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autoCompressPictures="0" defaultThemeVersion="166925"/>
  <mc:AlternateContent xmlns:mc="http://schemas.openxmlformats.org/markup-compatibility/2006">
    <mc:Choice Requires="x15">
      <x15ac:absPath xmlns:x15ac="http://schemas.microsoft.com/office/spreadsheetml/2010/11/ac" url="/Users/Sole/Documents/Info CDMX/DEAEE/SIPOT DEAEE/ODT/DEAEE. Actualización primer trimestre 2020 2/Art 121/121_Fr32/"/>
    </mc:Choice>
  </mc:AlternateContent>
  <xr:revisionPtr revIDLastSave="0" documentId="8_{E46DD6EA-7AF9-4A4F-9B9D-134C13768A4C}" xr6:coauthVersionLast="45" xr6:coauthVersionMax="45" xr10:uidLastSave="{00000000-0000-0000-0000-000000000000}"/>
  <bookViews>
    <workbookView xWindow="0" yWindow="460" windowWidth="25600" windowHeight="16060" xr2:uid="{00000000-000D-0000-FFFF-FFFF00000000}"/>
  </bookViews>
  <sheets>
    <sheet name="Sociodemográficos SIP" sheetId="3" r:id="rId1"/>
    <sheet name="Solicitudes por sujeto obligado" sheetId="4" r:id="rId2"/>
  </sheets>
  <definedNames>
    <definedName name="_xlnm._FilterDatabase" localSheetId="0" hidden="1">'Sociodemográficos SIP'!$A$59:$W$93</definedName>
    <definedName name="_xlnm._FilterDatabase" localSheetId="1" hidden="1">'Solicitudes por sujeto obligado'!$A$1:$Z$109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109" i="4" l="1"/>
  <c r="U109" i="4"/>
  <c r="T109" i="4"/>
  <c r="S109" i="4"/>
  <c r="R109" i="4"/>
  <c r="Q109" i="4"/>
  <c r="P109" i="4"/>
  <c r="O109" i="4"/>
  <c r="N109" i="4"/>
  <c r="M109" i="4"/>
  <c r="L109" i="4"/>
  <c r="K109" i="4"/>
  <c r="J109" i="4"/>
  <c r="I109" i="4"/>
  <c r="H109" i="4"/>
  <c r="G109" i="4"/>
  <c r="F109" i="4"/>
  <c r="E109" i="4"/>
  <c r="D109" i="4"/>
  <c r="AB93" i="3"/>
  <c r="AB25" i="3"/>
  <c r="AB38" i="3" s="1"/>
  <c r="Z93" i="3"/>
  <c r="Z25" i="3"/>
  <c r="Z38" i="3" s="1"/>
  <c r="X93" i="3"/>
  <c r="Y95" i="3" s="1"/>
  <c r="V93" i="3"/>
  <c r="W95" i="3"/>
  <c r="T93" i="3"/>
  <c r="U95" i="3" s="1"/>
  <c r="R93" i="3"/>
  <c r="S95" i="3"/>
  <c r="P93" i="3"/>
  <c r="Q95" i="3" s="1"/>
  <c r="N93" i="3"/>
  <c r="O95" i="3"/>
  <c r="L93" i="3"/>
  <c r="M95" i="3" s="1"/>
  <c r="J93" i="3"/>
  <c r="K95" i="3"/>
  <c r="H93" i="3"/>
  <c r="I95" i="3" s="1"/>
  <c r="F93" i="3"/>
  <c r="G95" i="3"/>
  <c r="D93" i="3"/>
  <c r="E95" i="3" s="1"/>
  <c r="B93" i="3"/>
  <c r="C95" i="3"/>
  <c r="AC60" i="3"/>
  <c r="AC93" i="3" s="1"/>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A60" i="3"/>
  <c r="AA61" i="3"/>
  <c r="AA62" i="3"/>
  <c r="AA63" i="3"/>
  <c r="AA93" i="3" s="1"/>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Y60" i="3"/>
  <c r="Y61" i="3"/>
  <c r="Y63" i="3"/>
  <c r="Y64" i="3"/>
  <c r="Y65" i="3"/>
  <c r="Y67" i="3"/>
  <c r="Y68" i="3"/>
  <c r="Y69" i="3"/>
  <c r="Y71" i="3"/>
  <c r="Y72" i="3"/>
  <c r="Y73" i="3"/>
  <c r="Y75" i="3"/>
  <c r="Y76" i="3"/>
  <c r="Y77" i="3"/>
  <c r="Y79" i="3"/>
  <c r="Y80" i="3"/>
  <c r="Y81" i="3"/>
  <c r="Y83" i="3"/>
  <c r="Y84" i="3"/>
  <c r="Y85" i="3"/>
  <c r="Y87" i="3"/>
  <c r="Y88" i="3"/>
  <c r="Y89" i="3"/>
  <c r="Y91" i="3"/>
  <c r="Y92" i="3"/>
  <c r="W60" i="3"/>
  <c r="W61" i="3"/>
  <c r="W62" i="3"/>
  <c r="W63" i="3"/>
  <c r="W93" i="3" s="1"/>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U60" i="3"/>
  <c r="U61" i="3"/>
  <c r="U63" i="3"/>
  <c r="U64" i="3"/>
  <c r="U65" i="3"/>
  <c r="U67" i="3"/>
  <c r="U68" i="3"/>
  <c r="U69" i="3"/>
  <c r="U71" i="3"/>
  <c r="U72" i="3"/>
  <c r="U73" i="3"/>
  <c r="U75" i="3"/>
  <c r="U76" i="3"/>
  <c r="U77" i="3"/>
  <c r="U79" i="3"/>
  <c r="U80" i="3"/>
  <c r="U81" i="3"/>
  <c r="U83" i="3"/>
  <c r="U84" i="3"/>
  <c r="U85" i="3"/>
  <c r="U87" i="3"/>
  <c r="U88" i="3"/>
  <c r="U89" i="3"/>
  <c r="U91" i="3"/>
  <c r="U92" i="3"/>
  <c r="S60" i="3"/>
  <c r="S61" i="3"/>
  <c r="S62" i="3"/>
  <c r="S63" i="3"/>
  <c r="S93" i="3" s="1"/>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Q60" i="3"/>
  <c r="Q61" i="3"/>
  <c r="Q63" i="3"/>
  <c r="Q64" i="3"/>
  <c r="Q65" i="3"/>
  <c r="Q67" i="3"/>
  <c r="Q68" i="3"/>
  <c r="Q69" i="3"/>
  <c r="Q71" i="3"/>
  <c r="Q72" i="3"/>
  <c r="Q73" i="3"/>
  <c r="Q75" i="3"/>
  <c r="Q76" i="3"/>
  <c r="Q77" i="3"/>
  <c r="Q79" i="3"/>
  <c r="Q80" i="3"/>
  <c r="Q81" i="3"/>
  <c r="Q83" i="3"/>
  <c r="Q84" i="3"/>
  <c r="Q85" i="3"/>
  <c r="Q87" i="3"/>
  <c r="Q88" i="3"/>
  <c r="Q89" i="3"/>
  <c r="Q91" i="3"/>
  <c r="Q92" i="3"/>
  <c r="O60" i="3"/>
  <c r="O61" i="3"/>
  <c r="O62" i="3"/>
  <c r="O63" i="3"/>
  <c r="O64" i="3"/>
  <c r="O65" i="3"/>
  <c r="O66" i="3"/>
  <c r="O67" i="3"/>
  <c r="O93" i="3" s="1"/>
  <c r="O68" i="3"/>
  <c r="O69" i="3"/>
  <c r="O70" i="3"/>
  <c r="O71" i="3"/>
  <c r="O72" i="3"/>
  <c r="O73" i="3"/>
  <c r="O74" i="3"/>
  <c r="O75" i="3"/>
  <c r="O76" i="3"/>
  <c r="O77" i="3"/>
  <c r="O78" i="3"/>
  <c r="O79" i="3"/>
  <c r="O80" i="3"/>
  <c r="O81" i="3"/>
  <c r="O82" i="3"/>
  <c r="O83" i="3"/>
  <c r="O84" i="3"/>
  <c r="O85" i="3"/>
  <c r="O86" i="3"/>
  <c r="O87" i="3"/>
  <c r="O88" i="3"/>
  <c r="O89" i="3"/>
  <c r="O90" i="3"/>
  <c r="O91" i="3"/>
  <c r="O92" i="3"/>
  <c r="M60" i="3"/>
  <c r="M61" i="3"/>
  <c r="M63" i="3"/>
  <c r="M64" i="3"/>
  <c r="M65" i="3"/>
  <c r="M67" i="3"/>
  <c r="M68" i="3"/>
  <c r="M69" i="3"/>
  <c r="M71" i="3"/>
  <c r="M72" i="3"/>
  <c r="M73" i="3"/>
  <c r="M75" i="3"/>
  <c r="M76" i="3"/>
  <c r="M77" i="3"/>
  <c r="M79" i="3"/>
  <c r="M80" i="3"/>
  <c r="M81" i="3"/>
  <c r="M83" i="3"/>
  <c r="M84" i="3"/>
  <c r="M85" i="3"/>
  <c r="M87" i="3"/>
  <c r="M88" i="3"/>
  <c r="M89" i="3"/>
  <c r="M91" i="3"/>
  <c r="M92" i="3"/>
  <c r="K60" i="3"/>
  <c r="K61" i="3"/>
  <c r="K62" i="3"/>
  <c r="K63" i="3"/>
  <c r="K64" i="3"/>
  <c r="K65" i="3"/>
  <c r="K66" i="3"/>
  <c r="K67" i="3"/>
  <c r="K68" i="3"/>
  <c r="K69" i="3"/>
  <c r="K70" i="3"/>
  <c r="K71" i="3"/>
  <c r="K93" i="3" s="1"/>
  <c r="K72" i="3"/>
  <c r="K73" i="3"/>
  <c r="K74" i="3"/>
  <c r="K75" i="3"/>
  <c r="K76" i="3"/>
  <c r="K77" i="3"/>
  <c r="K78" i="3"/>
  <c r="K79" i="3"/>
  <c r="K80" i="3"/>
  <c r="K81" i="3"/>
  <c r="K82" i="3"/>
  <c r="K83" i="3"/>
  <c r="K84" i="3"/>
  <c r="K85" i="3"/>
  <c r="K86" i="3"/>
  <c r="K87" i="3"/>
  <c r="K88" i="3"/>
  <c r="K89" i="3"/>
  <c r="K90" i="3"/>
  <c r="K91" i="3"/>
  <c r="K92"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G60" i="3"/>
  <c r="G61" i="3"/>
  <c r="G62" i="3"/>
  <c r="G63" i="3"/>
  <c r="G64" i="3"/>
  <c r="G65" i="3"/>
  <c r="G66" i="3"/>
  <c r="G67" i="3"/>
  <c r="G68" i="3"/>
  <c r="G69" i="3"/>
  <c r="G70" i="3"/>
  <c r="G71" i="3"/>
  <c r="G93" i="3" s="1"/>
  <c r="G72" i="3"/>
  <c r="G73" i="3"/>
  <c r="G74" i="3"/>
  <c r="G75" i="3"/>
  <c r="G76" i="3"/>
  <c r="G77" i="3"/>
  <c r="G78" i="3"/>
  <c r="G79" i="3"/>
  <c r="G80" i="3"/>
  <c r="G81" i="3"/>
  <c r="G82" i="3"/>
  <c r="G83" i="3"/>
  <c r="G84" i="3"/>
  <c r="G85" i="3"/>
  <c r="G86" i="3"/>
  <c r="G87" i="3"/>
  <c r="G88" i="3"/>
  <c r="G89" i="3"/>
  <c r="G90" i="3"/>
  <c r="G91" i="3"/>
  <c r="G92" i="3"/>
  <c r="E60" i="3"/>
  <c r="E61" i="3"/>
  <c r="E93" i="3" s="1"/>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3" i="3"/>
  <c r="AB53" i="3"/>
  <c r="Z53" i="3"/>
  <c r="AA44" i="3" s="1"/>
  <c r="X53" i="3"/>
  <c r="Y55" i="3"/>
  <c r="V53" i="3"/>
  <c r="W46" i="3" s="1"/>
  <c r="W55" i="3"/>
  <c r="T53" i="3"/>
  <c r="U55" i="3"/>
  <c r="R53" i="3"/>
  <c r="S44" i="3" s="1"/>
  <c r="S55" i="3"/>
  <c r="P53" i="3"/>
  <c r="Q55" i="3"/>
  <c r="N53" i="3"/>
  <c r="O46" i="3" s="1"/>
  <c r="O55" i="3"/>
  <c r="L53" i="3"/>
  <c r="M55" i="3"/>
  <c r="J53" i="3"/>
  <c r="K55" i="3"/>
  <c r="H53" i="3"/>
  <c r="I55" i="3"/>
  <c r="F53" i="3"/>
  <c r="G55" i="3"/>
  <c r="D53" i="3"/>
  <c r="E55" i="3"/>
  <c r="B53" i="3"/>
  <c r="C55" i="3"/>
  <c r="AC43" i="3"/>
  <c r="AC44" i="3"/>
  <c r="AC53" i="3" s="1"/>
  <c r="AC45" i="3"/>
  <c r="AC46" i="3"/>
  <c r="AC47" i="3"/>
  <c r="AC48" i="3"/>
  <c r="AC49" i="3"/>
  <c r="AC50" i="3"/>
  <c r="AC51" i="3"/>
  <c r="AC52" i="3"/>
  <c r="AA43" i="3"/>
  <c r="AA45" i="3"/>
  <c r="AA46" i="3"/>
  <c r="AA47" i="3"/>
  <c r="AA49" i="3"/>
  <c r="AA50" i="3"/>
  <c r="AA51" i="3"/>
  <c r="Y43" i="3"/>
  <c r="Y53" i="3" s="1"/>
  <c r="Y44" i="3"/>
  <c r="Y45" i="3"/>
  <c r="Y46" i="3"/>
  <c r="Y47" i="3"/>
  <c r="Y48" i="3"/>
  <c r="Y49" i="3"/>
  <c r="Y50" i="3"/>
  <c r="Y51" i="3"/>
  <c r="Y52" i="3"/>
  <c r="W43" i="3"/>
  <c r="W44" i="3"/>
  <c r="W45" i="3"/>
  <c r="W47" i="3"/>
  <c r="W48" i="3"/>
  <c r="W49" i="3"/>
  <c r="W51" i="3"/>
  <c r="W52" i="3"/>
  <c r="U43" i="3"/>
  <c r="U44" i="3"/>
  <c r="U53" i="3" s="1"/>
  <c r="U45" i="3"/>
  <c r="U46" i="3"/>
  <c r="U47" i="3"/>
  <c r="U48" i="3"/>
  <c r="U49" i="3"/>
  <c r="U50" i="3"/>
  <c r="U51" i="3"/>
  <c r="U52" i="3"/>
  <c r="S43" i="3"/>
  <c r="S45" i="3"/>
  <c r="S46" i="3"/>
  <c r="S47" i="3"/>
  <c r="S49" i="3"/>
  <c r="S50" i="3"/>
  <c r="S51" i="3"/>
  <c r="Q43" i="3"/>
  <c r="Q53" i="3" s="1"/>
  <c r="Q44" i="3"/>
  <c r="Q45" i="3"/>
  <c r="Q46" i="3"/>
  <c r="Q47" i="3"/>
  <c r="Q48" i="3"/>
  <c r="Q49" i="3"/>
  <c r="Q50" i="3"/>
  <c r="Q51" i="3"/>
  <c r="Q52" i="3"/>
  <c r="O43" i="3"/>
  <c r="O44" i="3"/>
  <c r="O45" i="3"/>
  <c r="O47" i="3"/>
  <c r="O48" i="3"/>
  <c r="O49" i="3"/>
  <c r="O51" i="3"/>
  <c r="O52" i="3"/>
  <c r="M43" i="3"/>
  <c r="M44" i="3"/>
  <c r="M53" i="3" s="1"/>
  <c r="M45" i="3"/>
  <c r="M46" i="3"/>
  <c r="M47" i="3"/>
  <c r="M48" i="3"/>
  <c r="M49" i="3"/>
  <c r="M50" i="3"/>
  <c r="M51" i="3"/>
  <c r="M52" i="3"/>
  <c r="K43" i="3"/>
  <c r="K44" i="3"/>
  <c r="K45" i="3"/>
  <c r="K46" i="3"/>
  <c r="K47" i="3"/>
  <c r="K48" i="3"/>
  <c r="K49" i="3"/>
  <c r="K50" i="3"/>
  <c r="K51" i="3"/>
  <c r="K53" i="3" s="1"/>
  <c r="K52" i="3"/>
  <c r="I43" i="3"/>
  <c r="I53" i="3" s="1"/>
  <c r="I44" i="3"/>
  <c r="I45" i="3"/>
  <c r="I46" i="3"/>
  <c r="I47" i="3"/>
  <c r="I48" i="3"/>
  <c r="I49" i="3"/>
  <c r="I50" i="3"/>
  <c r="I51" i="3"/>
  <c r="I52" i="3"/>
  <c r="G43" i="3"/>
  <c r="G44" i="3"/>
  <c r="G45" i="3"/>
  <c r="G53" i="3" s="1"/>
  <c r="G46" i="3"/>
  <c r="G47" i="3"/>
  <c r="G48" i="3"/>
  <c r="G49" i="3"/>
  <c r="G50" i="3"/>
  <c r="G51" i="3"/>
  <c r="G52" i="3"/>
  <c r="E43" i="3"/>
  <c r="E44" i="3"/>
  <c r="E53" i="3" s="1"/>
  <c r="E45" i="3"/>
  <c r="E46" i="3"/>
  <c r="E47" i="3"/>
  <c r="E48" i="3"/>
  <c r="E49" i="3"/>
  <c r="E50" i="3"/>
  <c r="E51" i="3"/>
  <c r="E52" i="3"/>
  <c r="C43" i="3"/>
  <c r="C44" i="3"/>
  <c r="C45" i="3"/>
  <c r="C46" i="3"/>
  <c r="C47" i="3"/>
  <c r="C48" i="3"/>
  <c r="C49" i="3"/>
  <c r="C50" i="3"/>
  <c r="C51" i="3"/>
  <c r="C53" i="3" s="1"/>
  <c r="C52" i="3"/>
  <c r="AB36" i="3"/>
  <c r="AC32" i="3" s="1"/>
  <c r="Z36" i="3"/>
  <c r="X36" i="3"/>
  <c r="Y38" i="3"/>
  <c r="V36" i="3"/>
  <c r="W38" i="3"/>
  <c r="T36" i="3"/>
  <c r="U38" i="3"/>
  <c r="R36" i="3"/>
  <c r="S38" i="3"/>
  <c r="P36" i="3"/>
  <c r="Q38" i="3"/>
  <c r="N36" i="3"/>
  <c r="O38" i="3"/>
  <c r="L36" i="3"/>
  <c r="M38" i="3"/>
  <c r="J36" i="3"/>
  <c r="K38" i="3"/>
  <c r="H36" i="3"/>
  <c r="I38" i="3"/>
  <c r="F36" i="3"/>
  <c r="G38" i="3"/>
  <c r="D36" i="3"/>
  <c r="E38" i="3"/>
  <c r="B36" i="3"/>
  <c r="C38" i="3"/>
  <c r="AC30" i="3"/>
  <c r="AC31" i="3"/>
  <c r="AC33" i="3"/>
  <c r="AC34" i="3"/>
  <c r="AC35" i="3"/>
  <c r="AA30" i="3"/>
  <c r="AA31" i="3"/>
  <c r="AA32" i="3"/>
  <c r="AA36" i="3" s="1"/>
  <c r="AA33" i="3"/>
  <c r="AA34" i="3"/>
  <c r="AA35" i="3"/>
  <c r="Y30" i="3"/>
  <c r="Y31" i="3"/>
  <c r="Y36" i="3" s="1"/>
  <c r="Y32" i="3"/>
  <c r="Y33" i="3"/>
  <c r="Y34" i="3"/>
  <c r="Y35" i="3"/>
  <c r="W30" i="3"/>
  <c r="W36" i="3" s="1"/>
  <c r="W31" i="3"/>
  <c r="W32" i="3"/>
  <c r="W33" i="3"/>
  <c r="W34" i="3"/>
  <c r="W35" i="3"/>
  <c r="U30" i="3"/>
  <c r="U36" i="3" s="1"/>
  <c r="U31" i="3"/>
  <c r="U32" i="3"/>
  <c r="U33" i="3"/>
  <c r="U34" i="3"/>
  <c r="U35" i="3"/>
  <c r="S30" i="3"/>
  <c r="S31" i="3"/>
  <c r="S32" i="3"/>
  <c r="S33" i="3"/>
  <c r="S34" i="3"/>
  <c r="S35" i="3"/>
  <c r="S36" i="3"/>
  <c r="Q30" i="3"/>
  <c r="Q31" i="3"/>
  <c r="Q36" i="3" s="1"/>
  <c r="Q32" i="3"/>
  <c r="Q33" i="3"/>
  <c r="Q34" i="3"/>
  <c r="Q35" i="3"/>
  <c r="O30" i="3"/>
  <c r="O36" i="3" s="1"/>
  <c r="O31" i="3"/>
  <c r="O32" i="3"/>
  <c r="O33" i="3"/>
  <c r="O34" i="3"/>
  <c r="O35" i="3"/>
  <c r="M30" i="3"/>
  <c r="M36" i="3" s="1"/>
  <c r="M31" i="3"/>
  <c r="M32" i="3"/>
  <c r="M33" i="3"/>
  <c r="M34" i="3"/>
  <c r="M35" i="3"/>
  <c r="K30" i="3"/>
  <c r="K31" i="3"/>
  <c r="K32" i="3"/>
  <c r="K33" i="3"/>
  <c r="K34" i="3"/>
  <c r="K35" i="3"/>
  <c r="K36" i="3"/>
  <c r="I30" i="3"/>
  <c r="I31" i="3"/>
  <c r="I36" i="3" s="1"/>
  <c r="I32" i="3"/>
  <c r="I33" i="3"/>
  <c r="I34" i="3"/>
  <c r="I35" i="3"/>
  <c r="G30" i="3"/>
  <c r="G36" i="3" s="1"/>
  <c r="G31" i="3"/>
  <c r="G32" i="3"/>
  <c r="G33" i="3"/>
  <c r="G34" i="3"/>
  <c r="G35" i="3"/>
  <c r="E30" i="3"/>
  <c r="E31" i="3"/>
  <c r="E36" i="3" s="1"/>
  <c r="E32" i="3"/>
  <c r="E33" i="3"/>
  <c r="E34" i="3"/>
  <c r="E35" i="3"/>
  <c r="C30" i="3"/>
  <c r="C31" i="3"/>
  <c r="C32" i="3"/>
  <c r="C36" i="3" s="1"/>
  <c r="C33" i="3"/>
  <c r="C34" i="3"/>
  <c r="C35" i="3"/>
  <c r="AB23" i="3"/>
  <c r="AC25" i="3"/>
  <c r="Z23" i="3"/>
  <c r="AA25" i="3"/>
  <c r="X23" i="3"/>
  <c r="Y25" i="3"/>
  <c r="V23" i="3"/>
  <c r="W25" i="3"/>
  <c r="T23" i="3"/>
  <c r="U25" i="3"/>
  <c r="R23" i="3"/>
  <c r="S25" i="3"/>
  <c r="P23" i="3"/>
  <c r="Q25" i="3"/>
  <c r="N23" i="3"/>
  <c r="O25" i="3"/>
  <c r="L23" i="3"/>
  <c r="M25" i="3"/>
  <c r="J23" i="3"/>
  <c r="K25" i="3"/>
  <c r="H23" i="3"/>
  <c r="I25" i="3"/>
  <c r="F23" i="3"/>
  <c r="G25" i="3"/>
  <c r="D23" i="3"/>
  <c r="E25" i="3"/>
  <c r="B23" i="3"/>
  <c r="C25" i="3"/>
  <c r="AC16" i="3"/>
  <c r="AC17" i="3"/>
  <c r="AC18" i="3"/>
  <c r="AC19" i="3"/>
  <c r="AC20" i="3"/>
  <c r="AC21" i="3"/>
  <c r="AC22" i="3"/>
  <c r="AC23" i="3"/>
  <c r="AA16" i="3"/>
  <c r="AA17" i="3"/>
  <c r="AA18" i="3"/>
  <c r="AA19" i="3"/>
  <c r="AA20" i="3"/>
  <c r="AA21" i="3"/>
  <c r="AA22" i="3"/>
  <c r="AA23" i="3"/>
  <c r="Y16" i="3"/>
  <c r="Y17" i="3"/>
  <c r="Y18" i="3"/>
  <c r="Y19" i="3"/>
  <c r="Y20" i="3"/>
  <c r="Y21" i="3"/>
  <c r="Y22" i="3"/>
  <c r="Y23" i="3"/>
  <c r="W16" i="3"/>
  <c r="W17" i="3"/>
  <c r="W18" i="3"/>
  <c r="W19" i="3"/>
  <c r="W20" i="3"/>
  <c r="W21" i="3"/>
  <c r="W22" i="3"/>
  <c r="W23" i="3"/>
  <c r="U16" i="3"/>
  <c r="U17" i="3"/>
  <c r="U18" i="3"/>
  <c r="U19" i="3"/>
  <c r="U20" i="3"/>
  <c r="U21" i="3"/>
  <c r="U22" i="3"/>
  <c r="U23" i="3"/>
  <c r="S16" i="3"/>
  <c r="S17" i="3"/>
  <c r="S18" i="3"/>
  <c r="S19" i="3"/>
  <c r="S20" i="3"/>
  <c r="S21" i="3"/>
  <c r="S22" i="3"/>
  <c r="S23" i="3"/>
  <c r="Q16" i="3"/>
  <c r="Q17" i="3"/>
  <c r="Q18" i="3"/>
  <c r="Q19" i="3"/>
  <c r="Q20" i="3"/>
  <c r="Q21" i="3"/>
  <c r="Q22" i="3"/>
  <c r="Q23" i="3"/>
  <c r="O16" i="3"/>
  <c r="O17" i="3"/>
  <c r="O18" i="3"/>
  <c r="O19" i="3"/>
  <c r="O20" i="3"/>
  <c r="O21" i="3"/>
  <c r="O22" i="3"/>
  <c r="O23" i="3"/>
  <c r="M16" i="3"/>
  <c r="M17" i="3"/>
  <c r="M18" i="3"/>
  <c r="M19" i="3"/>
  <c r="M20" i="3"/>
  <c r="M21" i="3"/>
  <c r="M22" i="3"/>
  <c r="M23" i="3"/>
  <c r="K16" i="3"/>
  <c r="K17" i="3"/>
  <c r="K18" i="3"/>
  <c r="K19" i="3"/>
  <c r="K20" i="3"/>
  <c r="K21" i="3"/>
  <c r="K22" i="3"/>
  <c r="K23" i="3"/>
  <c r="I16" i="3"/>
  <c r="I17" i="3"/>
  <c r="I18" i="3"/>
  <c r="I19" i="3"/>
  <c r="I20" i="3"/>
  <c r="I21" i="3"/>
  <c r="I22" i="3"/>
  <c r="I23" i="3"/>
  <c r="G16" i="3"/>
  <c r="G17" i="3"/>
  <c r="G18" i="3"/>
  <c r="G19" i="3"/>
  <c r="G20" i="3"/>
  <c r="G21" i="3"/>
  <c r="G22" i="3"/>
  <c r="G23" i="3"/>
  <c r="E16" i="3"/>
  <c r="E17" i="3"/>
  <c r="E18" i="3"/>
  <c r="E19" i="3"/>
  <c r="E20" i="3"/>
  <c r="E21" i="3"/>
  <c r="E22" i="3"/>
  <c r="E23" i="3"/>
  <c r="C16" i="3"/>
  <c r="C17" i="3"/>
  <c r="C18" i="3"/>
  <c r="C19" i="3"/>
  <c r="C20" i="3"/>
  <c r="C21" i="3"/>
  <c r="C22" i="3"/>
  <c r="C23" i="3"/>
  <c r="AB9" i="3"/>
  <c r="AC11" i="3"/>
  <c r="Z9" i="3"/>
  <c r="AA11" i="3"/>
  <c r="X9" i="3"/>
  <c r="Y11" i="3"/>
  <c r="V9" i="3"/>
  <c r="W11" i="3"/>
  <c r="T9" i="3"/>
  <c r="U11" i="3"/>
  <c r="R9" i="3"/>
  <c r="S11" i="3"/>
  <c r="P9" i="3"/>
  <c r="Q11" i="3"/>
  <c r="N9" i="3"/>
  <c r="O11" i="3"/>
  <c r="L9" i="3"/>
  <c r="M11" i="3"/>
  <c r="J9" i="3"/>
  <c r="K11" i="3"/>
  <c r="H9" i="3"/>
  <c r="I11" i="3"/>
  <c r="F9" i="3"/>
  <c r="G11" i="3"/>
  <c r="D9" i="3"/>
  <c r="E11" i="3"/>
  <c r="B9" i="3"/>
  <c r="C11" i="3"/>
  <c r="Y7" i="3"/>
  <c r="Y9" i="3" s="1"/>
  <c r="Y8" i="3"/>
  <c r="W7" i="3"/>
  <c r="W9" i="3" s="1"/>
  <c r="W8" i="3"/>
  <c r="U7" i="3"/>
  <c r="U8" i="3"/>
  <c r="U9" i="3" s="1"/>
  <c r="S7" i="3"/>
  <c r="S8" i="3"/>
  <c r="S9" i="3"/>
  <c r="Q7" i="3"/>
  <c r="Q9" i="3" s="1"/>
  <c r="Q8" i="3"/>
  <c r="O7" i="3"/>
  <c r="O9" i="3" s="1"/>
  <c r="O8" i="3"/>
  <c r="M7" i="3"/>
  <c r="M8" i="3"/>
  <c r="M9" i="3" s="1"/>
  <c r="K7" i="3"/>
  <c r="K9" i="3" s="1"/>
  <c r="K8" i="3"/>
  <c r="I7" i="3"/>
  <c r="I8" i="3"/>
  <c r="I9" i="3" s="1"/>
  <c r="G7" i="3"/>
  <c r="G9" i="3" s="1"/>
  <c r="G8" i="3"/>
  <c r="E7" i="3"/>
  <c r="E9" i="3" s="1"/>
  <c r="E8" i="3"/>
  <c r="C7" i="3"/>
  <c r="C8" i="3"/>
  <c r="C9" i="3"/>
  <c r="AC8" i="3"/>
  <c r="AA8" i="3"/>
  <c r="AC7" i="3"/>
  <c r="AA7" i="3"/>
  <c r="Z55" i="3" l="1"/>
  <c r="AA38" i="3"/>
  <c r="AC36" i="3"/>
  <c r="AC38" i="3"/>
  <c r="AB55" i="3"/>
  <c r="O50" i="3"/>
  <c r="O53" i="3" s="1"/>
  <c r="S52" i="3"/>
  <c r="S53" i="3" s="1"/>
  <c r="S48" i="3"/>
  <c r="W50" i="3"/>
  <c r="W53" i="3" s="1"/>
  <c r="AA52" i="3"/>
  <c r="AA48" i="3"/>
  <c r="AA53" i="3" s="1"/>
  <c r="M90" i="3"/>
  <c r="M86" i="3"/>
  <c r="M82" i="3"/>
  <c r="M78" i="3"/>
  <c r="M74" i="3"/>
  <c r="M70" i="3"/>
  <c r="M66" i="3"/>
  <c r="M62" i="3"/>
  <c r="M93" i="3" s="1"/>
  <c r="Q90" i="3"/>
  <c r="Q86" i="3"/>
  <c r="Q82" i="3"/>
  <c r="Q78" i="3"/>
  <c r="Q74" i="3"/>
  <c r="Q70" i="3"/>
  <c r="Q66" i="3"/>
  <c r="Q62" i="3"/>
  <c r="Q93" i="3" s="1"/>
  <c r="U90" i="3"/>
  <c r="U86" i="3"/>
  <c r="U82" i="3"/>
  <c r="U78" i="3"/>
  <c r="U74" i="3"/>
  <c r="U70" i="3"/>
  <c r="U66" i="3"/>
  <c r="U62" i="3"/>
  <c r="U93" i="3" s="1"/>
  <c r="Y90" i="3"/>
  <c r="Y86" i="3"/>
  <c r="Y82" i="3"/>
  <c r="Y78" i="3"/>
  <c r="Y74" i="3"/>
  <c r="Y70" i="3"/>
  <c r="Y66" i="3"/>
  <c r="Y62" i="3"/>
  <c r="Y93" i="3" s="1"/>
  <c r="AA55" i="3" l="1"/>
  <c r="Z95" i="3"/>
  <c r="AA95" i="3" s="1"/>
  <c r="AC55" i="3"/>
  <c r="AB95" i="3"/>
  <c r="AC95" i="3" s="1"/>
</calcChain>
</file>

<file path=xl/sharedStrings.xml><?xml version="1.0" encoding="utf-8"?>
<sst xmlns="http://schemas.openxmlformats.org/spreadsheetml/2006/main" count="576" uniqueCount="219">
  <si>
    <t>Instituto de Transparencia, Acceso a la Información Pública, Protección de Datos Personales y Rendición de Cuentas de la  Ciudad de México</t>
  </si>
  <si>
    <t>Dirección de Estado Abierto, Estudios y Evaluación</t>
  </si>
  <si>
    <t>Información sociodemográfica de los solicitantes de información pública, 2007 - 2020* (primer trimestre)</t>
  </si>
  <si>
    <t>Sexo de la persona solicitante</t>
  </si>
  <si>
    <t>Solicitantes</t>
  </si>
  <si>
    <t>%</t>
  </si>
  <si>
    <t>Femenino</t>
  </si>
  <si>
    <t>Masculino</t>
  </si>
  <si>
    <t>Total</t>
  </si>
  <si>
    <t xml:space="preserve">Total SIP </t>
  </si>
  <si>
    <t>Grupos de edad</t>
  </si>
  <si>
    <t>Hasta 19 años</t>
  </si>
  <si>
    <t>De 20 a 29 años</t>
  </si>
  <si>
    <t>De 30 a 39 años</t>
  </si>
  <si>
    <t>De 40 a 49 años</t>
  </si>
  <si>
    <t>De 50 a 59 años</t>
  </si>
  <si>
    <t>De 60 a 69 años</t>
  </si>
  <si>
    <t>70 o más años</t>
  </si>
  <si>
    <t>Escolaridad de la persona solicitante</t>
  </si>
  <si>
    <t>Sin estudios</t>
  </si>
  <si>
    <t>Primaria</t>
  </si>
  <si>
    <t>Secundaria</t>
  </si>
  <si>
    <t>Bachillerato o carrera técnica</t>
  </si>
  <si>
    <t>Licenciatura</t>
  </si>
  <si>
    <t>Maestría o doctorado</t>
  </si>
  <si>
    <t>Ocupación de la persona solicitante</t>
  </si>
  <si>
    <t>Empresario</t>
  </si>
  <si>
    <t>Medios de comunicación</t>
  </si>
  <si>
    <t>Comerciante</t>
  </si>
  <si>
    <t>Servidor público</t>
  </si>
  <si>
    <t>ONG</t>
  </si>
  <si>
    <t>Académico o estudiante</t>
  </si>
  <si>
    <t>Empleado u obrero</t>
  </si>
  <si>
    <t>Asociación política</t>
  </si>
  <si>
    <t>Hogar</t>
  </si>
  <si>
    <t>Otro</t>
  </si>
  <si>
    <t>Estado de la República</t>
  </si>
  <si>
    <t>Aguascalientes</t>
  </si>
  <si>
    <t>Baja California</t>
  </si>
  <si>
    <t>Baja California Sur</t>
  </si>
  <si>
    <t>Campeche</t>
  </si>
  <si>
    <t>Coahuila de Zaragoza</t>
  </si>
  <si>
    <t>Colima</t>
  </si>
  <si>
    <t>Chiapas</t>
  </si>
  <si>
    <t>Chihuahua</t>
  </si>
  <si>
    <t>Ciudad de México</t>
  </si>
  <si>
    <t>Durango</t>
  </si>
  <si>
    <t>Guanajuato</t>
  </si>
  <si>
    <t>Guerrero</t>
  </si>
  <si>
    <t>Hidalgo</t>
  </si>
  <si>
    <t>Jalisco</t>
  </si>
  <si>
    <t>Estado de México</t>
  </si>
  <si>
    <t>Michoacán de Ocampo</t>
  </si>
  <si>
    <t>Morelos</t>
  </si>
  <si>
    <t>Nayarit</t>
  </si>
  <si>
    <t>Nuevo León</t>
  </si>
  <si>
    <t>Oaxaca</t>
  </si>
  <si>
    <t>Puebla</t>
  </si>
  <si>
    <t>Querétaro de Arteaga</t>
  </si>
  <si>
    <t>Quintana Roo</t>
  </si>
  <si>
    <t>San Luis Potosí</t>
  </si>
  <si>
    <t>Sinaloa</t>
  </si>
  <si>
    <t>Sonora</t>
  </si>
  <si>
    <t>Tabasco</t>
  </si>
  <si>
    <t>Tamaulipas</t>
  </si>
  <si>
    <t>Tlaxcala</t>
  </si>
  <si>
    <t>Veracruz</t>
  </si>
  <si>
    <t>Yucatán</t>
  </si>
  <si>
    <t>Zacatecas</t>
  </si>
  <si>
    <t>Otro país</t>
  </si>
  <si>
    <t>-</t>
  </si>
  <si>
    <t>Sujetos obligados que no remitieron al INFO el informe ejecutivo de solicitudes de información pública y de datos personales, correspondiente al primer trimestre de 2020, incumpliendo con lo establecido en el Artículo 60, último párrafo de la Ley de Transparencia, Acceso a la Información Pública y Rendición de Cuentas de la Ciudad de México (LTAIPRC):
1. Comisión para la Reconstrucción de la Ciudad de México.
2. Secretaría de Desarrollo Económico.
3. Agencia de Protección Sanitaria de la Ciudad de México.
4. Caja de Previsión para Trabajadores a Lista de Raya de la Ciudad de México.
5. Comisión de Búsqueda de Personas de la Ciudad de México.
6. Fideicomiso Educación Garantizada de la Ciudad de México.
7. Fideicomiso Museo de Arte Popular Mexicano.
8. Fideicomiso para el Fondo de Promoción para el Financiamiento del Transporte Público.
9. Fideicomiso para la Promoción y Desarrollo del Cine Mexicano de la Ciudad de México.
10. Fideicomiso para la Reconstrucción de la Ciudad de México.
11. Fideicomiso Público Complejo Ambiental Xochimilco.
12. Fondo Público de Atención al Ciclista y al Peatón.
13. Heroico Cuerpo de Bomberos de la Ciudad de México.
14. Órgano Regulador de Transporte.
15. Policía Bancaria e Industrial.
16. Procuraduría Social de la Ciudad de México.
17. Servicios Metropolitanos, S.A. de C.V.
18. Sistema Público de Radiodifusión de la Ciudad de México
19. Alcaldía Iztacalco.
20. Tribunal de Justicia Administrativa de la Ciudad de México.
21. Universidad Autónoma de la Ciudad de México.
22. Encuentro Social.
23. Nueva Alianza.
24. Partido Humanista.
25. Alianza de Tranviarios de México.
26. Asociación Sindical de Trabajadores del Instituto de Vivienda del Distrito Federal.
27. Sindicato Auténtico de Trabajadores de la Asamblea Legislativa del Distrito Federal.
28. Sindicato de Empleados del Servicio de Anales de Jurisprudencia.
29. Sindicato de la Unión de Trabajadores del Instituto de Educación Media Superior del Distrito Federal.
30. Sindicato de Trabajadores de la Asamblea Legislativa del Distrito Federal.
31. Sindicato de Trabajadores de la Auditoría Superior de la Ciudad de México.
32. Sindicato de Trabajadores del Tribunal de Justicia Administrativa de la Ciudad de México.
33. Sindicato de Trabajadores del Tribunal Superior de Justicia del Distrito Federal.
34. Sindicato del Heroico Cuerpo de Bomberos del Distrito Federal.
35. Sindicato Democrático Independiente de Trabajadores del Sistema de Transporte Colectivo.
36. Sindicato Independiente de Trabajadores Unidos de la Asamblea Legislativa del Distrito Federal.
37. Sindicato Único de Trabajadores de la Universidad Autónoma de la Ciudad de México.
38. Sindicato Único de Trabajadores del Gobierno de la Ciudad de México.
39. Sindicato Único de Trabajadores Democráticos del Sistema de Transporte Colectivo.</t>
  </si>
  <si>
    <t xml:space="preserve">Área(s) o unidad(es) administrativa(s) que genera(n) o posee(n) la información: Dirección de Estado Abierto, Estudios y Evaluación </t>
  </si>
  <si>
    <t>Periodo de actualización de la información: trimestral</t>
  </si>
  <si>
    <t>Fecha de actualización: 09/07/2020</t>
  </si>
  <si>
    <t>Fecha de validación:</t>
  </si>
  <si>
    <t>Periodo</t>
  </si>
  <si>
    <t>Sujetos Obligados</t>
  </si>
  <si>
    <t>Órgano de Gobierno</t>
  </si>
  <si>
    <t>Solicitudes de Información Pública</t>
  </si>
  <si>
    <t>Temática de la información solicitada:
Informes y programas</t>
  </si>
  <si>
    <t>Temática de la información solicitada:
Actos de gobierno</t>
  </si>
  <si>
    <t>Temática de la información solicitada:
Organización interna</t>
  </si>
  <si>
    <t>Temática de la información solicitada:
Programático, presupuestal y financiero</t>
  </si>
  <si>
    <t>Temática de la información solicitada:
Regulatorio</t>
  </si>
  <si>
    <t>Temática de la información solicitada:
Relación con la sociedad</t>
  </si>
  <si>
    <t>Temática de la información solicitada:
Otros</t>
  </si>
  <si>
    <t>Estado en que se encontraba la solicitud al final del periodo de corte
(31 de diciembre de 2019):
Tramitada y atendida</t>
  </si>
  <si>
    <t>Estado en que se encontraba la solicitud al final del periodo de corte
(31 de diciembre de 2019):
Prevenida</t>
  </si>
  <si>
    <t>Estado en que se encontraba la solicitud al final del periodo de corte
(31 de diciembre de 2019):
Pendiente</t>
  </si>
  <si>
    <t>Estado en que se encontraba la solicitud al final del periodo de corte
(31 de diciembre de 2019):
Cancelada porque el solicitante no atendió la prevención (2)</t>
  </si>
  <si>
    <t>Estado en que se encontraba la solicitud al final del periodo de corte
(31 de diciembre de 2019):
Cancelada a petición del solicitante (2)</t>
  </si>
  <si>
    <t xml:space="preserve"> Tipo de respuesta
(SÓLO SOLICITUDES "TRAMITADAS Y ATENDIDAS"):
Aceptada</t>
  </si>
  <si>
    <t xml:space="preserve"> Tipo de respuesta
(SÓLO SOLICITUDES "TRAMITADAS Y ATENDIDAS"):
Acceso restringido</t>
  </si>
  <si>
    <t xml:space="preserve"> Tipo de respuesta
(SÓLO SOLICITUDES "TRAMITADAS Y ATENDIDAS"):
 Inexistencia de información</t>
  </si>
  <si>
    <t xml:space="preserve"> Tipo de respuesta
(SÓLO SOLICITUDES "TRAMITADAS Y ATENDIDAS"):
Orientada</t>
  </si>
  <si>
    <t xml:space="preserve"> Tipo de respuesta
(SÓLO SOLICITUDES "TRAMITADAS Y ATENDIDAS"):
Turnada (2)</t>
  </si>
  <si>
    <t xml:space="preserve"> Tipo de respuesta
(SÓLO SOLICITUDES "TRAMITADAS Y ATENDIDAS"):
Improcedente (3)
 (conforme al Artículo 57, párrafo II de la LTAIPDF)</t>
  </si>
  <si>
    <t>Enero-Marzo de 2020</t>
  </si>
  <si>
    <t>Alcaldía Álvaro Obregón</t>
  </si>
  <si>
    <t>Alcaldías</t>
  </si>
  <si>
    <t>Alcaldía Azcapotzalco</t>
  </si>
  <si>
    <t>Alcaldía Benito Juárez</t>
  </si>
  <si>
    <t>Alcaldía Coyoacán</t>
  </si>
  <si>
    <t>Alcaldía Cuajimalpa de Morelos</t>
  </si>
  <si>
    <t>Alcaldía Cuauhtémoc</t>
  </si>
  <si>
    <t>Alcaldía Gustavo A. Madero</t>
  </si>
  <si>
    <t>Alcaldía Iztapalapa</t>
  </si>
  <si>
    <t>Alcaldía La Magdalena Contreras</t>
  </si>
  <si>
    <t>Alcaldía Miguel Hidalgo</t>
  </si>
  <si>
    <t>Alcaldía Milpa Alta</t>
  </si>
  <si>
    <t>Alcaldía Tláhuac</t>
  </si>
  <si>
    <t>Alcaldía Tlalpan</t>
  </si>
  <si>
    <t>Alcaldía Venustiano Carranza</t>
  </si>
  <si>
    <t>Alcaldía Xochimilco</t>
  </si>
  <si>
    <t>Comisión de Derechos Humanos de la Ciudad de México</t>
  </si>
  <si>
    <t>Autónomos</t>
  </si>
  <si>
    <t>Instituto de Transparencia, Acceso a la Información Pública, Protección de Datos Personales y Rendición de Cuentas de la Ciudad de México.</t>
  </si>
  <si>
    <t>Instituto Electoral de la Ciudad de México</t>
  </si>
  <si>
    <t>Junta Local de Conciliación y Arbitraje de la Ciudad de México</t>
  </si>
  <si>
    <t>Tribunal Electoral de la Ciudad de México</t>
  </si>
  <si>
    <t>Consejería Jurídica y de Servicios Legales</t>
  </si>
  <si>
    <t>Central</t>
  </si>
  <si>
    <t>Jefatura de Gobierno de la Ciudad de México.</t>
  </si>
  <si>
    <t>Procuraduría General de Justicia de la Ciudad de México</t>
  </si>
  <si>
    <t>Secretaría de Administración y Finanzas</t>
  </si>
  <si>
    <t>Secretaría de Cultura</t>
  </si>
  <si>
    <t>Secretaría de Desarrollo Urbano y Vivienda</t>
  </si>
  <si>
    <t>Secretaría de Educación, Ciencia, Tecnología e Innovación</t>
  </si>
  <si>
    <t>Secretaría de Gestión Integral de Riesgos y Protección Civil</t>
  </si>
  <si>
    <t>Secretaría de Gobierno</t>
  </si>
  <si>
    <t>Secretaría de Inclusión y Bienestar Social</t>
  </si>
  <si>
    <t>Secretaría de la Contraloría General</t>
  </si>
  <si>
    <t>Secretaría de las Mujeres</t>
  </si>
  <si>
    <t>Secretaría de Movilidad</t>
  </si>
  <si>
    <t>Secretaría de Obras y Servicios</t>
  </si>
  <si>
    <t>Secretaría de Pueblos y Barrios Originarios y Comunidades Indígenas Residentes</t>
  </si>
  <si>
    <t>Secretaría de Salud</t>
  </si>
  <si>
    <t>Secretaría de Seguridad Ciudadana</t>
  </si>
  <si>
    <t>Secretaría de Trabajo y Fomento al Empleo</t>
  </si>
  <si>
    <t>Secretaría de Turismo</t>
  </si>
  <si>
    <t>Secretaría del Medio Ambiente</t>
  </si>
  <si>
    <t>Agencia de Atención Animal</t>
  </si>
  <si>
    <t>Desconcentrados y Paraestatales</t>
  </si>
  <si>
    <t>Agencia Digital de Innovación Pública de la Ciudad de México</t>
  </si>
  <si>
    <t>Autoridad del Centro Histórico</t>
  </si>
  <si>
    <t>Caja de Previsión de la Policía Auxiliar de la Ciudad de México.</t>
  </si>
  <si>
    <t>Caja de Previsión de la Policía Preventiva de la Ciudad de México.</t>
  </si>
  <si>
    <t>Centro de Comando, Control, Cómputo, Comunicaciones y Contacto Ciudadano de la Ciudad de México</t>
  </si>
  <si>
    <t>Comisión de Filmaciones de la Ciudad de México</t>
  </si>
  <si>
    <t>Comisión Ejecutiva de Atención a Víctimas de la Ciudad de México</t>
  </si>
  <si>
    <t>Consejo de Evaluación del Desarrollo Social de la Ciudad de México</t>
  </si>
  <si>
    <t>Consejo Económico y Social de la Ciudad de México</t>
  </si>
  <si>
    <t>Consejo para Prevenir y Eliminar la Discriminacion de la Ciudad de México</t>
  </si>
  <si>
    <t>Corporación Mexicana de Impresión S.A. de C.V.</t>
  </si>
  <si>
    <t>Escuela de Administración Pública de la Ciudad de México</t>
  </si>
  <si>
    <t>Fideicomiso Centro Histórico de la Ciudad de México</t>
  </si>
  <si>
    <t>Fideicomiso de Recuperación Crediticia de la Ciudad de México (FIDERE)</t>
  </si>
  <si>
    <t>Fideicomiso Fondo para el Desarrollo Económico y Social de la Ciudad de México</t>
  </si>
  <si>
    <t>Fideicomiso Museo del Estanquillo</t>
  </si>
  <si>
    <t>Fideicomiso Público del Fondo de Apoyo a la Procuración de Justicia de la Ciudad de México</t>
  </si>
  <si>
    <t>Fondo Ambiental Público de la Ciudad de México</t>
  </si>
  <si>
    <t>Fondo de Desarrollo Económico de la Ciudad de México</t>
  </si>
  <si>
    <t>Fondo Mixto de Promoción Turística de la Ciudad de México</t>
  </si>
  <si>
    <t>Fondo para el Desarrollo Social de la Ciudad de México</t>
  </si>
  <si>
    <t>Fondo para la Atención y Apoyo a las Víctimas del Delito</t>
  </si>
  <si>
    <t>Instituto de Capacitación para el Trabajo de la Ciudad de México</t>
  </si>
  <si>
    <t>Instituto de Educación Media Superior de la Ciudad de México</t>
  </si>
  <si>
    <t>Instituto de Formación Profesional</t>
  </si>
  <si>
    <t>Instituto de la Juventud de la Ciudad de México.</t>
  </si>
  <si>
    <t>Instituto de las Personas con Discapacidad de la Ciudad de México.</t>
  </si>
  <si>
    <t>Instituto de Verificación Administrativa de la Ciudad de México.</t>
  </si>
  <si>
    <t>Instituto de Vivienda de la Ciudad de México</t>
  </si>
  <si>
    <t>Instituto del Deporte de la Ciudad de México.</t>
  </si>
  <si>
    <t>Instituto Local de la Infraestructura Física Educativa de la Ciudad de México.</t>
  </si>
  <si>
    <t>Instituto para la Atención y Prevención de las Adicciones en la Ciudad de México.</t>
  </si>
  <si>
    <t>Instituto para la Seguridad de las Construcciones en la Ciudad de México.</t>
  </si>
  <si>
    <t>Junta de Asistencia Privada de la Ciudad de México.</t>
  </si>
  <si>
    <t>Mecanismo de Protección Integral de Personas Defensoras de Derechos Humanos y Periodistas de la Ciudad de México.</t>
  </si>
  <si>
    <t>Metrobús</t>
  </si>
  <si>
    <t>Planta Productora de Mezclas Asfálticas</t>
  </si>
  <si>
    <t>Policía Auxiliar</t>
  </si>
  <si>
    <t>PROCDMX, S.A de C.V.</t>
  </si>
  <si>
    <t>Procuraduría Ambiental y del Ordenamiento Territorial de la Ciudad de México.</t>
  </si>
  <si>
    <t>Red de Transporte Público de Pasajeros de la Ciudad de México</t>
  </si>
  <si>
    <t>Régimen de Protección Social en Salud de la Ciudad de México</t>
  </si>
  <si>
    <t>Secretaría Ejecutiva del Mecanismo de Seguimiento y Evaluación del Programa de Derechos Humanos de la Ciudad de México</t>
  </si>
  <si>
    <t>Servicio de Transportes Eléctricos de la Ciudad de México</t>
  </si>
  <si>
    <t>Servicios de Salud Pública de la Ciudad de México</t>
  </si>
  <si>
    <t>Sistema de Aguas de la Ciudad de México</t>
  </si>
  <si>
    <t>Sistema de Transporte Colectivo</t>
  </si>
  <si>
    <t>Sistema para el Desarrollo Integral de la Familia de la Ciudad de México</t>
  </si>
  <si>
    <t>Universidad de la Policía de la Ciudad de México</t>
  </si>
  <si>
    <t>Consejo de la Judicatura de la Ciudad de México</t>
  </si>
  <si>
    <t>Judicial</t>
  </si>
  <si>
    <t>Tribunal Superior de Justicia de la Ciudad de México</t>
  </si>
  <si>
    <t>Auditoría Superior de la Ciudad de México</t>
  </si>
  <si>
    <t>Legislativo</t>
  </si>
  <si>
    <t>Congreso de la Ciudad de México</t>
  </si>
  <si>
    <t>MORENA</t>
  </si>
  <si>
    <t>Partidos Políticos</t>
  </si>
  <si>
    <t>Movimiento Ciudadano</t>
  </si>
  <si>
    <t>Partido Acción Nacional</t>
  </si>
  <si>
    <t>Partido de la Revolución Democrática</t>
  </si>
  <si>
    <t>Partido del Trabajo</t>
  </si>
  <si>
    <t>Partido Revolucionario Institucional</t>
  </si>
  <si>
    <t>Partido Verde Ecologista de México</t>
  </si>
  <si>
    <t>Asociación Sindical de Trabajadores del Metro</t>
  </si>
  <si>
    <t>Sindicatos</t>
  </si>
  <si>
    <t>Sindicato de Trabajadores de Transporte de Pasajeros del Distrito Federal</t>
  </si>
  <si>
    <t>Sindicato de Trabajadores del Poder Judicial del Distrito Federal</t>
  </si>
  <si>
    <t>Sindicato Democrático de los Trabajadores de la Procuraduría Social del Distrito Federal</t>
  </si>
  <si>
    <t>Sindicato Independiente de Trabajadores del Instituto de Educación Media Superior del Distrito Federal</t>
  </si>
  <si>
    <t>Sindicato Nacional de Trabajadores del Sistema de Transporte Colectivo</t>
  </si>
  <si>
    <t>(1) Estas clasificaciones se incluyeron a partir del  año 2007, en 2006 se denominaba con el rubro “Cancelada”</t>
  </si>
  <si>
    <t>(2) Esta clasificaciones se incluye a partir del  año 2008</t>
  </si>
  <si>
    <t>(3) Esta clasificaciones se incluye a partir del  año 2009</t>
  </si>
  <si>
    <t>Área(s) o unidad(es) administrativa(s) que genera(n) o posee(n) la información: Dirección de Estado Abierto, Estudios y Evaluación</t>
  </si>
  <si>
    <t>Fecha de actualización: 09/07/2019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</si>
</sst>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theme="1"/>
      <name val="Arial"/>
      <family val="2"/>
    </font>
  </fonts>
  <fills count="3">
    <fill>
      <patternFill patternType="none"/>
    </fill>
    <fill>
      <patternFill patternType="gray125"/>
    </fill>
    <fill>
      <patternFill patternType="solid">
        <fgColor rgb="FF009999"/>
        <bgColor indexed="64"/>
      </patternFill>
    </fill>
  </fills>
  <borders count="16">
    <border>
      <left/>
      <right/>
      <top/>
      <bottom/>
      <diagonal/>
    </border>
    <border>
      <left/>
      <right/>
      <top/>
      <bottom style="thin">
        <color rgb="FF008080"/>
      </bottom>
      <diagonal/>
    </border>
    <border>
      <left style="thin">
        <color rgb="FF008080"/>
      </left>
      <right style="thin">
        <color theme="0"/>
      </right>
      <top style="thin">
        <color rgb="FF008080"/>
      </top>
      <bottom style="thin">
        <color theme="0"/>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rgb="FF008080"/>
      </left>
      <right style="thin">
        <color theme="0"/>
      </right>
      <top style="thin">
        <color theme="0"/>
      </top>
      <bottom style="thin">
        <color rgb="FF00808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rgb="FF008080"/>
      </left>
      <right style="thin">
        <color rgb="FF008080"/>
      </right>
      <top style="thin">
        <color rgb="FF008080"/>
      </top>
      <bottom style="thin">
        <color rgb="FF008080"/>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style="thin">
        <color rgb="FF38939B"/>
      </left>
      <right style="thin">
        <color theme="0"/>
      </right>
      <top style="thin">
        <color rgb="FF38939B"/>
      </top>
      <bottom style="thin">
        <color rgb="FF38939B"/>
      </bottom>
      <diagonal/>
    </border>
    <border>
      <left style="thin">
        <color theme="0"/>
      </left>
      <right style="thin">
        <color theme="0"/>
      </right>
      <top style="thin">
        <color rgb="FF38939B"/>
      </top>
      <bottom style="thin">
        <color rgb="FF38939B"/>
      </bottom>
      <diagonal/>
    </border>
    <border>
      <left style="thin">
        <color theme="0"/>
      </left>
      <right style="thin">
        <color rgb="FF38939B"/>
      </right>
      <top style="thin">
        <color rgb="FF38939B"/>
      </top>
      <bottom style="thin">
        <color rgb="FF38939B"/>
      </bottom>
      <diagonal/>
    </border>
    <border>
      <left style="thin">
        <color rgb="FF38939B"/>
      </left>
      <right style="thin">
        <color rgb="FF38939B"/>
      </right>
      <top style="thin">
        <color rgb="FF38939B"/>
      </top>
      <bottom style="thin">
        <color rgb="FF38939B"/>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4"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2" borderId="6" xfId="0" applyFont="1" applyFill="1" applyBorder="1" applyAlignment="1">
      <alignment horizontal="center" vertical="center"/>
    </xf>
    <xf numFmtId="3" fontId="2" fillId="2" borderId="6"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3" fillId="0" borderId="8" xfId="0" applyFont="1" applyBorder="1" applyAlignment="1">
      <alignment vertical="center"/>
    </xf>
    <xf numFmtId="3" fontId="3" fillId="0" borderId="8" xfId="0" applyNumberFormat="1" applyFont="1" applyBorder="1" applyAlignment="1">
      <alignment horizontal="center" vertical="center"/>
    </xf>
    <xf numFmtId="164" fontId="3" fillId="0" borderId="8" xfId="0" applyNumberFormat="1" applyFont="1" applyBorder="1" applyAlignment="1">
      <alignment horizontal="center" vertical="center"/>
    </xf>
    <xf numFmtId="0" fontId="2" fillId="2" borderId="9" xfId="0" applyFont="1" applyFill="1" applyBorder="1" applyAlignment="1">
      <alignment vertical="center"/>
    </xf>
    <xf numFmtId="3"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1" fontId="2" fillId="2" borderId="10" xfId="0" applyNumberFormat="1" applyFont="1" applyFill="1" applyBorder="1" applyAlignment="1">
      <alignment horizontal="center" vertical="center"/>
    </xf>
    <xf numFmtId="0" fontId="2" fillId="2" borderId="11" xfId="0" applyFont="1" applyFill="1" applyBorder="1" applyAlignment="1">
      <alignment horizontal="center" vertical="center"/>
    </xf>
    <xf numFmtId="3" fontId="3" fillId="0" borderId="0" xfId="0" applyNumberFormat="1" applyFont="1" applyAlignment="1">
      <alignment horizontal="center" vertical="center"/>
    </xf>
    <xf numFmtId="164" fontId="2" fillId="2" borderId="10"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2" fontId="3" fillId="0" borderId="8" xfId="0" applyNumberFormat="1" applyFont="1" applyBorder="1" applyAlignment="1">
      <alignment horizontal="center" vertical="center"/>
    </xf>
    <xf numFmtId="0" fontId="3" fillId="0" borderId="0" xfId="0" applyFont="1" applyAlignment="1">
      <alignment vertical="justify" wrapText="1"/>
    </xf>
    <xf numFmtId="0" fontId="3" fillId="0" borderId="0" xfId="0" applyFont="1" applyAlignment="1">
      <alignment vertical="center" wrapText="1" readingOrder="1"/>
    </xf>
    <xf numFmtId="165" fontId="3" fillId="0" borderId="0" xfId="0" applyNumberFormat="1" applyFont="1" applyAlignment="1">
      <alignment horizontal="center" vertical="center"/>
    </xf>
    <xf numFmtId="4" fontId="2" fillId="2" borderId="12"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0" borderId="0" xfId="0" applyFont="1" applyAlignment="1">
      <alignment vertical="center"/>
    </xf>
    <xf numFmtId="0" fontId="3" fillId="0" borderId="15" xfId="0" applyFont="1" applyBorder="1" applyAlignment="1">
      <alignment horizontal="center" vertical="center"/>
    </xf>
    <xf numFmtId="3" fontId="0" fillId="0" borderId="0" xfId="0" applyNumberFormat="1"/>
    <xf numFmtId="3" fontId="2" fillId="2" borderId="14" xfId="0" applyNumberFormat="1" applyFont="1" applyFill="1" applyBorder="1" applyAlignment="1">
      <alignment horizontal="center" vertical="center" wrapText="1"/>
    </xf>
    <xf numFmtId="165" fontId="1" fillId="0" borderId="0" xfId="1" applyNumberFormat="1" applyFont="1"/>
    <xf numFmtId="0" fontId="6" fillId="0" borderId="0" xfId="0" applyFont="1" applyAlignment="1">
      <alignment vertical="center"/>
    </xf>
    <xf numFmtId="165" fontId="7" fillId="0" borderId="0" xfId="1"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horizontal="center"/>
    </xf>
    <xf numFmtId="0" fontId="5" fillId="0" borderId="0" xfId="0" applyFont="1" applyAlignment="1">
      <alignment vertical="justify" wrapText="1"/>
    </xf>
    <xf numFmtId="0" fontId="3" fillId="0" borderId="0" xfId="0" applyFont="1" applyAlignment="1">
      <alignment horizontal="justify" vertical="center" wrapText="1" readingOrder="1"/>
    </xf>
    <xf numFmtId="0" fontId="8" fillId="0" borderId="0" xfId="0" applyFont="1" applyAlignment="1">
      <alignment vertical="center" readingOrder="1"/>
    </xf>
    <xf numFmtId="0" fontId="3" fillId="0" borderId="0" xfId="0" applyFont="1"/>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0" xfId="0" applyFont="1" applyAlignment="1">
      <alignment horizontal="justify" vertical="justify" wrapText="1"/>
    </xf>
    <xf numFmtId="0" fontId="5" fillId="0" borderId="0" xfId="0" applyFont="1" applyAlignment="1">
      <alignment horizontal="left" vertical="justify" wrapText="1"/>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66829</xdr:rowOff>
    </xdr:from>
    <xdr:to>
      <xdr:col>0</xdr:col>
      <xdr:colOff>1866467</xdr:colOff>
      <xdr:row>3</xdr:row>
      <xdr:rowOff>118825</xdr:rowOff>
    </xdr:to>
    <xdr:pic>
      <xdr:nvPicPr>
        <xdr:cNvPr id="2" name="Imagen 1">
          <a:extLst>
            <a:ext uri="{FF2B5EF4-FFF2-40B4-BE49-F238E27FC236}">
              <a16:creationId xmlns:a16="http://schemas.microsoft.com/office/drawing/2014/main" id="{B2F7D54E-EF5B-4E0E-BE9E-C637EF91DE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66675" y="66829"/>
          <a:ext cx="1799792" cy="85209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76200</xdr:colOff>
      <xdr:row>0</xdr:row>
      <xdr:rowOff>1089660</xdr:rowOff>
    </xdr:to>
    <xdr:pic>
      <xdr:nvPicPr>
        <xdr:cNvPr id="2" name="Picture 2">
          <a:extLst>
            <a:ext uri="{FF2B5EF4-FFF2-40B4-BE49-F238E27FC236}">
              <a16:creationId xmlns:a16="http://schemas.microsoft.com/office/drawing/2014/main" id="{3EC0DC6C-56BF-4256-871B-04DF5C5D1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37" t="3125" r="10037" b="5208"/>
        <a:stretch>
          <a:fillRect/>
        </a:stretch>
      </xdr:blipFill>
      <xdr:spPr bwMode="auto">
        <a:xfrm>
          <a:off x="76200" y="0"/>
          <a:ext cx="0" cy="10896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0"/>
  <sheetViews>
    <sheetView showGridLines="0" tabSelected="1" workbookViewId="0">
      <pane xSplit="1" topLeftCell="B1" activePane="topRight" state="frozen"/>
      <selection pane="topRight" activeCell="A107" sqref="A107"/>
    </sheetView>
  </sheetViews>
  <sheetFormatPr baseColWidth="10" defaultColWidth="13.83203125" defaultRowHeight="21" customHeight="1" x14ac:dyDescent="0.2"/>
  <cols>
    <col min="1" max="1" width="30.83203125" style="7" bestFit="1" customWidth="1"/>
    <col min="2" max="25" width="13.83203125" style="6" customWidth="1"/>
    <col min="26" max="16384" width="13.83203125" style="7"/>
  </cols>
  <sheetData>
    <row r="1" spans="1:29" s="1" customFormat="1" ht="21" customHeight="1" x14ac:dyDescent="0.2">
      <c r="B1" s="2" t="s">
        <v>0</v>
      </c>
    </row>
    <row r="2" spans="1:29" s="1" customFormat="1" ht="21" customHeight="1" x14ac:dyDescent="0.2">
      <c r="A2" s="2"/>
      <c r="B2" s="2" t="s">
        <v>1</v>
      </c>
    </row>
    <row r="3" spans="1:29" s="1" customFormat="1" ht="21" customHeight="1" x14ac:dyDescent="0.2">
      <c r="B3" s="3" t="s">
        <v>2</v>
      </c>
    </row>
    <row r="4" spans="1:29" ht="21" customHeight="1" x14ac:dyDescent="0.2">
      <c r="A4" s="4"/>
      <c r="B4" s="5"/>
      <c r="C4" s="5"/>
      <c r="D4" s="5"/>
      <c r="E4" s="5"/>
      <c r="F4" s="5"/>
      <c r="H4" s="5"/>
    </row>
    <row r="5" spans="1:29" ht="21" customHeight="1" x14ac:dyDescent="0.2">
      <c r="A5" s="47" t="s">
        <v>3</v>
      </c>
      <c r="B5" s="46">
        <v>2007</v>
      </c>
      <c r="C5" s="46"/>
      <c r="D5" s="46">
        <v>2008</v>
      </c>
      <c r="E5" s="46"/>
      <c r="F5" s="46">
        <v>2009</v>
      </c>
      <c r="G5" s="46"/>
      <c r="H5" s="46">
        <v>2010</v>
      </c>
      <c r="I5" s="46"/>
      <c r="J5" s="46">
        <v>2011</v>
      </c>
      <c r="K5" s="46"/>
      <c r="L5" s="46">
        <v>2012</v>
      </c>
      <c r="M5" s="46"/>
      <c r="N5" s="46">
        <v>2013</v>
      </c>
      <c r="O5" s="46"/>
      <c r="P5" s="46">
        <v>2014</v>
      </c>
      <c r="Q5" s="46"/>
      <c r="R5" s="46">
        <v>2015</v>
      </c>
      <c r="S5" s="46"/>
      <c r="T5" s="46">
        <v>2016</v>
      </c>
      <c r="U5" s="46"/>
      <c r="V5" s="46">
        <v>2017</v>
      </c>
      <c r="W5" s="46"/>
      <c r="X5" s="46">
        <v>2018</v>
      </c>
      <c r="Y5" s="49"/>
      <c r="Z5" s="46">
        <v>2019</v>
      </c>
      <c r="AA5" s="49"/>
      <c r="AB5" s="46">
        <v>2020</v>
      </c>
      <c r="AC5" s="49"/>
    </row>
    <row r="6" spans="1:29" ht="21" customHeight="1" x14ac:dyDescent="0.2">
      <c r="A6" s="48"/>
      <c r="B6" s="8" t="s">
        <v>4</v>
      </c>
      <c r="C6" s="8" t="s">
        <v>5</v>
      </c>
      <c r="D6" s="8" t="s">
        <v>4</v>
      </c>
      <c r="E6" s="8" t="s">
        <v>5</v>
      </c>
      <c r="F6" s="8" t="s">
        <v>4</v>
      </c>
      <c r="G6" s="8" t="s">
        <v>5</v>
      </c>
      <c r="H6" s="8" t="s">
        <v>4</v>
      </c>
      <c r="I6" s="8" t="s">
        <v>5</v>
      </c>
      <c r="J6" s="9" t="s">
        <v>4</v>
      </c>
      <c r="K6" s="8" t="s">
        <v>5</v>
      </c>
      <c r="L6" s="9" t="s">
        <v>4</v>
      </c>
      <c r="M6" s="8" t="s">
        <v>5</v>
      </c>
      <c r="N6" s="9" t="s">
        <v>4</v>
      </c>
      <c r="O6" s="8" t="s">
        <v>5</v>
      </c>
      <c r="P6" s="9" t="s">
        <v>4</v>
      </c>
      <c r="Q6" s="8" t="s">
        <v>5</v>
      </c>
      <c r="R6" s="9" t="s">
        <v>4</v>
      </c>
      <c r="S6" s="8" t="s">
        <v>5</v>
      </c>
      <c r="T6" s="9" t="s">
        <v>4</v>
      </c>
      <c r="U6" s="8" t="s">
        <v>5</v>
      </c>
      <c r="V6" s="8" t="s">
        <v>4</v>
      </c>
      <c r="W6" s="8" t="s">
        <v>5</v>
      </c>
      <c r="X6" s="8" t="s">
        <v>4</v>
      </c>
      <c r="Y6" s="10" t="s">
        <v>5</v>
      </c>
      <c r="Z6" s="8" t="s">
        <v>4</v>
      </c>
      <c r="AA6" s="10" t="s">
        <v>5</v>
      </c>
      <c r="AB6" s="8" t="s">
        <v>4</v>
      </c>
      <c r="AC6" s="10" t="s">
        <v>5</v>
      </c>
    </row>
    <row r="7" spans="1:29" ht="21" customHeight="1" x14ac:dyDescent="0.2">
      <c r="A7" s="11" t="s">
        <v>6</v>
      </c>
      <c r="B7" s="12">
        <v>5752</v>
      </c>
      <c r="C7" s="13">
        <f>+B7/B9*100</f>
        <v>34.221799143265116</v>
      </c>
      <c r="D7" s="12">
        <v>9566</v>
      </c>
      <c r="E7" s="13">
        <f>+D7/D9*100</f>
        <v>35.748720056803322</v>
      </c>
      <c r="F7" s="12">
        <v>12056</v>
      </c>
      <c r="G7" s="13">
        <f>+F7/F9*100</f>
        <v>17.162543062950203</v>
      </c>
      <c r="H7" s="12">
        <v>19492</v>
      </c>
      <c r="I7" s="13">
        <f>+H7/H9*100</f>
        <v>30.538800194275151</v>
      </c>
      <c r="J7" s="12">
        <v>24628</v>
      </c>
      <c r="K7" s="13">
        <f>+J7/J9*100</f>
        <v>38.84787683765537</v>
      </c>
      <c r="L7" s="12">
        <v>22944</v>
      </c>
      <c r="M7" s="13">
        <f>+L7/L9*100</f>
        <v>42.833140424896385</v>
      </c>
      <c r="N7" s="12">
        <v>25264</v>
      </c>
      <c r="O7" s="13">
        <f>+N7/N9*100</f>
        <v>41.529407896899762</v>
      </c>
      <c r="P7" s="12">
        <v>28547</v>
      </c>
      <c r="Q7" s="13">
        <f>+P7/P9*100</f>
        <v>42.316301270363617</v>
      </c>
      <c r="R7" s="12">
        <v>28636</v>
      </c>
      <c r="S7" s="13">
        <f>+R7/R9*100</f>
        <v>47.004366238797154</v>
      </c>
      <c r="T7" s="12">
        <v>26906</v>
      </c>
      <c r="U7" s="13">
        <f>+T7/T9*100</f>
        <v>35.797344402756714</v>
      </c>
      <c r="V7" s="12">
        <v>29378</v>
      </c>
      <c r="W7" s="13">
        <f>+V7/V9*100</f>
        <v>28.977244705719897</v>
      </c>
      <c r="X7" s="12">
        <v>25487</v>
      </c>
      <c r="Y7" s="13">
        <f>+X7/X9*100</f>
        <v>24.451245251160827</v>
      </c>
      <c r="Z7" s="12">
        <v>44223</v>
      </c>
      <c r="AA7" s="13">
        <f>+Z7/Z9*100</f>
        <v>44.249549729837902</v>
      </c>
      <c r="AB7" s="12">
        <v>17693</v>
      </c>
      <c r="AC7" s="13">
        <f>+AB7/AB9*100</f>
        <v>61.969808413015301</v>
      </c>
    </row>
    <row r="8" spans="1:29" ht="21" customHeight="1" x14ac:dyDescent="0.2">
      <c r="A8" s="11" t="s">
        <v>7</v>
      </c>
      <c r="B8" s="12">
        <v>11056</v>
      </c>
      <c r="C8" s="13">
        <f>+B8/B9*100</f>
        <v>65.778200856734898</v>
      </c>
      <c r="D8" s="12">
        <v>17193</v>
      </c>
      <c r="E8" s="13">
        <f>+D8/D9*100</f>
        <v>64.251279943196678</v>
      </c>
      <c r="F8" s="12">
        <v>58190</v>
      </c>
      <c r="G8" s="13">
        <f>+F8/F9*100</f>
        <v>82.837456937049794</v>
      </c>
      <c r="H8" s="12">
        <v>44335</v>
      </c>
      <c r="I8" s="13">
        <f>+H8/H9*100</f>
        <v>69.461199805724846</v>
      </c>
      <c r="J8" s="12">
        <v>38768</v>
      </c>
      <c r="K8" s="13">
        <f>+J8/J9*100</f>
        <v>61.15212316234463</v>
      </c>
      <c r="L8" s="12">
        <v>30622</v>
      </c>
      <c r="M8" s="13">
        <f>+L8/L9*100</f>
        <v>57.166859575103615</v>
      </c>
      <c r="N8" s="12">
        <v>35570</v>
      </c>
      <c r="O8" s="13">
        <f>+N8/N9*100</f>
        <v>58.470592103100238</v>
      </c>
      <c r="P8" s="12">
        <v>38914</v>
      </c>
      <c r="Q8" s="13">
        <f>+P8/P9*100</f>
        <v>57.683698729636376</v>
      </c>
      <c r="R8" s="12">
        <v>32286</v>
      </c>
      <c r="S8" s="13">
        <f>+R8/R9*100</f>
        <v>52.995633761202853</v>
      </c>
      <c r="T8" s="12">
        <v>48256</v>
      </c>
      <c r="U8" s="13">
        <f>+T8/T9*100</f>
        <v>64.202655597243279</v>
      </c>
      <c r="V8" s="12">
        <v>72005</v>
      </c>
      <c r="W8" s="13">
        <f>+V8/V9*100</f>
        <v>71.022755294280103</v>
      </c>
      <c r="X8" s="12">
        <v>78749</v>
      </c>
      <c r="Y8" s="13">
        <f>+X8/X9*100</f>
        <v>75.548754748839173</v>
      </c>
      <c r="Z8" s="12">
        <v>55717</v>
      </c>
      <c r="AA8" s="13">
        <f>+Z8/Z9*100</f>
        <v>55.750450270162098</v>
      </c>
      <c r="AB8" s="12">
        <v>10858</v>
      </c>
      <c r="AC8" s="13">
        <f>+AB8/AB9*100</f>
        <v>38.030191586984699</v>
      </c>
    </row>
    <row r="9" spans="1:29" ht="21" customHeight="1" x14ac:dyDescent="0.2">
      <c r="A9" s="14" t="s">
        <v>8</v>
      </c>
      <c r="B9" s="15">
        <f t="shared" ref="B9:C9" si="0">SUM(B7:B8)</f>
        <v>16808</v>
      </c>
      <c r="C9" s="16">
        <f t="shared" si="0"/>
        <v>100.00000000000001</v>
      </c>
      <c r="D9" s="15">
        <f t="shared" ref="D9:AB9" si="1">SUM(D7:D8)</f>
        <v>26759</v>
      </c>
      <c r="E9" s="16">
        <f t="shared" si="1"/>
        <v>100</v>
      </c>
      <c r="F9" s="15">
        <f t="shared" si="1"/>
        <v>70246</v>
      </c>
      <c r="G9" s="16">
        <f t="shared" si="1"/>
        <v>100</v>
      </c>
      <c r="H9" s="15">
        <f t="shared" si="1"/>
        <v>63827</v>
      </c>
      <c r="I9" s="16">
        <f t="shared" si="1"/>
        <v>100</v>
      </c>
      <c r="J9" s="15">
        <f t="shared" si="1"/>
        <v>63396</v>
      </c>
      <c r="K9" s="16">
        <f t="shared" si="1"/>
        <v>100</v>
      </c>
      <c r="L9" s="15">
        <f t="shared" si="1"/>
        <v>53566</v>
      </c>
      <c r="M9" s="16">
        <f t="shared" si="1"/>
        <v>100</v>
      </c>
      <c r="N9" s="15">
        <f t="shared" si="1"/>
        <v>60834</v>
      </c>
      <c r="O9" s="16">
        <f t="shared" si="1"/>
        <v>100</v>
      </c>
      <c r="P9" s="15">
        <f t="shared" si="1"/>
        <v>67461</v>
      </c>
      <c r="Q9" s="16">
        <f t="shared" si="1"/>
        <v>100</v>
      </c>
      <c r="R9" s="15">
        <f>SUM(R7:R8)</f>
        <v>60922</v>
      </c>
      <c r="S9" s="17">
        <f>SUM(S7:S8)</f>
        <v>100</v>
      </c>
      <c r="T9" s="15">
        <f>SUM(T7:T8)</f>
        <v>75162</v>
      </c>
      <c r="U9" s="17">
        <f>SUM(U7:U8)</f>
        <v>100</v>
      </c>
      <c r="V9" s="15">
        <f t="shared" si="1"/>
        <v>101383</v>
      </c>
      <c r="W9" s="16">
        <f t="shared" si="1"/>
        <v>100</v>
      </c>
      <c r="X9" s="15">
        <f t="shared" si="1"/>
        <v>104236</v>
      </c>
      <c r="Y9" s="18">
        <f t="shared" si="1"/>
        <v>100</v>
      </c>
      <c r="Z9" s="15">
        <f t="shared" si="1"/>
        <v>99940</v>
      </c>
      <c r="AA9" s="18">
        <v>100</v>
      </c>
      <c r="AB9" s="15">
        <f t="shared" si="1"/>
        <v>28551</v>
      </c>
      <c r="AC9" s="18">
        <v>100</v>
      </c>
    </row>
    <row r="10" spans="1:29" ht="12" customHeight="1" x14ac:dyDescent="0.2">
      <c r="J10" s="19"/>
      <c r="Z10" s="6"/>
      <c r="AA10" s="6"/>
      <c r="AB10" s="6"/>
      <c r="AC10" s="6"/>
    </row>
    <row r="11" spans="1:29" ht="21" customHeight="1" x14ac:dyDescent="0.2">
      <c r="A11" s="14" t="s">
        <v>9</v>
      </c>
      <c r="B11" s="15">
        <v>19044</v>
      </c>
      <c r="C11" s="20">
        <f>B9/B11*100</f>
        <v>88.258769166141576</v>
      </c>
      <c r="D11" s="15">
        <v>41164</v>
      </c>
      <c r="E11" s="20">
        <f>D9/D11*100</f>
        <v>65.005830337187831</v>
      </c>
      <c r="F11" s="15">
        <v>91523</v>
      </c>
      <c r="G11" s="20">
        <f>F9/F11*100</f>
        <v>76.75229177365253</v>
      </c>
      <c r="H11" s="15">
        <v>86249</v>
      </c>
      <c r="I11" s="20">
        <f>H9/H11*100</f>
        <v>74.003176848427231</v>
      </c>
      <c r="J11" s="15">
        <v>89610</v>
      </c>
      <c r="K11" s="20">
        <f>J9/J11*100</f>
        <v>70.746568463341148</v>
      </c>
      <c r="L11" s="15">
        <v>86341</v>
      </c>
      <c r="M11" s="20">
        <f>L9/L11*100</f>
        <v>62.040050497446174</v>
      </c>
      <c r="N11" s="15">
        <v>97376</v>
      </c>
      <c r="O11" s="20">
        <f>N9/N11*100</f>
        <v>62.473299375616165</v>
      </c>
      <c r="P11" s="15">
        <v>104308</v>
      </c>
      <c r="Q11" s="20">
        <f>P9/P11*100</f>
        <v>64.674809218851863</v>
      </c>
      <c r="R11" s="15">
        <v>96260</v>
      </c>
      <c r="S11" s="20">
        <f>R9/R11*100</f>
        <v>63.289008934136717</v>
      </c>
      <c r="T11" s="15">
        <v>113965</v>
      </c>
      <c r="U11" s="20">
        <f>T9/T11*100</f>
        <v>65.951827315403861</v>
      </c>
      <c r="V11" s="15">
        <v>145251</v>
      </c>
      <c r="W11" s="20">
        <f>V9/V11*100</f>
        <v>69.798486757406138</v>
      </c>
      <c r="X11" s="15">
        <v>147671</v>
      </c>
      <c r="Y11" s="21">
        <f>X9/X11*100</f>
        <v>70.586641926986331</v>
      </c>
      <c r="Z11" s="15">
        <v>155733</v>
      </c>
      <c r="AA11" s="21">
        <f>Z9/Z11*100</f>
        <v>64.173938728464748</v>
      </c>
      <c r="AB11" s="15">
        <v>39626</v>
      </c>
      <c r="AC11" s="21">
        <f>AB9/AB11*100</f>
        <v>72.051178519154092</v>
      </c>
    </row>
    <row r="14" spans="1:29" ht="21" customHeight="1" x14ac:dyDescent="0.2">
      <c r="A14" s="47" t="s">
        <v>10</v>
      </c>
      <c r="B14" s="46">
        <v>2007</v>
      </c>
      <c r="C14" s="46"/>
      <c r="D14" s="46">
        <v>2008</v>
      </c>
      <c r="E14" s="46"/>
      <c r="F14" s="46">
        <v>2009</v>
      </c>
      <c r="G14" s="46"/>
      <c r="H14" s="46">
        <v>2010</v>
      </c>
      <c r="I14" s="46"/>
      <c r="J14" s="46">
        <v>2011</v>
      </c>
      <c r="K14" s="46"/>
      <c r="L14" s="46">
        <v>2012</v>
      </c>
      <c r="M14" s="46"/>
      <c r="N14" s="46">
        <v>2013</v>
      </c>
      <c r="O14" s="46"/>
      <c r="P14" s="46">
        <v>2014</v>
      </c>
      <c r="Q14" s="46"/>
      <c r="R14" s="46">
        <v>2015</v>
      </c>
      <c r="S14" s="46"/>
      <c r="T14" s="46">
        <v>2016</v>
      </c>
      <c r="U14" s="46"/>
      <c r="V14" s="46">
        <v>2017</v>
      </c>
      <c r="W14" s="46"/>
      <c r="X14" s="46">
        <v>2018</v>
      </c>
      <c r="Y14" s="49"/>
      <c r="Z14" s="46">
        <v>2019</v>
      </c>
      <c r="AA14" s="49"/>
      <c r="AB14" s="46">
        <v>2020</v>
      </c>
      <c r="AC14" s="49"/>
    </row>
    <row r="15" spans="1:29" ht="21" customHeight="1" x14ac:dyDescent="0.2">
      <c r="A15" s="48"/>
      <c r="B15" s="8" t="s">
        <v>4</v>
      </c>
      <c r="C15" s="8" t="s">
        <v>5</v>
      </c>
      <c r="D15" s="8" t="s">
        <v>4</v>
      </c>
      <c r="E15" s="8" t="s">
        <v>5</v>
      </c>
      <c r="F15" s="8" t="s">
        <v>4</v>
      </c>
      <c r="G15" s="8" t="s">
        <v>5</v>
      </c>
      <c r="H15" s="8" t="s">
        <v>4</v>
      </c>
      <c r="I15" s="8" t="s">
        <v>5</v>
      </c>
      <c r="J15" s="8" t="s">
        <v>4</v>
      </c>
      <c r="K15" s="8" t="s">
        <v>5</v>
      </c>
      <c r="L15" s="9" t="s">
        <v>4</v>
      </c>
      <c r="M15" s="8" t="s">
        <v>5</v>
      </c>
      <c r="N15" s="9" t="s">
        <v>4</v>
      </c>
      <c r="O15" s="8" t="s">
        <v>5</v>
      </c>
      <c r="P15" s="9" t="s">
        <v>4</v>
      </c>
      <c r="Q15" s="8" t="s">
        <v>5</v>
      </c>
      <c r="R15" s="9" t="s">
        <v>4</v>
      </c>
      <c r="S15" s="8" t="s">
        <v>5</v>
      </c>
      <c r="T15" s="9" t="s">
        <v>4</v>
      </c>
      <c r="U15" s="8" t="s">
        <v>5</v>
      </c>
      <c r="V15" s="8" t="s">
        <v>4</v>
      </c>
      <c r="W15" s="8" t="s">
        <v>5</v>
      </c>
      <c r="X15" s="8" t="s">
        <v>4</v>
      </c>
      <c r="Y15" s="10" t="s">
        <v>5</v>
      </c>
      <c r="Z15" s="8" t="s">
        <v>4</v>
      </c>
      <c r="AA15" s="10" t="s">
        <v>5</v>
      </c>
      <c r="AB15" s="8" t="s">
        <v>4</v>
      </c>
      <c r="AC15" s="10" t="s">
        <v>5</v>
      </c>
    </row>
    <row r="16" spans="1:29" ht="21" customHeight="1" x14ac:dyDescent="0.2">
      <c r="A16" s="11" t="s">
        <v>11</v>
      </c>
      <c r="B16" s="12">
        <v>14</v>
      </c>
      <c r="C16" s="13">
        <f>+B16/B$23*100</f>
        <v>2.3688663282571913</v>
      </c>
      <c r="D16" s="12">
        <v>15</v>
      </c>
      <c r="E16" s="13">
        <f>+D16/D$23*100</f>
        <v>1.7942583732057416</v>
      </c>
      <c r="F16" s="12">
        <v>78</v>
      </c>
      <c r="G16" s="13">
        <f>+F16/F$23*100</f>
        <v>2.0766773162939298</v>
      </c>
      <c r="H16" s="12">
        <v>126</v>
      </c>
      <c r="I16" s="13">
        <f>+H16/H$23*100</f>
        <v>1.3910355486862442</v>
      </c>
      <c r="J16" s="12">
        <v>1069</v>
      </c>
      <c r="K16" s="13">
        <f>+J16/J$23*100</f>
        <v>2.5667499039569726</v>
      </c>
      <c r="L16" s="12">
        <v>1466</v>
      </c>
      <c r="M16" s="13">
        <f>+L16/L$23*100</f>
        <v>3.8710358849779518</v>
      </c>
      <c r="N16" s="12">
        <v>997</v>
      </c>
      <c r="O16" s="13">
        <f>+N16/N$23*100</f>
        <v>2.4160911183811948</v>
      </c>
      <c r="P16" s="12">
        <v>1390</v>
      </c>
      <c r="Q16" s="13">
        <f>+P16/P$23*100</f>
        <v>2.926007788653826</v>
      </c>
      <c r="R16" s="12">
        <v>1548</v>
      </c>
      <c r="S16" s="13">
        <f>+R16/R$23*100</f>
        <v>3.448506315578427</v>
      </c>
      <c r="T16" s="12">
        <v>919</v>
      </c>
      <c r="U16" s="13">
        <f>+T16/T$23*100</f>
        <v>2.1297798377752026</v>
      </c>
      <c r="V16" s="12">
        <v>1224</v>
      </c>
      <c r="W16" s="13">
        <f>+V16/V$23*100</f>
        <v>2.4794895168641751</v>
      </c>
      <c r="X16" s="12">
        <v>1405</v>
      </c>
      <c r="Y16" s="13">
        <f>+X16/X$23*100</f>
        <v>3.7400841186178995</v>
      </c>
      <c r="Z16" s="12">
        <v>767</v>
      </c>
      <c r="AA16" s="13">
        <f>+Z16/Z$23*100</f>
        <v>2.219649833598611</v>
      </c>
      <c r="AB16" s="12">
        <v>72</v>
      </c>
      <c r="AC16" s="13">
        <f>+AB16/AB$23*100</f>
        <v>0.90828812917875623</v>
      </c>
    </row>
    <row r="17" spans="1:29" ht="21" customHeight="1" x14ac:dyDescent="0.2">
      <c r="A17" s="11" t="s">
        <v>12</v>
      </c>
      <c r="B17" s="12">
        <v>147</v>
      </c>
      <c r="C17" s="13">
        <f t="shared" ref="C17:E22" si="2">+B17/B$23*100</f>
        <v>24.873096446700508</v>
      </c>
      <c r="D17" s="12">
        <v>132</v>
      </c>
      <c r="E17" s="13">
        <f t="shared" si="2"/>
        <v>15.789473684210526</v>
      </c>
      <c r="F17" s="12">
        <v>725</v>
      </c>
      <c r="G17" s="13">
        <f t="shared" ref="G17:G22" si="3">+F17/F$23*100</f>
        <v>19.302449414270502</v>
      </c>
      <c r="H17" s="12">
        <v>2793</v>
      </c>
      <c r="I17" s="13">
        <f t="shared" ref="I17:I22" si="4">+H17/H$23*100</f>
        <v>30.834621329211746</v>
      </c>
      <c r="J17" s="12">
        <v>14313</v>
      </c>
      <c r="K17" s="13">
        <f t="shared" ref="K17:K22" si="5">+J17/J$23*100</f>
        <v>34.366596235113327</v>
      </c>
      <c r="L17" s="12">
        <v>13572</v>
      </c>
      <c r="M17" s="13">
        <f t="shared" ref="M17:M22" si="6">+L17/L$23*100</f>
        <v>35.837448179345671</v>
      </c>
      <c r="N17" s="12">
        <v>15503</v>
      </c>
      <c r="O17" s="13">
        <f t="shared" ref="O17:O22" si="7">+N17/N$23*100</f>
        <v>37.569368714406878</v>
      </c>
      <c r="P17" s="12">
        <v>19200</v>
      </c>
      <c r="Q17" s="13">
        <f t="shared" ref="Q17:Q22" si="8">+P17/P$23*100</f>
        <v>40.416798231765078</v>
      </c>
      <c r="R17" s="12">
        <v>17814</v>
      </c>
      <c r="S17" s="13">
        <f t="shared" ref="S17:S22" si="9">+R17/R$23*100</f>
        <v>39.684555236249416</v>
      </c>
      <c r="T17" s="12">
        <v>16586</v>
      </c>
      <c r="U17" s="13">
        <f t="shared" ref="U17:U22" si="10">+T17/T$23*100</f>
        <v>38.438006952491307</v>
      </c>
      <c r="V17" s="12">
        <v>18621</v>
      </c>
      <c r="W17" s="13">
        <f t="shared" ref="W17:W22" si="11">+V17/V$23*100</f>
        <v>37.721057429352776</v>
      </c>
      <c r="X17" s="12">
        <v>11231</v>
      </c>
      <c r="Y17" s="13">
        <f t="shared" ref="Y17:Y22" si="12">+X17/X$23*100</f>
        <v>29.896715114731403</v>
      </c>
      <c r="Z17" s="12">
        <v>10789</v>
      </c>
      <c r="AA17" s="13">
        <f t="shared" ref="AA17:AA22" si="13">+Z17/Z$23*100</f>
        <v>31.222688467660255</v>
      </c>
      <c r="AB17" s="12">
        <v>2258</v>
      </c>
      <c r="AC17" s="13">
        <f t="shared" ref="AC17:AC22" si="14">+AB17/AB$23*100</f>
        <v>28.484924940078216</v>
      </c>
    </row>
    <row r="18" spans="1:29" ht="21" customHeight="1" x14ac:dyDescent="0.2">
      <c r="A18" s="11" t="s">
        <v>13</v>
      </c>
      <c r="B18" s="12">
        <v>167</v>
      </c>
      <c r="C18" s="13">
        <f t="shared" si="2"/>
        <v>28.257191201353638</v>
      </c>
      <c r="D18" s="12">
        <v>157</v>
      </c>
      <c r="E18" s="13">
        <f t="shared" si="2"/>
        <v>18.779904306220097</v>
      </c>
      <c r="F18" s="12">
        <v>2123</v>
      </c>
      <c r="G18" s="13">
        <f t="shared" si="3"/>
        <v>56.52289669861554</v>
      </c>
      <c r="H18" s="12">
        <v>3365</v>
      </c>
      <c r="I18" s="13">
        <f t="shared" si="4"/>
        <v>37.149481121660408</v>
      </c>
      <c r="J18" s="12">
        <v>11841</v>
      </c>
      <c r="K18" s="13">
        <f t="shared" si="5"/>
        <v>28.431137149442947</v>
      </c>
      <c r="L18" s="12">
        <v>11115</v>
      </c>
      <c r="M18" s="13">
        <f t="shared" si="6"/>
        <v>29.349634284808957</v>
      </c>
      <c r="N18" s="12">
        <v>10801</v>
      </c>
      <c r="O18" s="13">
        <f t="shared" si="7"/>
        <v>26.174724342663275</v>
      </c>
      <c r="P18" s="12">
        <v>11311</v>
      </c>
      <c r="Q18" s="13">
        <f t="shared" si="8"/>
        <v>23.810125249973687</v>
      </c>
      <c r="R18" s="12">
        <v>12003</v>
      </c>
      <c r="S18" s="13">
        <f t="shared" si="9"/>
        <v>26.739290249281559</v>
      </c>
      <c r="T18" s="12">
        <v>11017</v>
      </c>
      <c r="U18" s="13">
        <f t="shared" si="10"/>
        <v>25.531865585168017</v>
      </c>
      <c r="V18" s="12">
        <v>13348</v>
      </c>
      <c r="W18" s="13">
        <f t="shared" si="11"/>
        <v>27.039400384888079</v>
      </c>
      <c r="X18" s="12">
        <v>12205</v>
      </c>
      <c r="Y18" s="13">
        <f t="shared" si="12"/>
        <v>32.489485172762606</v>
      </c>
      <c r="Z18" s="12">
        <v>9953</v>
      </c>
      <c r="AA18" s="13">
        <f t="shared" si="13"/>
        <v>28.803356967153814</v>
      </c>
      <c r="AB18" s="12">
        <v>2279</v>
      </c>
      <c r="AC18" s="13">
        <f t="shared" si="14"/>
        <v>28.749842311088685</v>
      </c>
    </row>
    <row r="19" spans="1:29" ht="21" customHeight="1" x14ac:dyDescent="0.2">
      <c r="A19" s="11" t="s">
        <v>14</v>
      </c>
      <c r="B19" s="12">
        <v>140</v>
      </c>
      <c r="C19" s="13">
        <f t="shared" si="2"/>
        <v>23.688663282571913</v>
      </c>
      <c r="D19" s="12">
        <v>185</v>
      </c>
      <c r="E19" s="13">
        <f t="shared" si="2"/>
        <v>22.129186602870814</v>
      </c>
      <c r="F19" s="12">
        <v>453</v>
      </c>
      <c r="G19" s="13">
        <f t="shared" si="3"/>
        <v>12.060702875399361</v>
      </c>
      <c r="H19" s="12">
        <v>1367</v>
      </c>
      <c r="I19" s="13">
        <f t="shared" si="4"/>
        <v>15.091631706778537</v>
      </c>
      <c r="J19" s="12">
        <v>8387</v>
      </c>
      <c r="K19" s="13">
        <f t="shared" si="5"/>
        <v>20.137821744141377</v>
      </c>
      <c r="L19" s="12">
        <v>6972</v>
      </c>
      <c r="M19" s="13">
        <f t="shared" si="6"/>
        <v>18.409865068258032</v>
      </c>
      <c r="N19" s="12">
        <v>7594</v>
      </c>
      <c r="O19" s="13">
        <f t="shared" si="7"/>
        <v>18.403004967890464</v>
      </c>
      <c r="P19" s="12">
        <v>7961</v>
      </c>
      <c r="Q19" s="13">
        <f t="shared" si="8"/>
        <v>16.75823597516051</v>
      </c>
      <c r="R19" s="12">
        <v>7009</v>
      </c>
      <c r="S19" s="13">
        <f t="shared" si="9"/>
        <v>15.61407026220232</v>
      </c>
      <c r="T19" s="12">
        <v>8058</v>
      </c>
      <c r="U19" s="13">
        <f t="shared" si="10"/>
        <v>18.674391657010428</v>
      </c>
      <c r="V19" s="12">
        <v>7586</v>
      </c>
      <c r="W19" s="13">
        <f t="shared" si="11"/>
        <v>15.367162969715388</v>
      </c>
      <c r="X19" s="12">
        <v>6685</v>
      </c>
      <c r="Y19" s="13">
        <f t="shared" si="12"/>
        <v>17.795346856199757</v>
      </c>
      <c r="Z19" s="12">
        <v>7035</v>
      </c>
      <c r="AA19" s="13">
        <f t="shared" si="13"/>
        <v>20.358848212993777</v>
      </c>
      <c r="AB19" s="12">
        <v>1730</v>
      </c>
      <c r="AC19" s="13">
        <f t="shared" si="14"/>
        <v>21.82414532610067</v>
      </c>
    </row>
    <row r="20" spans="1:29" ht="21" customHeight="1" x14ac:dyDescent="0.2">
      <c r="A20" s="11" t="s">
        <v>15</v>
      </c>
      <c r="B20" s="12">
        <v>69</v>
      </c>
      <c r="C20" s="13">
        <f t="shared" si="2"/>
        <v>11.6751269035533</v>
      </c>
      <c r="D20" s="12">
        <v>142</v>
      </c>
      <c r="E20" s="13">
        <f t="shared" si="2"/>
        <v>16.985645933014354</v>
      </c>
      <c r="F20" s="12">
        <v>164</v>
      </c>
      <c r="G20" s="13">
        <f t="shared" si="3"/>
        <v>4.3663471778487759</v>
      </c>
      <c r="H20" s="12">
        <v>672</v>
      </c>
      <c r="I20" s="13">
        <f t="shared" si="4"/>
        <v>7.418856259659969</v>
      </c>
      <c r="J20" s="12">
        <v>3417</v>
      </c>
      <c r="K20" s="13">
        <f t="shared" si="5"/>
        <v>8.2044756050710728</v>
      </c>
      <c r="L20" s="12">
        <v>3421</v>
      </c>
      <c r="M20" s="13">
        <f t="shared" si="6"/>
        <v>9.0332972459137597</v>
      </c>
      <c r="N20" s="12">
        <v>4205</v>
      </c>
      <c r="O20" s="13">
        <f t="shared" si="7"/>
        <v>10.190233854355991</v>
      </c>
      <c r="P20" s="12">
        <v>4768</v>
      </c>
      <c r="Q20" s="13">
        <f t="shared" si="8"/>
        <v>10.036838227554993</v>
      </c>
      <c r="R20" s="12">
        <v>4718</v>
      </c>
      <c r="S20" s="13">
        <f t="shared" si="9"/>
        <v>10.510370023836575</v>
      </c>
      <c r="T20" s="12">
        <v>4305</v>
      </c>
      <c r="U20" s="13">
        <f t="shared" si="10"/>
        <v>9.9768250289687135</v>
      </c>
      <c r="V20" s="12">
        <v>5669</v>
      </c>
      <c r="W20" s="13">
        <f t="shared" si="11"/>
        <v>11.483844829332524</v>
      </c>
      <c r="X20" s="12">
        <v>4174</v>
      </c>
      <c r="Y20" s="13">
        <f t="shared" si="12"/>
        <v>11.111111111111111</v>
      </c>
      <c r="Z20" s="12">
        <v>3956</v>
      </c>
      <c r="AA20" s="13">
        <f t="shared" si="13"/>
        <v>11.448415569382146</v>
      </c>
      <c r="AB20" s="12">
        <v>1140</v>
      </c>
      <c r="AC20" s="13">
        <f t="shared" si="14"/>
        <v>14.381228711996972</v>
      </c>
    </row>
    <row r="21" spans="1:29" ht="21" customHeight="1" x14ac:dyDescent="0.2">
      <c r="A21" s="11" t="s">
        <v>16</v>
      </c>
      <c r="B21" s="12">
        <v>40</v>
      </c>
      <c r="C21" s="13">
        <f t="shared" si="2"/>
        <v>6.7681895093062607</v>
      </c>
      <c r="D21" s="12">
        <v>55</v>
      </c>
      <c r="E21" s="13">
        <f t="shared" si="2"/>
        <v>6.5789473684210522</v>
      </c>
      <c r="F21" s="12">
        <v>103</v>
      </c>
      <c r="G21" s="13">
        <f t="shared" si="3"/>
        <v>2.7422790202342919</v>
      </c>
      <c r="H21" s="12">
        <v>226</v>
      </c>
      <c r="I21" s="13">
        <f t="shared" si="4"/>
        <v>2.4950320158975492</v>
      </c>
      <c r="J21" s="12">
        <v>1281</v>
      </c>
      <c r="K21" s="13">
        <f t="shared" si="5"/>
        <v>3.0757779485209373</v>
      </c>
      <c r="L21" s="12">
        <v>999</v>
      </c>
      <c r="M21" s="13">
        <f t="shared" si="6"/>
        <v>2.63790235272372</v>
      </c>
      <c r="N21" s="12">
        <v>1605</v>
      </c>
      <c r="O21" s="13">
        <f t="shared" si="7"/>
        <v>3.8894947291893853</v>
      </c>
      <c r="P21" s="12">
        <v>2114</v>
      </c>
      <c r="Q21" s="13">
        <f t="shared" si="8"/>
        <v>4.4500578886433013</v>
      </c>
      <c r="R21" s="12">
        <v>1406</v>
      </c>
      <c r="S21" s="13">
        <f t="shared" si="9"/>
        <v>3.1321704649245921</v>
      </c>
      <c r="T21" s="12">
        <v>1858</v>
      </c>
      <c r="U21" s="13">
        <f t="shared" si="10"/>
        <v>4.3059096176129783</v>
      </c>
      <c r="V21" s="12">
        <v>2000</v>
      </c>
      <c r="W21" s="13">
        <f t="shared" si="11"/>
        <v>4.0514534589283908</v>
      </c>
      <c r="X21" s="12">
        <v>1507</v>
      </c>
      <c r="Y21" s="13">
        <f t="shared" si="12"/>
        <v>4.0116062396848218</v>
      </c>
      <c r="Z21" s="12">
        <v>1621</v>
      </c>
      <c r="AA21" s="13">
        <f t="shared" si="13"/>
        <v>4.6910722037331789</v>
      </c>
      <c r="AB21" s="12">
        <v>341</v>
      </c>
      <c r="AC21" s="13">
        <f t="shared" si="14"/>
        <v>4.301753500693831</v>
      </c>
    </row>
    <row r="22" spans="1:29" ht="21" customHeight="1" x14ac:dyDescent="0.2">
      <c r="A22" s="11" t="s">
        <v>17</v>
      </c>
      <c r="B22" s="12">
        <v>14</v>
      </c>
      <c r="C22" s="13">
        <f t="shared" si="2"/>
        <v>2.3688663282571913</v>
      </c>
      <c r="D22" s="12">
        <v>150</v>
      </c>
      <c r="E22" s="13">
        <f t="shared" si="2"/>
        <v>17.942583732057415</v>
      </c>
      <c r="F22" s="12">
        <v>110</v>
      </c>
      <c r="G22" s="13">
        <f t="shared" si="3"/>
        <v>2.9286474973375931</v>
      </c>
      <c r="H22" s="12">
        <v>509</v>
      </c>
      <c r="I22" s="13">
        <f t="shared" si="4"/>
        <v>5.6193420181055425</v>
      </c>
      <c r="J22" s="12">
        <v>1340</v>
      </c>
      <c r="K22" s="13">
        <f t="shared" si="5"/>
        <v>3.2174414137533613</v>
      </c>
      <c r="L22" s="12">
        <v>326</v>
      </c>
      <c r="M22" s="13">
        <f t="shared" si="6"/>
        <v>0.86081698397190465</v>
      </c>
      <c r="N22" s="12">
        <v>560</v>
      </c>
      <c r="O22" s="13">
        <f t="shared" si="7"/>
        <v>1.3570822731128074</v>
      </c>
      <c r="P22" s="12">
        <v>761</v>
      </c>
      <c r="Q22" s="13">
        <f t="shared" si="8"/>
        <v>1.6019366382486053</v>
      </c>
      <c r="R22" s="12">
        <v>391</v>
      </c>
      <c r="S22" s="13">
        <f t="shared" si="9"/>
        <v>0.87103744792710913</v>
      </c>
      <c r="T22" s="12">
        <v>407</v>
      </c>
      <c r="U22" s="13">
        <f t="shared" si="10"/>
        <v>0.94322132097334876</v>
      </c>
      <c r="V22" s="12">
        <v>917</v>
      </c>
      <c r="W22" s="13">
        <f t="shared" si="11"/>
        <v>1.8575914109186669</v>
      </c>
      <c r="X22" s="12">
        <v>359</v>
      </c>
      <c r="Y22" s="13">
        <f t="shared" si="12"/>
        <v>0.9556513868924027</v>
      </c>
      <c r="Z22" s="12">
        <v>434</v>
      </c>
      <c r="AA22" s="13">
        <f t="shared" si="13"/>
        <v>1.2559687454782231</v>
      </c>
      <c r="AB22" s="12">
        <v>107</v>
      </c>
      <c r="AC22" s="13">
        <f t="shared" si="14"/>
        <v>1.3498170808628738</v>
      </c>
    </row>
    <row r="23" spans="1:29" ht="21" customHeight="1" x14ac:dyDescent="0.2">
      <c r="A23" s="14" t="s">
        <v>8</v>
      </c>
      <c r="B23" s="15">
        <f t="shared" ref="B23:W23" si="15">SUM(B16:B22)</f>
        <v>591</v>
      </c>
      <c r="C23" s="17">
        <f t="shared" si="15"/>
        <v>100.00000000000001</v>
      </c>
      <c r="D23" s="15">
        <f t="shared" si="15"/>
        <v>836</v>
      </c>
      <c r="E23" s="17">
        <f t="shared" si="15"/>
        <v>100</v>
      </c>
      <c r="F23" s="15">
        <f t="shared" si="15"/>
        <v>3756</v>
      </c>
      <c r="G23" s="17">
        <f t="shared" si="15"/>
        <v>99.999999999999986</v>
      </c>
      <c r="H23" s="15">
        <f t="shared" si="15"/>
        <v>9058</v>
      </c>
      <c r="I23" s="17">
        <f t="shared" si="15"/>
        <v>100.00000000000001</v>
      </c>
      <c r="J23" s="15">
        <f t="shared" si="15"/>
        <v>41648</v>
      </c>
      <c r="K23" s="17">
        <f t="shared" si="15"/>
        <v>99.999999999999986</v>
      </c>
      <c r="L23" s="15">
        <f t="shared" si="15"/>
        <v>37871</v>
      </c>
      <c r="M23" s="17">
        <f t="shared" si="15"/>
        <v>99.999999999999972</v>
      </c>
      <c r="N23" s="15">
        <f t="shared" si="15"/>
        <v>41265</v>
      </c>
      <c r="O23" s="17">
        <f t="shared" si="15"/>
        <v>100</v>
      </c>
      <c r="P23" s="15">
        <f t="shared" ref="P23:Q23" si="16">SUM(P16:P22)</f>
        <v>47505</v>
      </c>
      <c r="Q23" s="17">
        <f t="shared" si="16"/>
        <v>100.00000000000001</v>
      </c>
      <c r="R23" s="15">
        <f>SUM(R16:R22)</f>
        <v>44889</v>
      </c>
      <c r="S23" s="17">
        <f>SUM(S16:S22)</f>
        <v>100</v>
      </c>
      <c r="T23" s="15">
        <f>SUM(T16:T22)</f>
        <v>43150</v>
      </c>
      <c r="U23" s="17">
        <f>SUM(U16:U22)</f>
        <v>100.00000000000001</v>
      </c>
      <c r="V23" s="15">
        <f t="shared" si="15"/>
        <v>49365</v>
      </c>
      <c r="W23" s="17">
        <f t="shared" si="15"/>
        <v>100</v>
      </c>
      <c r="X23" s="15">
        <f t="shared" ref="X23:AC23" si="17">SUM(X16:X22)</f>
        <v>37566</v>
      </c>
      <c r="Y23" s="22">
        <f t="shared" si="17"/>
        <v>100</v>
      </c>
      <c r="Z23" s="15">
        <f t="shared" si="17"/>
        <v>34555</v>
      </c>
      <c r="AA23" s="22">
        <f t="shared" si="17"/>
        <v>100.00000000000001</v>
      </c>
      <c r="AB23" s="15">
        <f t="shared" si="17"/>
        <v>7927</v>
      </c>
      <c r="AC23" s="22">
        <f t="shared" si="17"/>
        <v>100.00000000000001</v>
      </c>
    </row>
    <row r="24" spans="1:29" ht="12" customHeight="1" x14ac:dyDescent="0.2">
      <c r="F24" s="19"/>
      <c r="H24" s="19"/>
      <c r="J24" s="19"/>
      <c r="L24" s="19"/>
      <c r="N24" s="19"/>
      <c r="P24" s="19"/>
      <c r="V24" s="19"/>
      <c r="X24" s="19"/>
      <c r="Z24" s="19"/>
      <c r="AA24" s="6"/>
      <c r="AB24" s="19"/>
      <c r="AC24" s="6"/>
    </row>
    <row r="25" spans="1:29" ht="21" customHeight="1" x14ac:dyDescent="0.2">
      <c r="A25" s="14" t="s">
        <v>9</v>
      </c>
      <c r="B25" s="15">
        <v>19044</v>
      </c>
      <c r="C25" s="20">
        <f>B23/B25*100</f>
        <v>3.1033396345305606</v>
      </c>
      <c r="D25" s="15">
        <v>41164</v>
      </c>
      <c r="E25" s="20">
        <f>D23/D25*100</f>
        <v>2.0309007870955202</v>
      </c>
      <c r="F25" s="15">
        <v>91523</v>
      </c>
      <c r="G25" s="20">
        <f>F23/F25*100</f>
        <v>4.1038864547709313</v>
      </c>
      <c r="H25" s="15">
        <v>86249</v>
      </c>
      <c r="I25" s="20">
        <f>H23/H25*100</f>
        <v>10.502150749573907</v>
      </c>
      <c r="J25" s="15">
        <v>89610</v>
      </c>
      <c r="K25" s="20">
        <f>J23/J25*100</f>
        <v>46.476955696908831</v>
      </c>
      <c r="L25" s="15">
        <v>86341</v>
      </c>
      <c r="M25" s="20">
        <f>L23/L25*100</f>
        <v>43.862128073568755</v>
      </c>
      <c r="N25" s="15">
        <v>97376</v>
      </c>
      <c r="O25" s="20">
        <f>N23/N25*100</f>
        <v>42.376971738416039</v>
      </c>
      <c r="P25" s="15">
        <v>104308</v>
      </c>
      <c r="Q25" s="20">
        <f>P23/P25*100</f>
        <v>45.543007247766234</v>
      </c>
      <c r="R25" s="15">
        <v>96260</v>
      </c>
      <c r="S25" s="20">
        <f>R23/R25*100</f>
        <v>46.633077082900478</v>
      </c>
      <c r="T25" s="15">
        <v>113965</v>
      </c>
      <c r="U25" s="20">
        <f>T23/T25*100</f>
        <v>37.862501645241956</v>
      </c>
      <c r="V25" s="15">
        <v>145251</v>
      </c>
      <c r="W25" s="20">
        <f>V23/V25*100</f>
        <v>33.985996654067783</v>
      </c>
      <c r="X25" s="15">
        <v>147671</v>
      </c>
      <c r="Y25" s="21">
        <f>X23/X25*100</f>
        <v>25.438982603219319</v>
      </c>
      <c r="Z25" s="15">
        <f>+Z11</f>
        <v>155733</v>
      </c>
      <c r="AA25" s="21">
        <f>Z23/Z25*100</f>
        <v>22.188617698239938</v>
      </c>
      <c r="AB25" s="15">
        <f>+AB11</f>
        <v>39626</v>
      </c>
      <c r="AC25" s="21">
        <f>AB23/AB25*100</f>
        <v>20.004542472114267</v>
      </c>
    </row>
    <row r="28" spans="1:29" ht="21" customHeight="1" x14ac:dyDescent="0.2">
      <c r="A28" s="47" t="s">
        <v>18</v>
      </c>
      <c r="B28" s="46">
        <v>2007</v>
      </c>
      <c r="C28" s="46"/>
      <c r="D28" s="46">
        <v>2008</v>
      </c>
      <c r="E28" s="46"/>
      <c r="F28" s="46">
        <v>2009</v>
      </c>
      <c r="G28" s="46"/>
      <c r="H28" s="46">
        <v>2010</v>
      </c>
      <c r="I28" s="46"/>
      <c r="J28" s="46">
        <v>2011</v>
      </c>
      <c r="K28" s="46"/>
      <c r="L28" s="46">
        <v>2012</v>
      </c>
      <c r="M28" s="46"/>
      <c r="N28" s="46">
        <v>2013</v>
      </c>
      <c r="O28" s="46"/>
      <c r="P28" s="46">
        <v>2014</v>
      </c>
      <c r="Q28" s="46"/>
      <c r="R28" s="46">
        <v>2015</v>
      </c>
      <c r="S28" s="46"/>
      <c r="T28" s="46">
        <v>2016</v>
      </c>
      <c r="U28" s="46"/>
      <c r="V28" s="46">
        <v>2017</v>
      </c>
      <c r="W28" s="46"/>
      <c r="X28" s="46">
        <v>2018</v>
      </c>
      <c r="Y28" s="49"/>
      <c r="Z28" s="46">
        <v>2019</v>
      </c>
      <c r="AA28" s="49"/>
      <c r="AB28" s="46">
        <v>2020</v>
      </c>
      <c r="AC28" s="49"/>
    </row>
    <row r="29" spans="1:29" ht="21" customHeight="1" x14ac:dyDescent="0.2">
      <c r="A29" s="48"/>
      <c r="B29" s="8" t="s">
        <v>4</v>
      </c>
      <c r="C29" s="8" t="s">
        <v>5</v>
      </c>
      <c r="D29" s="8" t="s">
        <v>4</v>
      </c>
      <c r="E29" s="8" t="s">
        <v>5</v>
      </c>
      <c r="F29" s="8" t="s">
        <v>4</v>
      </c>
      <c r="G29" s="8" t="s">
        <v>5</v>
      </c>
      <c r="H29" s="8" t="s">
        <v>4</v>
      </c>
      <c r="I29" s="8" t="s">
        <v>5</v>
      </c>
      <c r="J29" s="8" t="s">
        <v>4</v>
      </c>
      <c r="K29" s="8" t="s">
        <v>5</v>
      </c>
      <c r="L29" s="9" t="s">
        <v>4</v>
      </c>
      <c r="M29" s="8" t="s">
        <v>5</v>
      </c>
      <c r="N29" s="9" t="s">
        <v>4</v>
      </c>
      <c r="O29" s="8" t="s">
        <v>5</v>
      </c>
      <c r="P29" s="9" t="s">
        <v>4</v>
      </c>
      <c r="Q29" s="8" t="s">
        <v>5</v>
      </c>
      <c r="R29" s="9" t="s">
        <v>4</v>
      </c>
      <c r="S29" s="8" t="s">
        <v>5</v>
      </c>
      <c r="T29" s="9" t="s">
        <v>4</v>
      </c>
      <c r="U29" s="8" t="s">
        <v>5</v>
      </c>
      <c r="V29" s="9" t="s">
        <v>4</v>
      </c>
      <c r="W29" s="8" t="s">
        <v>5</v>
      </c>
      <c r="X29" s="9" t="s">
        <v>4</v>
      </c>
      <c r="Y29" s="10" t="s">
        <v>5</v>
      </c>
      <c r="Z29" s="9" t="s">
        <v>4</v>
      </c>
      <c r="AA29" s="10" t="s">
        <v>5</v>
      </c>
      <c r="AB29" s="9" t="s">
        <v>4</v>
      </c>
      <c r="AC29" s="10" t="s">
        <v>5</v>
      </c>
    </row>
    <row r="30" spans="1:29" ht="21" customHeight="1" x14ac:dyDescent="0.2">
      <c r="A30" s="11" t="s">
        <v>19</v>
      </c>
      <c r="B30" s="12">
        <v>7</v>
      </c>
      <c r="C30" s="13">
        <f>+B30/B$36*100</f>
        <v>0.84848484848484862</v>
      </c>
      <c r="D30" s="12">
        <v>2</v>
      </c>
      <c r="E30" s="13">
        <f t="shared" ref="E30:G35" si="18">+D30/D$36*100</f>
        <v>0.20181634712411706</v>
      </c>
      <c r="F30" s="12">
        <v>14</v>
      </c>
      <c r="G30" s="13">
        <f t="shared" si="18"/>
        <v>0.33191085822664773</v>
      </c>
      <c r="H30" s="12">
        <v>77</v>
      </c>
      <c r="I30" s="13">
        <f t="shared" ref="I30:I35" si="19">+H30/H$36*100</f>
        <v>0.77864293659621797</v>
      </c>
      <c r="J30" s="12">
        <v>166</v>
      </c>
      <c r="K30" s="13">
        <f t="shared" ref="K30:K35" si="20">+J30/J$36*100</f>
        <v>0.47893825735718409</v>
      </c>
      <c r="L30" s="12">
        <v>324</v>
      </c>
      <c r="M30" s="13">
        <f t="shared" ref="M30:M35" si="21">+L30/L$36*100</f>
        <v>1.1072380561820792</v>
      </c>
      <c r="N30" s="12">
        <v>221</v>
      </c>
      <c r="O30" s="13">
        <f t="shared" ref="O30:O35" si="22">+N30/N$36*100</f>
        <v>0.64268473551051275</v>
      </c>
      <c r="P30" s="12">
        <v>216</v>
      </c>
      <c r="Q30" s="13">
        <f t="shared" ref="Q30:Q35" si="23">+P30/P$36*100</f>
        <v>0.55688761698507228</v>
      </c>
      <c r="R30" s="12">
        <v>182</v>
      </c>
      <c r="S30" s="13">
        <f t="shared" ref="S30:S35" si="24">+R30/R$36*100</f>
        <v>0.50114271553267065</v>
      </c>
      <c r="T30" s="12">
        <v>439</v>
      </c>
      <c r="U30" s="13">
        <f t="shared" ref="U30:U35" si="25">+T30/T$36*100</f>
        <v>1.3099003401563525</v>
      </c>
      <c r="V30" s="12">
        <v>320</v>
      </c>
      <c r="W30" s="13">
        <f t="shared" ref="W30:W35" si="26">+V30/V$36*100</f>
        <v>0.81674323634507406</v>
      </c>
      <c r="X30" s="12">
        <v>503</v>
      </c>
      <c r="Y30" s="13">
        <f t="shared" ref="Y30:Y35" si="27">+X30/X$36*100</f>
        <v>1.7191291568406302</v>
      </c>
      <c r="Z30" s="12">
        <v>203</v>
      </c>
      <c r="AA30" s="13">
        <f t="shared" ref="AA30:AA35" si="28">+Z30/Z$36*100</f>
        <v>0.74924337491695581</v>
      </c>
      <c r="AB30" s="12">
        <v>147</v>
      </c>
      <c r="AC30" s="13">
        <f t="shared" ref="AC30:AC35" si="29">+AB30/AB$36*100</f>
        <v>2.2688686525698412</v>
      </c>
    </row>
    <row r="31" spans="1:29" ht="21" customHeight="1" x14ac:dyDescent="0.2">
      <c r="A31" s="11" t="s">
        <v>20</v>
      </c>
      <c r="B31" s="12">
        <v>78</v>
      </c>
      <c r="C31" s="13">
        <f t="shared" ref="C31:C35" si="30">+B31/B$36*100</f>
        <v>9.454545454545455</v>
      </c>
      <c r="D31" s="12">
        <v>46</v>
      </c>
      <c r="E31" s="13">
        <f t="shared" si="18"/>
        <v>4.6417759838546919</v>
      </c>
      <c r="F31" s="12">
        <v>58</v>
      </c>
      <c r="G31" s="13">
        <f t="shared" si="18"/>
        <v>1.3750592697961119</v>
      </c>
      <c r="H31" s="12">
        <v>141</v>
      </c>
      <c r="I31" s="13">
        <f t="shared" si="19"/>
        <v>1.4258266761047629</v>
      </c>
      <c r="J31" s="12">
        <v>525</v>
      </c>
      <c r="K31" s="13">
        <f t="shared" si="20"/>
        <v>1.5147143681477206</v>
      </c>
      <c r="L31" s="12">
        <v>395</v>
      </c>
      <c r="M31" s="13">
        <f t="shared" si="21"/>
        <v>1.3498735561479052</v>
      </c>
      <c r="N31" s="12">
        <v>496</v>
      </c>
      <c r="O31" s="13">
        <f t="shared" si="22"/>
        <v>1.4424055602407888</v>
      </c>
      <c r="P31" s="12">
        <v>337</v>
      </c>
      <c r="Q31" s="13">
        <f t="shared" si="23"/>
        <v>0.86884780983319154</v>
      </c>
      <c r="R31" s="12">
        <v>488</v>
      </c>
      <c r="S31" s="13">
        <f t="shared" si="24"/>
        <v>1.3437233251645235</v>
      </c>
      <c r="T31" s="12">
        <v>272</v>
      </c>
      <c r="U31" s="13">
        <f t="shared" si="25"/>
        <v>0.81160112191919798</v>
      </c>
      <c r="V31" s="12">
        <v>374</v>
      </c>
      <c r="W31" s="13">
        <f t="shared" si="26"/>
        <v>0.95456865747830522</v>
      </c>
      <c r="X31" s="12">
        <v>266</v>
      </c>
      <c r="Y31" s="13">
        <f t="shared" si="27"/>
        <v>0.90912197956184415</v>
      </c>
      <c r="Z31" s="12">
        <v>269</v>
      </c>
      <c r="AA31" s="13">
        <f t="shared" si="28"/>
        <v>0.99283974311655721</v>
      </c>
      <c r="AB31" s="12">
        <v>93</v>
      </c>
      <c r="AC31" s="13">
        <f t="shared" si="29"/>
        <v>1.4354066985645932</v>
      </c>
    </row>
    <row r="32" spans="1:29" ht="21" customHeight="1" x14ac:dyDescent="0.2">
      <c r="A32" s="11" t="s">
        <v>21</v>
      </c>
      <c r="B32" s="12">
        <v>61</v>
      </c>
      <c r="C32" s="13">
        <f t="shared" si="30"/>
        <v>7.3939393939393945</v>
      </c>
      <c r="D32" s="12">
        <v>107</v>
      </c>
      <c r="E32" s="13">
        <f t="shared" si="18"/>
        <v>10.797174571140262</v>
      </c>
      <c r="F32" s="12">
        <v>126</v>
      </c>
      <c r="G32" s="13">
        <f t="shared" si="18"/>
        <v>2.9871977240398291</v>
      </c>
      <c r="H32" s="12">
        <v>347</v>
      </c>
      <c r="I32" s="13">
        <f t="shared" si="19"/>
        <v>3.5089493376478917</v>
      </c>
      <c r="J32" s="12">
        <v>1498</v>
      </c>
      <c r="K32" s="13">
        <f t="shared" si="20"/>
        <v>4.3219849971148294</v>
      </c>
      <c r="L32" s="12">
        <v>970</v>
      </c>
      <c r="M32" s="13">
        <f t="shared" si="21"/>
        <v>3.3148793657302984</v>
      </c>
      <c r="N32" s="12">
        <v>1292</v>
      </c>
      <c r="O32" s="13">
        <f t="shared" si="22"/>
        <v>3.7572338383691513</v>
      </c>
      <c r="P32" s="12">
        <v>922</v>
      </c>
      <c r="Q32" s="13">
        <f t="shared" si="23"/>
        <v>2.3770851058344289</v>
      </c>
      <c r="R32" s="12">
        <v>1079</v>
      </c>
      <c r="S32" s="13">
        <f t="shared" si="24"/>
        <v>2.9710603849436903</v>
      </c>
      <c r="T32" s="12">
        <v>1011</v>
      </c>
      <c r="U32" s="13">
        <f t="shared" si="25"/>
        <v>3.0166497583099599</v>
      </c>
      <c r="V32" s="12">
        <v>809</v>
      </c>
      <c r="W32" s="13">
        <f t="shared" si="26"/>
        <v>2.0648289943848903</v>
      </c>
      <c r="X32" s="12">
        <v>1533</v>
      </c>
      <c r="Y32" s="13">
        <f t="shared" si="27"/>
        <v>5.2394135137906286</v>
      </c>
      <c r="Z32" s="12">
        <v>801</v>
      </c>
      <c r="AA32" s="13">
        <f t="shared" si="28"/>
        <v>2.9563741049678893</v>
      </c>
      <c r="AB32" s="12">
        <v>168</v>
      </c>
      <c r="AC32" s="13">
        <f t="shared" si="29"/>
        <v>2.592992745794104</v>
      </c>
    </row>
    <row r="33" spans="1:29" ht="21" customHeight="1" x14ac:dyDescent="0.2">
      <c r="A33" s="11" t="s">
        <v>22</v>
      </c>
      <c r="B33" s="12">
        <v>122</v>
      </c>
      <c r="C33" s="13">
        <f t="shared" si="30"/>
        <v>14.787878787878789</v>
      </c>
      <c r="D33" s="12">
        <v>191</v>
      </c>
      <c r="E33" s="13">
        <f t="shared" si="18"/>
        <v>19.273461150353182</v>
      </c>
      <c r="F33" s="12">
        <v>331</v>
      </c>
      <c r="G33" s="13">
        <f t="shared" si="18"/>
        <v>7.8473210052157416</v>
      </c>
      <c r="H33" s="12">
        <v>1081</v>
      </c>
      <c r="I33" s="13">
        <f t="shared" si="19"/>
        <v>10.931337850136515</v>
      </c>
      <c r="J33" s="12">
        <v>1195</v>
      </c>
      <c r="K33" s="13">
        <f t="shared" si="20"/>
        <v>3.4477784189267169</v>
      </c>
      <c r="L33" s="12">
        <v>1080</v>
      </c>
      <c r="M33" s="13">
        <f t="shared" si="21"/>
        <v>3.6907935206069302</v>
      </c>
      <c r="N33" s="12">
        <v>1006</v>
      </c>
      <c r="O33" s="13">
        <f t="shared" si="22"/>
        <v>2.9255241806496644</v>
      </c>
      <c r="P33" s="12">
        <v>1140</v>
      </c>
      <c r="Q33" s="13">
        <f t="shared" si="23"/>
        <v>2.939129089643437</v>
      </c>
      <c r="R33" s="12">
        <v>1063</v>
      </c>
      <c r="S33" s="13">
        <f t="shared" si="24"/>
        <v>2.9270038824792799</v>
      </c>
      <c r="T33" s="12">
        <v>787</v>
      </c>
      <c r="U33" s="13">
        <f t="shared" si="25"/>
        <v>2.3482723637882676</v>
      </c>
      <c r="V33" s="12">
        <v>714</v>
      </c>
      <c r="W33" s="13">
        <f t="shared" si="26"/>
        <v>1.8223583460949464</v>
      </c>
      <c r="X33" s="12">
        <v>673</v>
      </c>
      <c r="Y33" s="13">
        <f t="shared" si="27"/>
        <v>2.3001469633275229</v>
      </c>
      <c r="Z33" s="12">
        <v>864</v>
      </c>
      <c r="AA33" s="13">
        <f t="shared" si="28"/>
        <v>3.1888979109765998</v>
      </c>
      <c r="AB33" s="12">
        <v>227</v>
      </c>
      <c r="AC33" s="13">
        <f t="shared" si="29"/>
        <v>3.5036271029479855</v>
      </c>
    </row>
    <row r="34" spans="1:29" ht="21" customHeight="1" x14ac:dyDescent="0.2">
      <c r="A34" s="11" t="s">
        <v>23</v>
      </c>
      <c r="B34" s="12">
        <v>503</v>
      </c>
      <c r="C34" s="13">
        <f t="shared" si="30"/>
        <v>60.969696969696976</v>
      </c>
      <c r="D34" s="12">
        <v>607</v>
      </c>
      <c r="E34" s="13">
        <f t="shared" si="18"/>
        <v>61.251261352169529</v>
      </c>
      <c r="F34" s="12">
        <v>3389</v>
      </c>
      <c r="G34" s="13">
        <f t="shared" si="18"/>
        <v>80.346135609293498</v>
      </c>
      <c r="H34" s="12">
        <v>7257</v>
      </c>
      <c r="I34" s="13">
        <f t="shared" si="19"/>
        <v>73.384568712711101</v>
      </c>
      <c r="J34" s="12">
        <v>29992</v>
      </c>
      <c r="K34" s="13">
        <f t="shared" si="20"/>
        <v>86.532025389497974</v>
      </c>
      <c r="L34" s="12">
        <v>25453</v>
      </c>
      <c r="M34" s="13">
        <f t="shared" si="21"/>
        <v>86.983118037044633</v>
      </c>
      <c r="N34" s="12">
        <v>30245</v>
      </c>
      <c r="O34" s="13">
        <f t="shared" si="22"/>
        <v>87.954750341698897</v>
      </c>
      <c r="P34" s="12">
        <v>34633</v>
      </c>
      <c r="Q34" s="13">
        <f t="shared" si="23"/>
        <v>89.290226106685239</v>
      </c>
      <c r="R34" s="12">
        <v>32254</v>
      </c>
      <c r="S34" s="13">
        <f t="shared" si="24"/>
        <v>88.812401905443721</v>
      </c>
      <c r="T34" s="12">
        <v>29932</v>
      </c>
      <c r="U34" s="13">
        <f t="shared" si="25"/>
        <v>89.31192934296115</v>
      </c>
      <c r="V34" s="12">
        <v>35456</v>
      </c>
      <c r="W34" s="13">
        <f t="shared" si="26"/>
        <v>90.495150587034203</v>
      </c>
      <c r="X34" s="12">
        <v>25134</v>
      </c>
      <c r="Y34" s="13">
        <f t="shared" si="27"/>
        <v>85.901773813185685</v>
      </c>
      <c r="Z34" s="12">
        <v>24109</v>
      </c>
      <c r="AA34" s="13">
        <f t="shared" si="28"/>
        <v>88.982800620063486</v>
      </c>
      <c r="AB34" s="12">
        <v>5661</v>
      </c>
      <c r="AC34" s="13">
        <f t="shared" si="29"/>
        <v>87.374594844883475</v>
      </c>
    </row>
    <row r="35" spans="1:29" ht="21" customHeight="1" x14ac:dyDescent="0.2">
      <c r="A35" s="11" t="s">
        <v>24</v>
      </c>
      <c r="B35" s="12">
        <v>54</v>
      </c>
      <c r="C35" s="13">
        <f t="shared" si="30"/>
        <v>6.5454545454545459</v>
      </c>
      <c r="D35" s="12">
        <v>38</v>
      </c>
      <c r="E35" s="13">
        <f t="shared" si="18"/>
        <v>3.8345105953582239</v>
      </c>
      <c r="F35" s="12">
        <v>300</v>
      </c>
      <c r="G35" s="13">
        <f t="shared" si="18"/>
        <v>7.1123755334281658</v>
      </c>
      <c r="H35" s="12">
        <v>986</v>
      </c>
      <c r="I35" s="13">
        <f t="shared" si="19"/>
        <v>9.9706744868035191</v>
      </c>
      <c r="J35" s="12">
        <v>1284</v>
      </c>
      <c r="K35" s="13">
        <f t="shared" si="20"/>
        <v>3.7045585689555685</v>
      </c>
      <c r="L35" s="12">
        <v>1040</v>
      </c>
      <c r="M35" s="13">
        <f t="shared" si="21"/>
        <v>3.5540974642881551</v>
      </c>
      <c r="N35" s="12">
        <v>1127</v>
      </c>
      <c r="O35" s="13">
        <f t="shared" si="22"/>
        <v>3.2774013435309857</v>
      </c>
      <c r="P35" s="12">
        <v>1539</v>
      </c>
      <c r="Q35" s="13">
        <f t="shared" si="23"/>
        <v>3.9678242710186407</v>
      </c>
      <c r="R35" s="12">
        <v>1251</v>
      </c>
      <c r="S35" s="13">
        <f t="shared" si="24"/>
        <v>3.4446677864361042</v>
      </c>
      <c r="T35" s="12">
        <v>1073</v>
      </c>
      <c r="U35" s="13">
        <f t="shared" si="25"/>
        <v>3.2016470728650717</v>
      </c>
      <c r="V35" s="12">
        <v>1507</v>
      </c>
      <c r="W35" s="13">
        <f t="shared" si="26"/>
        <v>3.8463501786625831</v>
      </c>
      <c r="X35" s="12">
        <v>1150</v>
      </c>
      <c r="Y35" s="13">
        <f t="shared" si="27"/>
        <v>3.9304145732936875</v>
      </c>
      <c r="Z35" s="12">
        <v>848</v>
      </c>
      <c r="AA35" s="13">
        <f t="shared" si="28"/>
        <v>3.1298442459585152</v>
      </c>
      <c r="AB35" s="12">
        <v>183</v>
      </c>
      <c r="AC35" s="13">
        <f t="shared" si="29"/>
        <v>2.8245099552400061</v>
      </c>
    </row>
    <row r="36" spans="1:29" ht="21" customHeight="1" x14ac:dyDescent="0.2">
      <c r="A36" s="14" t="s">
        <v>8</v>
      </c>
      <c r="B36" s="15">
        <f t="shared" ref="B36:W36" si="31">SUM(B30:B35)</f>
        <v>825</v>
      </c>
      <c r="C36" s="17">
        <f t="shared" si="31"/>
        <v>100.00000000000001</v>
      </c>
      <c r="D36" s="15">
        <f t="shared" si="31"/>
        <v>991</v>
      </c>
      <c r="E36" s="17">
        <f t="shared" si="31"/>
        <v>100.00000000000001</v>
      </c>
      <c r="F36" s="15">
        <f t="shared" si="31"/>
        <v>4218</v>
      </c>
      <c r="G36" s="17">
        <f t="shared" si="31"/>
        <v>99.999999999999986</v>
      </c>
      <c r="H36" s="15">
        <f t="shared" si="31"/>
        <v>9889</v>
      </c>
      <c r="I36" s="17">
        <f t="shared" si="31"/>
        <v>100</v>
      </c>
      <c r="J36" s="15">
        <f t="shared" si="31"/>
        <v>34660</v>
      </c>
      <c r="K36" s="17">
        <f t="shared" si="31"/>
        <v>99.999999999999986</v>
      </c>
      <c r="L36" s="15">
        <f t="shared" si="31"/>
        <v>29262</v>
      </c>
      <c r="M36" s="17">
        <f t="shared" si="31"/>
        <v>100</v>
      </c>
      <c r="N36" s="15">
        <f t="shared" si="31"/>
        <v>34387</v>
      </c>
      <c r="O36" s="17">
        <f t="shared" si="31"/>
        <v>100</v>
      </c>
      <c r="P36" s="15">
        <f t="shared" ref="P36:Q36" si="32">SUM(P30:P35)</f>
        <v>38787</v>
      </c>
      <c r="Q36" s="17">
        <f t="shared" si="32"/>
        <v>100.00000000000001</v>
      </c>
      <c r="R36" s="15">
        <f>SUM(R30:R35)</f>
        <v>36317</v>
      </c>
      <c r="S36" s="17">
        <f>SUM(S30:S35)</f>
        <v>99.999999999999986</v>
      </c>
      <c r="T36" s="15">
        <f>SUM(T30:T35)</f>
        <v>33514</v>
      </c>
      <c r="U36" s="17">
        <f>SUM(U30:U35)</f>
        <v>100</v>
      </c>
      <c r="V36" s="15">
        <f t="shared" si="31"/>
        <v>39180</v>
      </c>
      <c r="W36" s="17">
        <f t="shared" si="31"/>
        <v>100.00000000000001</v>
      </c>
      <c r="X36" s="15">
        <f t="shared" ref="X36:AC36" si="33">SUM(X30:X35)</f>
        <v>29259</v>
      </c>
      <c r="Y36" s="22">
        <f t="shared" si="33"/>
        <v>100</v>
      </c>
      <c r="Z36" s="15">
        <f t="shared" si="33"/>
        <v>27094</v>
      </c>
      <c r="AA36" s="22">
        <f t="shared" si="33"/>
        <v>100</v>
      </c>
      <c r="AB36" s="15">
        <f t="shared" si="33"/>
        <v>6479</v>
      </c>
      <c r="AC36" s="22">
        <f t="shared" si="33"/>
        <v>100</v>
      </c>
    </row>
    <row r="37" spans="1:29" ht="12" customHeight="1" x14ac:dyDescent="0.2">
      <c r="F37" s="19"/>
      <c r="H37" s="19"/>
      <c r="J37" s="19"/>
      <c r="V37" s="19"/>
      <c r="X37" s="19"/>
      <c r="Z37" s="19"/>
      <c r="AA37" s="6"/>
      <c r="AB37" s="19"/>
      <c r="AC37" s="6"/>
    </row>
    <row r="38" spans="1:29" ht="21" customHeight="1" x14ac:dyDescent="0.2">
      <c r="A38" s="14" t="s">
        <v>9</v>
      </c>
      <c r="B38" s="15">
        <v>19044</v>
      </c>
      <c r="C38" s="20">
        <f>B36/B38*100</f>
        <v>4.3320730938878382</v>
      </c>
      <c r="D38" s="15">
        <v>41164</v>
      </c>
      <c r="E38" s="20">
        <f>D36/D38*100</f>
        <v>2.4074433971431346</v>
      </c>
      <c r="F38" s="15">
        <v>91523</v>
      </c>
      <c r="G38" s="20">
        <f>F36/F38*100</f>
        <v>4.6086776001660787</v>
      </c>
      <c r="H38" s="15">
        <v>86249</v>
      </c>
      <c r="I38" s="20">
        <f>H36/H38*100</f>
        <v>11.465640181335436</v>
      </c>
      <c r="J38" s="15">
        <v>89610</v>
      </c>
      <c r="K38" s="20">
        <f>J36/J38*100</f>
        <v>38.678718892980697</v>
      </c>
      <c r="L38" s="15">
        <v>86341</v>
      </c>
      <c r="M38" s="20">
        <f>L36/L38*100</f>
        <v>33.89119885106728</v>
      </c>
      <c r="N38" s="15">
        <v>97376</v>
      </c>
      <c r="O38" s="20">
        <f>N36/N38*100</f>
        <v>35.313629641800851</v>
      </c>
      <c r="P38" s="15">
        <v>104308</v>
      </c>
      <c r="Q38" s="20">
        <f>P36/P38*100</f>
        <v>37.185067300686434</v>
      </c>
      <c r="R38" s="15">
        <v>96260</v>
      </c>
      <c r="S38" s="20">
        <f>R36/R38*100</f>
        <v>37.728028256804485</v>
      </c>
      <c r="T38" s="15">
        <v>113965</v>
      </c>
      <c r="U38" s="20">
        <f>T36/T38*100</f>
        <v>29.407274163120256</v>
      </c>
      <c r="V38" s="15">
        <v>145251</v>
      </c>
      <c r="W38" s="20">
        <f>V36/V38*100</f>
        <v>26.973996736683397</v>
      </c>
      <c r="X38" s="15">
        <v>147671</v>
      </c>
      <c r="Y38" s="21">
        <f>X36/X38*100</f>
        <v>19.813639780322472</v>
      </c>
      <c r="Z38" s="15">
        <f>+Z25</f>
        <v>155733</v>
      </c>
      <c r="AA38" s="21">
        <f>Z36/Z38*100</f>
        <v>17.397725594446907</v>
      </c>
      <c r="AB38" s="15">
        <f>+AB25</f>
        <v>39626</v>
      </c>
      <c r="AC38" s="21">
        <f>AB36/AB38*100</f>
        <v>16.350376015747237</v>
      </c>
    </row>
    <row r="41" spans="1:29" ht="21" customHeight="1" x14ac:dyDescent="0.2">
      <c r="A41" s="47" t="s">
        <v>25</v>
      </c>
      <c r="B41" s="46">
        <v>2007</v>
      </c>
      <c r="C41" s="46"/>
      <c r="D41" s="46">
        <v>2008</v>
      </c>
      <c r="E41" s="46"/>
      <c r="F41" s="46">
        <v>2009</v>
      </c>
      <c r="G41" s="46"/>
      <c r="H41" s="46">
        <v>2010</v>
      </c>
      <c r="I41" s="46"/>
      <c r="J41" s="46">
        <v>2011</v>
      </c>
      <c r="K41" s="46"/>
      <c r="L41" s="46">
        <v>2012</v>
      </c>
      <c r="M41" s="46"/>
      <c r="N41" s="46">
        <v>2013</v>
      </c>
      <c r="O41" s="46"/>
      <c r="P41" s="46">
        <v>2014</v>
      </c>
      <c r="Q41" s="46"/>
      <c r="R41" s="46">
        <v>2015</v>
      </c>
      <c r="S41" s="46"/>
      <c r="T41" s="46">
        <v>2016</v>
      </c>
      <c r="U41" s="46"/>
      <c r="V41" s="46">
        <v>2017</v>
      </c>
      <c r="W41" s="46"/>
      <c r="X41" s="46">
        <v>2018</v>
      </c>
      <c r="Y41" s="49"/>
      <c r="Z41" s="46">
        <v>2019</v>
      </c>
      <c r="AA41" s="49"/>
      <c r="AB41" s="46">
        <v>2020</v>
      </c>
      <c r="AC41" s="49"/>
    </row>
    <row r="42" spans="1:29" ht="21" customHeight="1" x14ac:dyDescent="0.2">
      <c r="A42" s="48"/>
      <c r="B42" s="8" t="s">
        <v>4</v>
      </c>
      <c r="C42" s="8" t="s">
        <v>5</v>
      </c>
      <c r="D42" s="8" t="s">
        <v>4</v>
      </c>
      <c r="E42" s="8" t="s">
        <v>5</v>
      </c>
      <c r="F42" s="8" t="s">
        <v>4</v>
      </c>
      <c r="G42" s="8" t="s">
        <v>5</v>
      </c>
      <c r="H42" s="8" t="s">
        <v>4</v>
      </c>
      <c r="I42" s="8" t="s">
        <v>5</v>
      </c>
      <c r="J42" s="8" t="s">
        <v>4</v>
      </c>
      <c r="K42" s="8" t="s">
        <v>5</v>
      </c>
      <c r="L42" s="9" t="s">
        <v>4</v>
      </c>
      <c r="M42" s="8" t="s">
        <v>5</v>
      </c>
      <c r="N42" s="9" t="s">
        <v>4</v>
      </c>
      <c r="O42" s="8" t="s">
        <v>5</v>
      </c>
      <c r="P42" s="9" t="s">
        <v>4</v>
      </c>
      <c r="Q42" s="8" t="s">
        <v>5</v>
      </c>
      <c r="R42" s="9" t="s">
        <v>4</v>
      </c>
      <c r="S42" s="8" t="s">
        <v>5</v>
      </c>
      <c r="T42" s="9" t="s">
        <v>4</v>
      </c>
      <c r="U42" s="8" t="s">
        <v>5</v>
      </c>
      <c r="V42" s="8" t="s">
        <v>4</v>
      </c>
      <c r="W42" s="8" t="s">
        <v>5</v>
      </c>
      <c r="X42" s="8" t="s">
        <v>4</v>
      </c>
      <c r="Y42" s="10" t="s">
        <v>5</v>
      </c>
      <c r="Z42" s="8" t="s">
        <v>4</v>
      </c>
      <c r="AA42" s="10" t="s">
        <v>5</v>
      </c>
      <c r="AB42" s="8" t="s">
        <v>4</v>
      </c>
      <c r="AC42" s="10" t="s">
        <v>5</v>
      </c>
    </row>
    <row r="43" spans="1:29" ht="21" customHeight="1" x14ac:dyDescent="0.2">
      <c r="A43" s="11" t="s">
        <v>26</v>
      </c>
      <c r="B43" s="12">
        <v>49</v>
      </c>
      <c r="C43" s="13">
        <f>+B43/B$53*100</f>
        <v>3.2644903397734839</v>
      </c>
      <c r="D43" s="12">
        <v>40</v>
      </c>
      <c r="E43" s="13">
        <f>+D43/D$53*100</f>
        <v>1.6353229762878168</v>
      </c>
      <c r="F43" s="12">
        <v>265</v>
      </c>
      <c r="G43" s="13">
        <f>+F43/F$53*100</f>
        <v>3.2376298106292003</v>
      </c>
      <c r="H43" s="12">
        <v>401</v>
      </c>
      <c r="I43" s="13">
        <f>+H43/H$53*100</f>
        <v>3.6965339233038343</v>
      </c>
      <c r="J43" s="12">
        <v>2669</v>
      </c>
      <c r="K43" s="13">
        <f>+J43/J$53*100</f>
        <v>9.1696155563953692</v>
      </c>
      <c r="L43" s="12">
        <v>2571</v>
      </c>
      <c r="M43" s="13">
        <f>+L43/L$53*100</f>
        <v>10.811151759808251</v>
      </c>
      <c r="N43" s="12">
        <v>2894</v>
      </c>
      <c r="O43" s="13">
        <f>+N43/N$53*100</f>
        <v>10.847889646900068</v>
      </c>
      <c r="P43" s="12">
        <v>3176</v>
      </c>
      <c r="Q43" s="13">
        <f>+P43/P$53*100</f>
        <v>10.086061799358506</v>
      </c>
      <c r="R43" s="12">
        <v>2824</v>
      </c>
      <c r="S43" s="13">
        <f>+R43/R$53*100</f>
        <v>10.520041722545075</v>
      </c>
      <c r="T43" s="12">
        <v>2469</v>
      </c>
      <c r="U43" s="13">
        <f>+T43/T$53*100</f>
        <v>10.146714338552583</v>
      </c>
      <c r="V43" s="12">
        <v>1878</v>
      </c>
      <c r="W43" s="13">
        <f>+V43/V$53*100</f>
        <v>11.747044473634828</v>
      </c>
      <c r="X43" s="12">
        <v>1168</v>
      </c>
      <c r="Y43" s="13">
        <f>+X43/X$53*100</f>
        <v>9.9201630711737732</v>
      </c>
      <c r="Z43" s="12">
        <v>1059</v>
      </c>
      <c r="AA43" s="13">
        <f>+Z43/Z$53*100</f>
        <v>9.3791515366220874</v>
      </c>
      <c r="AB43" s="12">
        <v>268</v>
      </c>
      <c r="AC43" s="13">
        <f>+AB43/AB$53*100</f>
        <v>9.3510118632240058</v>
      </c>
    </row>
    <row r="44" spans="1:29" ht="21" customHeight="1" x14ac:dyDescent="0.2">
      <c r="A44" s="11" t="s">
        <v>27</v>
      </c>
      <c r="B44" s="12">
        <v>364</v>
      </c>
      <c r="C44" s="13">
        <f t="shared" ref="C44:E52" si="34">+B44/B$53*100</f>
        <v>24.250499666888743</v>
      </c>
      <c r="D44" s="12">
        <v>355</v>
      </c>
      <c r="E44" s="13">
        <f t="shared" si="34"/>
        <v>14.513491414554375</v>
      </c>
      <c r="F44" s="12">
        <v>343</v>
      </c>
      <c r="G44" s="13">
        <f t="shared" ref="G44:G52" si="35">+F44/F$53*100</f>
        <v>4.1905925473427006</v>
      </c>
      <c r="H44" s="12">
        <v>615</v>
      </c>
      <c r="I44" s="13">
        <f t="shared" ref="I44:I52" si="36">+H44/H$53*100</f>
        <v>5.6692477876106189</v>
      </c>
      <c r="J44" s="12">
        <v>2495</v>
      </c>
      <c r="K44" s="13">
        <f t="shared" ref="K44:K52" si="37">+J44/J$53*100</f>
        <v>8.5718212113924483</v>
      </c>
      <c r="L44" s="12">
        <v>2416</v>
      </c>
      <c r="M44" s="13">
        <f t="shared" ref="M44:M52" si="38">+L44/L$53*100</f>
        <v>10.159370926369791</v>
      </c>
      <c r="N44" s="12">
        <v>3184</v>
      </c>
      <c r="O44" s="13">
        <f t="shared" ref="O44:O52" si="39">+N44/N$53*100</f>
        <v>11.934927655746307</v>
      </c>
      <c r="P44" s="12">
        <v>5297</v>
      </c>
      <c r="Q44" s="13">
        <f t="shared" ref="Q44:Q52" si="40">+P44/P$53*100</f>
        <v>16.82174727682683</v>
      </c>
      <c r="R44" s="12">
        <v>4345</v>
      </c>
      <c r="S44" s="13">
        <f t="shared" ref="S44:S52" si="41">+R44/R$53*100</f>
        <v>16.186112352853524</v>
      </c>
      <c r="T44" s="12">
        <v>4410</v>
      </c>
      <c r="U44" s="13">
        <f t="shared" ref="U44:U52" si="42">+T44/T$53*100</f>
        <v>18.123535938848477</v>
      </c>
      <c r="V44" s="12">
        <v>1532</v>
      </c>
      <c r="W44" s="13">
        <f t="shared" ref="W44:W52" si="43">+V44/V$53*100</f>
        <v>9.5827860136360794</v>
      </c>
      <c r="X44" s="12">
        <v>1331</v>
      </c>
      <c r="Y44" s="13">
        <f t="shared" ref="Y44:Y52" si="44">+X44/X$53*100</f>
        <v>11.304569390181756</v>
      </c>
      <c r="Z44" s="12">
        <v>1315</v>
      </c>
      <c r="AA44" s="13">
        <f t="shared" ref="AA44:AA52" si="45">+Z44/Z$53*100</f>
        <v>11.646444070498626</v>
      </c>
      <c r="AB44" s="12">
        <v>289</v>
      </c>
      <c r="AC44" s="13">
        <f t="shared" ref="AC44:AC52" si="46">+AB44/AB$53*100</f>
        <v>10.083740404745289</v>
      </c>
    </row>
    <row r="45" spans="1:29" ht="21" customHeight="1" x14ac:dyDescent="0.2">
      <c r="A45" s="11" t="s">
        <v>28</v>
      </c>
      <c r="B45" s="12">
        <v>66</v>
      </c>
      <c r="C45" s="13">
        <f t="shared" si="34"/>
        <v>4.397068620919387</v>
      </c>
      <c r="D45" s="12">
        <v>130</v>
      </c>
      <c r="E45" s="13">
        <f t="shared" si="34"/>
        <v>5.3147996729354041</v>
      </c>
      <c r="F45" s="12">
        <v>1937</v>
      </c>
      <c r="G45" s="13">
        <f t="shared" si="35"/>
        <v>23.665241295051924</v>
      </c>
      <c r="H45" s="12">
        <v>1968</v>
      </c>
      <c r="I45" s="13">
        <f t="shared" si="36"/>
        <v>18.141592920353983</v>
      </c>
      <c r="J45" s="12">
        <v>3446</v>
      </c>
      <c r="K45" s="13">
        <f t="shared" si="37"/>
        <v>11.839076510804961</v>
      </c>
      <c r="L45" s="12">
        <v>2203</v>
      </c>
      <c r="M45" s="13">
        <f t="shared" si="38"/>
        <v>9.2636979100962957</v>
      </c>
      <c r="N45" s="12">
        <v>1992</v>
      </c>
      <c r="O45" s="13">
        <f t="shared" si="39"/>
        <v>7.4668265986955547</v>
      </c>
      <c r="P45" s="12">
        <v>2319</v>
      </c>
      <c r="Q45" s="13">
        <f t="shared" si="40"/>
        <v>7.3644764838515036</v>
      </c>
      <c r="R45" s="12">
        <v>2186</v>
      </c>
      <c r="S45" s="13">
        <f t="shared" si="41"/>
        <v>8.143346744151394</v>
      </c>
      <c r="T45" s="12">
        <v>1847</v>
      </c>
      <c r="U45" s="13">
        <f t="shared" si="42"/>
        <v>7.5905149385608022</v>
      </c>
      <c r="V45" s="12">
        <v>1141</v>
      </c>
      <c r="W45" s="13">
        <f t="shared" si="43"/>
        <v>7.1370488521924074</v>
      </c>
      <c r="X45" s="12">
        <v>824</v>
      </c>
      <c r="Y45" s="13">
        <f t="shared" si="44"/>
        <v>6.9984712077458804</v>
      </c>
      <c r="Z45" s="12">
        <v>1296</v>
      </c>
      <c r="AA45" s="13">
        <f t="shared" si="45"/>
        <v>11.478168452749978</v>
      </c>
      <c r="AB45" s="12">
        <v>183</v>
      </c>
      <c r="AC45" s="13">
        <f t="shared" si="46"/>
        <v>6.3852058618283314</v>
      </c>
    </row>
    <row r="46" spans="1:29" ht="21" customHeight="1" x14ac:dyDescent="0.2">
      <c r="A46" s="11" t="s">
        <v>29</v>
      </c>
      <c r="B46" s="12">
        <v>139</v>
      </c>
      <c r="C46" s="13">
        <f t="shared" si="34"/>
        <v>9.260493004663557</v>
      </c>
      <c r="D46" s="12">
        <v>58</v>
      </c>
      <c r="E46" s="13">
        <f t="shared" si="34"/>
        <v>2.3712183156173343</v>
      </c>
      <c r="F46" s="12">
        <v>266</v>
      </c>
      <c r="G46" s="13">
        <f t="shared" si="35"/>
        <v>3.2498472816127064</v>
      </c>
      <c r="H46" s="12">
        <v>760</v>
      </c>
      <c r="I46" s="13">
        <f t="shared" si="36"/>
        <v>7.0058997050147491</v>
      </c>
      <c r="J46" s="12">
        <v>744</v>
      </c>
      <c r="K46" s="13">
        <f t="shared" si="37"/>
        <v>2.5560861648400728</v>
      </c>
      <c r="L46" s="12">
        <v>524</v>
      </c>
      <c r="M46" s="13">
        <f t="shared" si="38"/>
        <v>2.203439720785501</v>
      </c>
      <c r="N46" s="12">
        <v>507</v>
      </c>
      <c r="O46" s="13">
        <f t="shared" si="39"/>
        <v>1.9004423120173926</v>
      </c>
      <c r="P46" s="12">
        <v>603</v>
      </c>
      <c r="Q46" s="13">
        <f t="shared" si="40"/>
        <v>1.9149544285305982</v>
      </c>
      <c r="R46" s="12">
        <v>653</v>
      </c>
      <c r="S46" s="13">
        <f t="shared" si="41"/>
        <v>2.4325733869766055</v>
      </c>
      <c r="T46" s="12">
        <v>455</v>
      </c>
      <c r="U46" s="13">
        <f t="shared" si="42"/>
        <v>1.869888628611351</v>
      </c>
      <c r="V46" s="12">
        <v>482</v>
      </c>
      <c r="W46" s="13">
        <f t="shared" si="43"/>
        <v>3.0149496465878522</v>
      </c>
      <c r="X46" s="12">
        <v>396</v>
      </c>
      <c r="Y46" s="13">
        <f t="shared" si="44"/>
        <v>3.3633429590623409</v>
      </c>
      <c r="Z46" s="12">
        <v>386</v>
      </c>
      <c r="AA46" s="13">
        <f t="shared" si="45"/>
        <v>3.418652023735719</v>
      </c>
      <c r="AB46" s="12">
        <v>184</v>
      </c>
      <c r="AC46" s="13">
        <f t="shared" si="46"/>
        <v>6.4200976971388695</v>
      </c>
    </row>
    <row r="47" spans="1:29" ht="21" customHeight="1" x14ac:dyDescent="0.2">
      <c r="A47" s="11" t="s">
        <v>30</v>
      </c>
      <c r="B47" s="12">
        <v>64</v>
      </c>
      <c r="C47" s="13">
        <f t="shared" si="34"/>
        <v>4.2638241172551634</v>
      </c>
      <c r="D47" s="12">
        <v>103</v>
      </c>
      <c r="E47" s="13">
        <f t="shared" si="34"/>
        <v>4.2109566639411282</v>
      </c>
      <c r="F47" s="12">
        <v>443</v>
      </c>
      <c r="G47" s="13">
        <f t="shared" si="35"/>
        <v>5.4123396456933408</v>
      </c>
      <c r="H47" s="12">
        <v>555</v>
      </c>
      <c r="I47" s="13">
        <f t="shared" si="36"/>
        <v>5.1161504424778768</v>
      </c>
      <c r="J47" s="12">
        <v>1925</v>
      </c>
      <c r="K47" s="13">
        <f t="shared" si="37"/>
        <v>6.6135293915552964</v>
      </c>
      <c r="L47" s="12">
        <v>1340</v>
      </c>
      <c r="M47" s="13">
        <f t="shared" si="38"/>
        <v>5.6347504310163572</v>
      </c>
      <c r="N47" s="12">
        <v>1974</v>
      </c>
      <c r="O47" s="13">
        <f t="shared" si="39"/>
        <v>7.3993552740085473</v>
      </c>
      <c r="P47" s="12">
        <v>2237</v>
      </c>
      <c r="Q47" s="13">
        <f t="shared" si="40"/>
        <v>7.10406808726857</v>
      </c>
      <c r="R47" s="12">
        <v>1657</v>
      </c>
      <c r="S47" s="13">
        <f t="shared" si="41"/>
        <v>6.1727015347936227</v>
      </c>
      <c r="T47" s="12">
        <v>1566</v>
      </c>
      <c r="U47" s="13">
        <f t="shared" si="42"/>
        <v>6.4357045986931327</v>
      </c>
      <c r="V47" s="12">
        <v>1108</v>
      </c>
      <c r="W47" s="13">
        <f t="shared" si="43"/>
        <v>6.9306311377994616</v>
      </c>
      <c r="X47" s="12">
        <v>544</v>
      </c>
      <c r="Y47" s="13">
        <f t="shared" si="44"/>
        <v>4.6203499235603873</v>
      </c>
      <c r="Z47" s="12">
        <v>447</v>
      </c>
      <c r="AA47" s="13">
        <f t="shared" si="45"/>
        <v>3.9589053228234876</v>
      </c>
      <c r="AB47" s="12">
        <v>114</v>
      </c>
      <c r="AC47" s="13">
        <f t="shared" si="46"/>
        <v>3.9776692254012564</v>
      </c>
    </row>
    <row r="48" spans="1:29" ht="21" customHeight="1" x14ac:dyDescent="0.2">
      <c r="A48" s="11" t="s">
        <v>31</v>
      </c>
      <c r="B48" s="12">
        <v>238</v>
      </c>
      <c r="C48" s="13">
        <f t="shared" si="34"/>
        <v>15.856095936042639</v>
      </c>
      <c r="D48" s="12">
        <v>257</v>
      </c>
      <c r="E48" s="13">
        <f t="shared" si="34"/>
        <v>10.506950122649224</v>
      </c>
      <c r="F48" s="12">
        <v>1566</v>
      </c>
      <c r="G48" s="13">
        <f t="shared" si="35"/>
        <v>19.132559560171046</v>
      </c>
      <c r="H48" s="12">
        <v>2906</v>
      </c>
      <c r="I48" s="13">
        <f t="shared" si="36"/>
        <v>26.788348082595871</v>
      </c>
      <c r="J48" s="12">
        <v>2889</v>
      </c>
      <c r="K48" s="13">
        <f t="shared" si="37"/>
        <v>9.9254474868588307</v>
      </c>
      <c r="L48" s="12">
        <v>2828</v>
      </c>
      <c r="M48" s="13">
        <f t="shared" si="38"/>
        <v>11.891846432025567</v>
      </c>
      <c r="N48" s="12">
        <v>2813</v>
      </c>
      <c r="O48" s="13">
        <f t="shared" si="39"/>
        <v>10.544268685808532</v>
      </c>
      <c r="P48" s="12">
        <v>2884</v>
      </c>
      <c r="Q48" s="13">
        <f t="shared" si="40"/>
        <v>9.1587538505509869</v>
      </c>
      <c r="R48" s="12">
        <v>3210</v>
      </c>
      <c r="S48" s="13">
        <f t="shared" si="41"/>
        <v>11.957979436745642</v>
      </c>
      <c r="T48" s="12">
        <v>2605</v>
      </c>
      <c r="U48" s="13">
        <f t="shared" si="42"/>
        <v>10.705626104467186</v>
      </c>
      <c r="V48" s="12">
        <v>4128</v>
      </c>
      <c r="W48" s="13">
        <f t="shared" si="43"/>
        <v>25.820979545881031</v>
      </c>
      <c r="X48" s="12">
        <v>2672</v>
      </c>
      <c r="Y48" s="13">
        <f t="shared" si="44"/>
        <v>22.694071683370137</v>
      </c>
      <c r="Z48" s="12">
        <v>1862</v>
      </c>
      <c r="AA48" s="13">
        <f t="shared" si="45"/>
        <v>16.491010539367636</v>
      </c>
      <c r="AB48" s="12">
        <v>574</v>
      </c>
      <c r="AC48" s="13">
        <f t="shared" si="46"/>
        <v>20.027913468248428</v>
      </c>
    </row>
    <row r="49" spans="1:29" ht="21" customHeight="1" x14ac:dyDescent="0.2">
      <c r="A49" s="11" t="s">
        <v>32</v>
      </c>
      <c r="B49" s="12">
        <v>149</v>
      </c>
      <c r="C49" s="13">
        <f t="shared" si="34"/>
        <v>9.9267155229846757</v>
      </c>
      <c r="D49" s="12">
        <v>897</v>
      </c>
      <c r="E49" s="13">
        <f t="shared" si="34"/>
        <v>36.67211774325429</v>
      </c>
      <c r="F49" s="12">
        <v>2290</v>
      </c>
      <c r="G49" s="13">
        <f t="shared" si="35"/>
        <v>27.978008552229689</v>
      </c>
      <c r="H49" s="12">
        <v>1737</v>
      </c>
      <c r="I49" s="13">
        <f t="shared" si="36"/>
        <v>16.01216814159292</v>
      </c>
      <c r="J49" s="12">
        <v>7304</v>
      </c>
      <c r="K49" s="13">
        <f t="shared" si="37"/>
        <v>25.093620091386953</v>
      </c>
      <c r="L49" s="12">
        <v>6384</v>
      </c>
      <c r="M49" s="13">
        <f t="shared" si="38"/>
        <v>26.844960262394345</v>
      </c>
      <c r="N49" s="12">
        <v>6664</v>
      </c>
      <c r="O49" s="13">
        <f t="shared" si="39"/>
        <v>24.979383761901193</v>
      </c>
      <c r="P49" s="12">
        <v>7034</v>
      </c>
      <c r="Q49" s="13">
        <f t="shared" si="40"/>
        <v>22.337959287370193</v>
      </c>
      <c r="R49" s="12">
        <v>6879</v>
      </c>
      <c r="S49" s="13">
        <f t="shared" si="41"/>
        <v>25.625838176128745</v>
      </c>
      <c r="T49" s="12">
        <v>6213</v>
      </c>
      <c r="U49" s="13">
        <f t="shared" si="42"/>
        <v>25.533226482554554</v>
      </c>
      <c r="V49" s="12">
        <v>3435</v>
      </c>
      <c r="W49" s="13">
        <f t="shared" si="43"/>
        <v>21.486207543629199</v>
      </c>
      <c r="X49" s="12">
        <v>3042</v>
      </c>
      <c r="Y49" s="13">
        <f t="shared" si="44"/>
        <v>25.836589094615253</v>
      </c>
      <c r="Z49" s="12">
        <v>2798</v>
      </c>
      <c r="AA49" s="13">
        <f t="shared" si="45"/>
        <v>24.780798866353734</v>
      </c>
      <c r="AB49" s="12">
        <v>799</v>
      </c>
      <c r="AC49" s="13">
        <f t="shared" si="46"/>
        <v>27.878576413119333</v>
      </c>
    </row>
    <row r="50" spans="1:29" ht="21" customHeight="1" x14ac:dyDescent="0.2">
      <c r="A50" s="11" t="s">
        <v>33</v>
      </c>
      <c r="B50" s="12">
        <v>21</v>
      </c>
      <c r="C50" s="13">
        <f t="shared" si="34"/>
        <v>1.3990672884743505</v>
      </c>
      <c r="D50" s="12">
        <v>32</v>
      </c>
      <c r="E50" s="13">
        <f t="shared" si="34"/>
        <v>1.3082583810302535</v>
      </c>
      <c r="F50" s="12">
        <v>22</v>
      </c>
      <c r="G50" s="13">
        <f t="shared" si="35"/>
        <v>0.26878436163714109</v>
      </c>
      <c r="H50" s="12">
        <v>98</v>
      </c>
      <c r="I50" s="13">
        <f t="shared" si="36"/>
        <v>0.90339233038348088</v>
      </c>
      <c r="J50" s="12">
        <v>432</v>
      </c>
      <c r="K50" s="13">
        <f t="shared" si="37"/>
        <v>1.4841790634555261</v>
      </c>
      <c r="L50" s="12">
        <v>378</v>
      </c>
      <c r="M50" s="13">
        <f t="shared" si="38"/>
        <v>1.5895042260628232</v>
      </c>
      <c r="N50" s="12">
        <v>385</v>
      </c>
      <c r="O50" s="13">
        <f t="shared" si="39"/>
        <v>1.4431366669165604</v>
      </c>
      <c r="P50" s="12">
        <v>394</v>
      </c>
      <c r="Q50" s="13">
        <f t="shared" si="40"/>
        <v>1.2512305884594621</v>
      </c>
      <c r="R50" s="12">
        <v>511</v>
      </c>
      <c r="S50" s="13">
        <f t="shared" si="41"/>
        <v>1.9035911190582626</v>
      </c>
      <c r="T50" s="12">
        <v>295</v>
      </c>
      <c r="U50" s="13">
        <f t="shared" si="42"/>
        <v>1.2123453745941724</v>
      </c>
      <c r="V50" s="12">
        <v>113</v>
      </c>
      <c r="W50" s="13">
        <f t="shared" si="43"/>
        <v>0.70682429473947583</v>
      </c>
      <c r="X50" s="12">
        <v>83</v>
      </c>
      <c r="Y50" s="13">
        <f t="shared" si="44"/>
        <v>0.70494309495498564</v>
      </c>
      <c r="Z50" s="12">
        <v>71</v>
      </c>
      <c r="AA50" s="13">
        <f t="shared" si="45"/>
        <v>0.62881941369232131</v>
      </c>
      <c r="AB50" s="12">
        <v>70</v>
      </c>
      <c r="AC50" s="13">
        <f t="shared" si="46"/>
        <v>2.4424284717376135</v>
      </c>
    </row>
    <row r="51" spans="1:29" ht="21" customHeight="1" x14ac:dyDescent="0.2">
      <c r="A51" s="11" t="s">
        <v>34</v>
      </c>
      <c r="B51" s="12">
        <v>14</v>
      </c>
      <c r="C51" s="13">
        <f t="shared" si="34"/>
        <v>0.93271152564956683</v>
      </c>
      <c r="D51" s="12">
        <v>59</v>
      </c>
      <c r="E51" s="13">
        <f t="shared" si="34"/>
        <v>2.4121013900245298</v>
      </c>
      <c r="F51" s="12">
        <v>84</v>
      </c>
      <c r="G51" s="13">
        <f t="shared" si="35"/>
        <v>1.0262675626145388</v>
      </c>
      <c r="H51" s="12">
        <v>123</v>
      </c>
      <c r="I51" s="13">
        <f t="shared" si="36"/>
        <v>1.1338495575221239</v>
      </c>
      <c r="J51" s="12">
        <v>0</v>
      </c>
      <c r="K51" s="13">
        <f t="shared" si="37"/>
        <v>0</v>
      </c>
      <c r="L51" s="12">
        <v>0</v>
      </c>
      <c r="M51" s="13">
        <f t="shared" si="38"/>
        <v>0</v>
      </c>
      <c r="N51" s="12">
        <v>0</v>
      </c>
      <c r="O51" s="13">
        <f t="shared" si="39"/>
        <v>0</v>
      </c>
      <c r="P51" s="12">
        <v>0</v>
      </c>
      <c r="Q51" s="13">
        <f t="shared" si="40"/>
        <v>0</v>
      </c>
      <c r="R51" s="12">
        <v>0</v>
      </c>
      <c r="S51" s="13">
        <f t="shared" si="41"/>
        <v>0</v>
      </c>
      <c r="T51" s="12">
        <v>0</v>
      </c>
      <c r="U51" s="13">
        <f t="shared" si="42"/>
        <v>0</v>
      </c>
      <c r="V51" s="12">
        <v>75</v>
      </c>
      <c r="W51" s="13">
        <f t="shared" si="43"/>
        <v>0.46913116907487334</v>
      </c>
      <c r="X51" s="12">
        <v>77</v>
      </c>
      <c r="Y51" s="13">
        <f t="shared" si="44"/>
        <v>0.65398335315101064</v>
      </c>
      <c r="Z51" s="12">
        <v>91</v>
      </c>
      <c r="AA51" s="13">
        <f t="shared" si="45"/>
        <v>0.80595164290142596</v>
      </c>
      <c r="AB51" s="12">
        <v>38</v>
      </c>
      <c r="AC51" s="13">
        <f t="shared" si="46"/>
        <v>1.3258897418004187</v>
      </c>
    </row>
    <row r="52" spans="1:29" ht="21" customHeight="1" x14ac:dyDescent="0.2">
      <c r="A52" s="11" t="s">
        <v>35</v>
      </c>
      <c r="B52" s="12">
        <v>397</v>
      </c>
      <c r="C52" s="13">
        <f t="shared" si="34"/>
        <v>26.449033977348435</v>
      </c>
      <c r="D52" s="12">
        <v>515</v>
      </c>
      <c r="E52" s="13">
        <f t="shared" si="34"/>
        <v>21.054783319705642</v>
      </c>
      <c r="F52" s="12">
        <v>969</v>
      </c>
      <c r="G52" s="13">
        <f t="shared" si="35"/>
        <v>11.838729383017716</v>
      </c>
      <c r="H52" s="12">
        <v>1685</v>
      </c>
      <c r="I52" s="13">
        <f t="shared" si="36"/>
        <v>15.532817109144542</v>
      </c>
      <c r="J52" s="12">
        <v>7203</v>
      </c>
      <c r="K52" s="13">
        <f t="shared" si="37"/>
        <v>24.746624523310544</v>
      </c>
      <c r="L52" s="12">
        <v>5137</v>
      </c>
      <c r="M52" s="13">
        <f t="shared" si="38"/>
        <v>21.601278331441065</v>
      </c>
      <c r="N52" s="12">
        <v>6265</v>
      </c>
      <c r="O52" s="13">
        <f t="shared" si="39"/>
        <v>23.483769398005848</v>
      </c>
      <c r="P52" s="12">
        <v>7545</v>
      </c>
      <c r="Q52" s="13">
        <f t="shared" si="40"/>
        <v>23.960748197783353</v>
      </c>
      <c r="R52" s="12">
        <v>4579</v>
      </c>
      <c r="S52" s="13">
        <f t="shared" si="41"/>
        <v>17.057815526747131</v>
      </c>
      <c r="T52" s="12">
        <v>4473</v>
      </c>
      <c r="U52" s="13">
        <f t="shared" si="42"/>
        <v>18.382443595117742</v>
      </c>
      <c r="V52" s="12">
        <v>2095</v>
      </c>
      <c r="W52" s="13">
        <f t="shared" si="43"/>
        <v>13.104397322824795</v>
      </c>
      <c r="X52" s="12">
        <v>1637</v>
      </c>
      <c r="Y52" s="13">
        <f t="shared" si="44"/>
        <v>13.903516222184475</v>
      </c>
      <c r="Z52" s="12">
        <v>1966</v>
      </c>
      <c r="AA52" s="13">
        <f t="shared" si="45"/>
        <v>17.412098131254982</v>
      </c>
      <c r="AB52" s="12">
        <v>347</v>
      </c>
      <c r="AC52" s="13">
        <f t="shared" si="46"/>
        <v>12.107466852756454</v>
      </c>
    </row>
    <row r="53" spans="1:29" ht="21" customHeight="1" x14ac:dyDescent="0.2">
      <c r="A53" s="14" t="s">
        <v>8</v>
      </c>
      <c r="B53" s="15">
        <f t="shared" ref="B53:W53" si="47">SUM(B43:B52)</f>
        <v>1501</v>
      </c>
      <c r="C53" s="17">
        <f t="shared" si="47"/>
        <v>100.00000000000001</v>
      </c>
      <c r="D53" s="15">
        <f t="shared" si="47"/>
        <v>2446</v>
      </c>
      <c r="E53" s="17">
        <f t="shared" si="47"/>
        <v>100</v>
      </c>
      <c r="F53" s="15">
        <f t="shared" si="47"/>
        <v>8185</v>
      </c>
      <c r="G53" s="17">
        <f t="shared" si="47"/>
        <v>100.00000000000001</v>
      </c>
      <c r="H53" s="15">
        <f t="shared" si="47"/>
        <v>10848</v>
      </c>
      <c r="I53" s="17">
        <f t="shared" si="47"/>
        <v>100</v>
      </c>
      <c r="J53" s="15">
        <f t="shared" si="47"/>
        <v>29107</v>
      </c>
      <c r="K53" s="17">
        <f t="shared" si="47"/>
        <v>100</v>
      </c>
      <c r="L53" s="15">
        <f t="shared" si="47"/>
        <v>23781</v>
      </c>
      <c r="M53" s="17">
        <f t="shared" si="47"/>
        <v>100</v>
      </c>
      <c r="N53" s="15">
        <f t="shared" si="47"/>
        <v>26678</v>
      </c>
      <c r="O53" s="17">
        <f t="shared" si="47"/>
        <v>100</v>
      </c>
      <c r="P53" s="15">
        <f t="shared" ref="P53:Q53" si="48">SUM(P43:P52)</f>
        <v>31489</v>
      </c>
      <c r="Q53" s="17">
        <f t="shared" si="48"/>
        <v>100</v>
      </c>
      <c r="R53" s="15">
        <f>SUM(R43:R52)</f>
        <v>26844</v>
      </c>
      <c r="S53" s="17">
        <f>SUM(S43:S52)</f>
        <v>100</v>
      </c>
      <c r="T53" s="15">
        <f>SUM(T43:T52)</f>
        <v>24333</v>
      </c>
      <c r="U53" s="17">
        <f>SUM(U43:U52)</f>
        <v>100</v>
      </c>
      <c r="V53" s="15">
        <f t="shared" si="47"/>
        <v>15987</v>
      </c>
      <c r="W53" s="17">
        <f t="shared" si="47"/>
        <v>100.00000000000001</v>
      </c>
      <c r="X53" s="15">
        <f t="shared" ref="X53:Y53" si="49">SUM(X43:X52)</f>
        <v>11774</v>
      </c>
      <c r="Y53" s="22">
        <f t="shared" si="49"/>
        <v>99.999999999999986</v>
      </c>
      <c r="Z53" s="15">
        <f>SUM(Z43:Z52)</f>
        <v>11291</v>
      </c>
      <c r="AA53" s="22">
        <f t="shared" ref="AA53:AC53" si="50">SUM(AA43:AA52)</f>
        <v>99.999999999999986</v>
      </c>
      <c r="AB53" s="15">
        <f>SUM(AB43:AB52)</f>
        <v>2866</v>
      </c>
      <c r="AC53" s="22">
        <f t="shared" si="50"/>
        <v>100.00000000000001</v>
      </c>
    </row>
    <row r="54" spans="1:29" ht="12" customHeight="1" x14ac:dyDescent="0.2">
      <c r="J54" s="19"/>
      <c r="Z54" s="6"/>
      <c r="AA54" s="6"/>
      <c r="AB54" s="6"/>
      <c r="AC54" s="6"/>
    </row>
    <row r="55" spans="1:29" ht="21" customHeight="1" x14ac:dyDescent="0.2">
      <c r="A55" s="14" t="s">
        <v>9</v>
      </c>
      <c r="B55" s="15">
        <v>19044</v>
      </c>
      <c r="C55" s="20">
        <f>B53/B55*100</f>
        <v>7.8817475320310857</v>
      </c>
      <c r="D55" s="15">
        <v>41164</v>
      </c>
      <c r="E55" s="20">
        <f>D53/D55*100</f>
        <v>5.9420853172675159</v>
      </c>
      <c r="F55" s="15">
        <v>91523</v>
      </c>
      <c r="G55" s="20">
        <f>F53/F55*100</f>
        <v>8.9431071970979978</v>
      </c>
      <c r="H55" s="15">
        <v>86249</v>
      </c>
      <c r="I55" s="20">
        <f>H53/H55*100</f>
        <v>12.577537130865284</v>
      </c>
      <c r="J55" s="15">
        <v>89610</v>
      </c>
      <c r="K55" s="20">
        <f>J53/J55*100</f>
        <v>32.481865863184908</v>
      </c>
      <c r="L55" s="15">
        <v>86341</v>
      </c>
      <c r="M55" s="20">
        <f>L53/L55*100</f>
        <v>27.543113931967433</v>
      </c>
      <c r="N55" s="15">
        <v>97376</v>
      </c>
      <c r="O55" s="20">
        <f>N53/N55*100</f>
        <v>27.396894511994741</v>
      </c>
      <c r="P55" s="15">
        <v>104308</v>
      </c>
      <c r="Q55" s="20">
        <f>P53/P55*100</f>
        <v>30.188480269969702</v>
      </c>
      <c r="R55" s="15">
        <v>96260</v>
      </c>
      <c r="S55" s="20">
        <f>R53/R55*100</f>
        <v>27.88697278204862</v>
      </c>
      <c r="T55" s="15">
        <v>113965</v>
      </c>
      <c r="U55" s="20">
        <f>T53/T55*100</f>
        <v>21.351292063352783</v>
      </c>
      <c r="V55" s="15">
        <v>145251</v>
      </c>
      <c r="W55" s="20">
        <f>V53/V55*100</f>
        <v>11.00646467149968</v>
      </c>
      <c r="X55" s="15">
        <v>147671</v>
      </c>
      <c r="Y55" s="21">
        <f>X53/X55*100</f>
        <v>7.9731294566976585</v>
      </c>
      <c r="Z55" s="15">
        <f>+Z38</f>
        <v>155733</v>
      </c>
      <c r="AA55" s="21">
        <f>Z53/Z55*100</f>
        <v>7.2502295595666943</v>
      </c>
      <c r="AB55" s="15">
        <f>+AB38</f>
        <v>39626</v>
      </c>
      <c r="AC55" s="21">
        <f>AB53/AB55*100</f>
        <v>7.2326250441629227</v>
      </c>
    </row>
    <row r="58" spans="1:29" ht="21" customHeight="1" x14ac:dyDescent="0.2">
      <c r="A58" s="47" t="s">
        <v>36</v>
      </c>
      <c r="B58" s="46">
        <v>2007</v>
      </c>
      <c r="C58" s="46"/>
      <c r="D58" s="46">
        <v>2008</v>
      </c>
      <c r="E58" s="46"/>
      <c r="F58" s="46">
        <v>2009</v>
      </c>
      <c r="G58" s="46"/>
      <c r="H58" s="46">
        <v>2010</v>
      </c>
      <c r="I58" s="46"/>
      <c r="J58" s="46">
        <v>2011</v>
      </c>
      <c r="K58" s="46"/>
      <c r="L58" s="46">
        <v>2012</v>
      </c>
      <c r="M58" s="46"/>
      <c r="N58" s="46">
        <v>2013</v>
      </c>
      <c r="O58" s="46"/>
      <c r="P58" s="46">
        <v>2014</v>
      </c>
      <c r="Q58" s="46"/>
      <c r="R58" s="46">
        <v>2015</v>
      </c>
      <c r="S58" s="46"/>
      <c r="T58" s="46">
        <v>2016</v>
      </c>
      <c r="U58" s="46"/>
      <c r="V58" s="46">
        <v>2017</v>
      </c>
      <c r="W58" s="46"/>
      <c r="X58" s="46">
        <v>2018</v>
      </c>
      <c r="Y58" s="49"/>
      <c r="Z58" s="46">
        <v>2019</v>
      </c>
      <c r="AA58" s="49"/>
      <c r="AB58" s="46">
        <v>2020</v>
      </c>
      <c r="AC58" s="49"/>
    </row>
    <row r="59" spans="1:29" ht="21" customHeight="1" x14ac:dyDescent="0.2">
      <c r="A59" s="48"/>
      <c r="B59" s="8" t="s">
        <v>4</v>
      </c>
      <c r="C59" s="8" t="s">
        <v>5</v>
      </c>
      <c r="D59" s="8" t="s">
        <v>4</v>
      </c>
      <c r="E59" s="8" t="s">
        <v>5</v>
      </c>
      <c r="F59" s="8" t="s">
        <v>4</v>
      </c>
      <c r="G59" s="8" t="s">
        <v>5</v>
      </c>
      <c r="H59" s="8" t="s">
        <v>4</v>
      </c>
      <c r="I59" s="8" t="s">
        <v>5</v>
      </c>
      <c r="J59" s="8" t="s">
        <v>4</v>
      </c>
      <c r="K59" s="8" t="s">
        <v>5</v>
      </c>
      <c r="L59" s="9" t="s">
        <v>4</v>
      </c>
      <c r="M59" s="8" t="s">
        <v>5</v>
      </c>
      <c r="N59" s="9" t="s">
        <v>4</v>
      </c>
      <c r="O59" s="8" t="s">
        <v>5</v>
      </c>
      <c r="P59" s="9" t="s">
        <v>4</v>
      </c>
      <c r="Q59" s="8" t="s">
        <v>5</v>
      </c>
      <c r="R59" s="9" t="s">
        <v>4</v>
      </c>
      <c r="S59" s="8" t="s">
        <v>5</v>
      </c>
      <c r="T59" s="9" t="s">
        <v>4</v>
      </c>
      <c r="U59" s="8" t="s">
        <v>5</v>
      </c>
      <c r="V59" s="8" t="s">
        <v>4</v>
      </c>
      <c r="W59" s="8" t="s">
        <v>5</v>
      </c>
      <c r="X59" s="8" t="s">
        <v>4</v>
      </c>
      <c r="Y59" s="10" t="s">
        <v>5</v>
      </c>
      <c r="Z59" s="8" t="s">
        <v>4</v>
      </c>
      <c r="AA59" s="10" t="s">
        <v>5</v>
      </c>
      <c r="AB59" s="8" t="s">
        <v>4</v>
      </c>
      <c r="AC59" s="10" t="s">
        <v>5</v>
      </c>
    </row>
    <row r="60" spans="1:29" ht="21" customHeight="1" x14ac:dyDescent="0.2">
      <c r="A60" s="11" t="s">
        <v>37</v>
      </c>
      <c r="B60" s="12">
        <v>9</v>
      </c>
      <c r="C60" s="23">
        <f>+B60/B$93*100</f>
        <v>6.2383031815346227E-2</v>
      </c>
      <c r="D60" s="12">
        <v>10</v>
      </c>
      <c r="E60" s="23">
        <f>+D60/D$93*100</f>
        <v>4.1238813971710177E-2</v>
      </c>
      <c r="F60" s="12">
        <v>20</v>
      </c>
      <c r="G60" s="23">
        <f>+F60/F$93*100</f>
        <v>3.5784576847378777E-2</v>
      </c>
      <c r="H60" s="12">
        <v>14</v>
      </c>
      <c r="I60" s="23">
        <f t="shared" ref="I60:I92" si="51">+H60/H$93*100</f>
        <v>2.8835063437139562E-2</v>
      </c>
      <c r="J60" s="12">
        <v>21</v>
      </c>
      <c r="K60" s="23">
        <f t="shared" ref="K60:K92" si="52">+J60/J$93*100</f>
        <v>4.6399611127068648E-2</v>
      </c>
      <c r="L60" s="12">
        <v>8</v>
      </c>
      <c r="M60" s="23">
        <f t="shared" ref="M60:M92" si="53">+L60/L$93*100</f>
        <v>1.8644976344186263E-2</v>
      </c>
      <c r="N60" s="12">
        <v>67</v>
      </c>
      <c r="O60" s="23">
        <f t="shared" ref="O60:O92" si="54">+N60/N$93*100</f>
        <v>0.14700397130131426</v>
      </c>
      <c r="P60" s="12">
        <v>17</v>
      </c>
      <c r="Q60" s="23">
        <f t="shared" ref="Q60:Q92" si="55">+P60/P$93*100</f>
        <v>3.2426658528211194E-2</v>
      </c>
      <c r="R60" s="12">
        <v>108</v>
      </c>
      <c r="S60" s="23">
        <f t="shared" ref="S60:S92" si="56">+R60/R$93*100</f>
        <v>0.21364985163204747</v>
      </c>
      <c r="T60" s="12">
        <v>181</v>
      </c>
      <c r="U60" s="23">
        <f t="shared" ref="U60:U92" si="57">+T60/T$93*100</f>
        <v>0.36218833793572658</v>
      </c>
      <c r="V60" s="12">
        <v>54</v>
      </c>
      <c r="W60" s="23">
        <f t="shared" ref="W60:W92" si="58">+V60/V$93*100</f>
        <v>9.584154198391992E-2</v>
      </c>
      <c r="X60" s="12">
        <v>35</v>
      </c>
      <c r="Y60" s="23">
        <f t="shared" ref="Y60:Y92" si="59">+X60/X$93*100</f>
        <v>8.0816477325205499E-2</v>
      </c>
      <c r="Z60" s="12">
        <v>45</v>
      </c>
      <c r="AA60" s="23">
        <f>+Z60/$Z$93*100</f>
        <v>0.10885604392946127</v>
      </c>
      <c r="AB60" s="12">
        <v>15</v>
      </c>
      <c r="AC60" s="23">
        <f>+AB60/$AB$93*100</f>
        <v>0.13988622586962604</v>
      </c>
    </row>
    <row r="61" spans="1:29" ht="21" customHeight="1" x14ac:dyDescent="0.2">
      <c r="A61" s="11" t="s">
        <v>38</v>
      </c>
      <c r="B61" s="12">
        <v>8</v>
      </c>
      <c r="C61" s="23">
        <f t="shared" ref="C61:E91" si="60">+B61/B$93*100</f>
        <v>5.5451583835863315E-2</v>
      </c>
      <c r="D61" s="12">
        <v>10</v>
      </c>
      <c r="E61" s="23">
        <f t="shared" si="60"/>
        <v>4.1238813971710177E-2</v>
      </c>
      <c r="F61" s="12">
        <v>21</v>
      </c>
      <c r="G61" s="23">
        <f t="shared" ref="G61:G92" si="61">+F61/F$93*100</f>
        <v>3.7573805689747719E-2</v>
      </c>
      <c r="H61" s="12">
        <v>21</v>
      </c>
      <c r="I61" s="23">
        <f t="shared" si="51"/>
        <v>4.3252595155709346E-2</v>
      </c>
      <c r="J61" s="12">
        <v>31</v>
      </c>
      <c r="K61" s="23">
        <f t="shared" si="52"/>
        <v>6.8494664044720391E-2</v>
      </c>
      <c r="L61" s="12">
        <v>33</v>
      </c>
      <c r="M61" s="23">
        <f t="shared" si="53"/>
        <v>7.6910527419768338E-2</v>
      </c>
      <c r="N61" s="12">
        <v>66</v>
      </c>
      <c r="O61" s="23">
        <f t="shared" si="54"/>
        <v>0.14480988217741403</v>
      </c>
      <c r="P61" s="12">
        <v>42</v>
      </c>
      <c r="Q61" s="23">
        <f t="shared" si="55"/>
        <v>8.0112921069698251E-2</v>
      </c>
      <c r="R61" s="12">
        <v>14</v>
      </c>
      <c r="S61" s="23">
        <f t="shared" si="56"/>
        <v>2.7695351137487632E-2</v>
      </c>
      <c r="T61" s="12">
        <v>40</v>
      </c>
      <c r="U61" s="23">
        <f t="shared" si="57"/>
        <v>8.0041621643254499E-2</v>
      </c>
      <c r="V61" s="12">
        <v>67</v>
      </c>
      <c r="W61" s="23">
        <f t="shared" si="58"/>
        <v>0.11891450579486361</v>
      </c>
      <c r="X61" s="12">
        <v>24</v>
      </c>
      <c r="Y61" s="23">
        <f t="shared" si="59"/>
        <v>5.5417013022998063E-2</v>
      </c>
      <c r="Z61" s="12">
        <v>29</v>
      </c>
      <c r="AA61" s="23">
        <f t="shared" ref="AA61:AA92" si="62">+Z61/$Z$93*100</f>
        <v>7.0151672754541719E-2</v>
      </c>
      <c r="AB61" s="12">
        <v>3</v>
      </c>
      <c r="AC61" s="23">
        <f t="shared" ref="AC61:AC92" si="63">+AB61/$AB$93*100</f>
        <v>2.7977245173925209E-2</v>
      </c>
    </row>
    <row r="62" spans="1:29" ht="21" customHeight="1" x14ac:dyDescent="0.2">
      <c r="A62" s="11" t="s">
        <v>39</v>
      </c>
      <c r="B62" s="12">
        <v>2</v>
      </c>
      <c r="C62" s="23">
        <f t="shared" si="60"/>
        <v>1.3862895958965829E-2</v>
      </c>
      <c r="D62" s="12">
        <v>5</v>
      </c>
      <c r="E62" s="23">
        <f t="shared" si="60"/>
        <v>2.0619406985855088E-2</v>
      </c>
      <c r="F62" s="12">
        <v>20</v>
      </c>
      <c r="G62" s="23">
        <f t="shared" si="61"/>
        <v>3.5784576847378777E-2</v>
      </c>
      <c r="H62" s="12">
        <v>0</v>
      </c>
      <c r="I62" s="23">
        <f t="shared" si="51"/>
        <v>0</v>
      </c>
      <c r="J62" s="12">
        <v>22</v>
      </c>
      <c r="K62" s="23">
        <f t="shared" si="52"/>
        <v>4.8609116418833823E-2</v>
      </c>
      <c r="L62" s="12">
        <v>20</v>
      </c>
      <c r="M62" s="23">
        <f t="shared" si="53"/>
        <v>4.6612440860465655E-2</v>
      </c>
      <c r="N62" s="12">
        <v>5</v>
      </c>
      <c r="O62" s="23">
        <f t="shared" si="54"/>
        <v>1.0970445619501064E-2</v>
      </c>
      <c r="P62" s="12">
        <v>11</v>
      </c>
      <c r="Q62" s="23">
        <f t="shared" si="55"/>
        <v>2.0981955518254301E-2</v>
      </c>
      <c r="R62" s="12">
        <v>3</v>
      </c>
      <c r="S62" s="23">
        <f t="shared" si="56"/>
        <v>5.9347181008902079E-3</v>
      </c>
      <c r="T62" s="12">
        <v>0</v>
      </c>
      <c r="U62" s="23">
        <f t="shared" si="57"/>
        <v>0</v>
      </c>
      <c r="V62" s="12">
        <v>15</v>
      </c>
      <c r="W62" s="23">
        <f t="shared" si="58"/>
        <v>2.6622650551088867E-2</v>
      </c>
      <c r="X62" s="12">
        <v>1</v>
      </c>
      <c r="Y62" s="23">
        <f t="shared" si="59"/>
        <v>2.3090422092915857E-3</v>
      </c>
      <c r="Z62" s="12">
        <v>16</v>
      </c>
      <c r="AA62" s="23">
        <f t="shared" si="62"/>
        <v>3.8704371174919566E-2</v>
      </c>
      <c r="AB62" s="12">
        <v>0</v>
      </c>
      <c r="AC62" s="23">
        <f t="shared" si="63"/>
        <v>0</v>
      </c>
    </row>
    <row r="63" spans="1:29" ht="21" customHeight="1" x14ac:dyDescent="0.2">
      <c r="A63" s="11" t="s">
        <v>40</v>
      </c>
      <c r="B63" s="12">
        <v>3</v>
      </c>
      <c r="C63" s="23">
        <f t="shared" si="60"/>
        <v>2.0794343938448742E-2</v>
      </c>
      <c r="D63" s="12">
        <v>2</v>
      </c>
      <c r="E63" s="23">
        <f t="shared" si="60"/>
        <v>8.2477627943420336E-3</v>
      </c>
      <c r="F63" s="12">
        <v>1</v>
      </c>
      <c r="G63" s="23">
        <f t="shared" si="61"/>
        <v>1.7892288423689388E-3</v>
      </c>
      <c r="H63" s="12">
        <v>8</v>
      </c>
      <c r="I63" s="23">
        <f t="shared" si="51"/>
        <v>1.6477179106936891E-2</v>
      </c>
      <c r="J63" s="12">
        <v>8</v>
      </c>
      <c r="K63" s="23">
        <f t="shared" si="52"/>
        <v>1.767604233412139E-2</v>
      </c>
      <c r="L63" s="12">
        <v>5</v>
      </c>
      <c r="M63" s="23">
        <f t="shared" si="53"/>
        <v>1.1653110215116414E-2</v>
      </c>
      <c r="N63" s="12">
        <v>7</v>
      </c>
      <c r="O63" s="23">
        <f t="shared" si="54"/>
        <v>1.5358623867301491E-2</v>
      </c>
      <c r="P63" s="12">
        <v>9</v>
      </c>
      <c r="Q63" s="23">
        <f t="shared" si="55"/>
        <v>1.7167054514935338E-2</v>
      </c>
      <c r="R63" s="12">
        <v>3</v>
      </c>
      <c r="S63" s="23">
        <f t="shared" si="56"/>
        <v>5.9347181008902079E-3</v>
      </c>
      <c r="T63" s="12">
        <v>27</v>
      </c>
      <c r="U63" s="23">
        <f t="shared" si="57"/>
        <v>5.4028094609196789E-2</v>
      </c>
      <c r="V63" s="12">
        <v>6</v>
      </c>
      <c r="W63" s="23">
        <f t="shared" si="58"/>
        <v>1.0649060220435547E-2</v>
      </c>
      <c r="X63" s="12">
        <v>6</v>
      </c>
      <c r="Y63" s="23">
        <f t="shared" si="59"/>
        <v>1.3854253255749516E-2</v>
      </c>
      <c r="Z63" s="12">
        <v>21</v>
      </c>
      <c r="AA63" s="23">
        <f t="shared" si="62"/>
        <v>5.0799487167081929E-2</v>
      </c>
      <c r="AB63" s="12">
        <v>7</v>
      </c>
      <c r="AC63" s="23">
        <f t="shared" si="63"/>
        <v>6.5280238739158822E-2</v>
      </c>
    </row>
    <row r="64" spans="1:29" ht="21" customHeight="1" x14ac:dyDescent="0.2">
      <c r="A64" s="11" t="s">
        <v>41</v>
      </c>
      <c r="B64" s="12">
        <v>9</v>
      </c>
      <c r="C64" s="23">
        <f t="shared" si="60"/>
        <v>6.2383031815346227E-2</v>
      </c>
      <c r="D64" s="12">
        <v>15</v>
      </c>
      <c r="E64" s="23">
        <f t="shared" si="60"/>
        <v>6.1858220957565262E-2</v>
      </c>
      <c r="F64" s="12">
        <v>9</v>
      </c>
      <c r="G64" s="23">
        <f t="shared" si="61"/>
        <v>1.6103059581320453E-2</v>
      </c>
      <c r="H64" s="12">
        <v>25</v>
      </c>
      <c r="I64" s="23">
        <f t="shared" si="51"/>
        <v>5.1491184709177788E-2</v>
      </c>
      <c r="J64" s="12">
        <v>20</v>
      </c>
      <c r="K64" s="23">
        <f t="shared" si="52"/>
        <v>4.419010583530348E-2</v>
      </c>
      <c r="L64" s="12">
        <v>6</v>
      </c>
      <c r="M64" s="23">
        <f t="shared" si="53"/>
        <v>1.3983732258139698E-2</v>
      </c>
      <c r="N64" s="12">
        <v>1</v>
      </c>
      <c r="O64" s="23">
        <f t="shared" si="54"/>
        <v>2.1940891239002128E-3</v>
      </c>
      <c r="P64" s="12">
        <v>8</v>
      </c>
      <c r="Q64" s="23">
        <f t="shared" si="55"/>
        <v>1.5259604013275857E-2</v>
      </c>
      <c r="R64" s="12">
        <v>2</v>
      </c>
      <c r="S64" s="23">
        <f t="shared" si="56"/>
        <v>3.956478733926805E-3</v>
      </c>
      <c r="T64" s="12">
        <v>9</v>
      </c>
      <c r="U64" s="23">
        <f t="shared" si="57"/>
        <v>1.8009364869732258E-2</v>
      </c>
      <c r="V64" s="12">
        <v>0</v>
      </c>
      <c r="W64" s="23">
        <f t="shared" si="58"/>
        <v>0</v>
      </c>
      <c r="X64" s="12">
        <v>0</v>
      </c>
      <c r="Y64" s="23">
        <f t="shared" si="59"/>
        <v>0</v>
      </c>
      <c r="Z64" s="12">
        <v>0</v>
      </c>
      <c r="AA64" s="23">
        <f t="shared" si="62"/>
        <v>0</v>
      </c>
      <c r="AB64" s="12">
        <v>1</v>
      </c>
      <c r="AC64" s="23">
        <f t="shared" si="63"/>
        <v>9.3257483913084024E-3</v>
      </c>
    </row>
    <row r="65" spans="1:29" ht="21" customHeight="1" x14ac:dyDescent="0.2">
      <c r="A65" s="11" t="s">
        <v>42</v>
      </c>
      <c r="B65" s="12">
        <v>10</v>
      </c>
      <c r="C65" s="23">
        <f t="shared" si="60"/>
        <v>6.9314479794829131E-2</v>
      </c>
      <c r="D65" s="12">
        <v>4</v>
      </c>
      <c r="E65" s="23">
        <f t="shared" si="60"/>
        <v>1.6495525588684067E-2</v>
      </c>
      <c r="F65" s="12">
        <v>1</v>
      </c>
      <c r="G65" s="23">
        <f t="shared" si="61"/>
        <v>1.7892288423689388E-3</v>
      </c>
      <c r="H65" s="12">
        <v>4</v>
      </c>
      <c r="I65" s="23">
        <f t="shared" si="51"/>
        <v>8.2385895534684457E-3</v>
      </c>
      <c r="J65" s="12">
        <v>6</v>
      </c>
      <c r="K65" s="23">
        <f t="shared" si="52"/>
        <v>1.3257031750591043E-2</v>
      </c>
      <c r="L65" s="12">
        <v>10</v>
      </c>
      <c r="M65" s="23">
        <f t="shared" si="53"/>
        <v>2.3306220430232828E-2</v>
      </c>
      <c r="N65" s="12">
        <v>3</v>
      </c>
      <c r="O65" s="23">
        <f t="shared" si="54"/>
        <v>6.5822673717006383E-3</v>
      </c>
      <c r="P65" s="12">
        <v>2</v>
      </c>
      <c r="Q65" s="23">
        <f t="shared" si="55"/>
        <v>3.8149010033189643E-3</v>
      </c>
      <c r="R65" s="12">
        <v>14</v>
      </c>
      <c r="S65" s="23">
        <f t="shared" si="56"/>
        <v>2.7695351137487632E-2</v>
      </c>
      <c r="T65" s="12">
        <v>2</v>
      </c>
      <c r="U65" s="23">
        <f t="shared" si="57"/>
        <v>4.0020810821627248E-3</v>
      </c>
      <c r="V65" s="12">
        <v>10</v>
      </c>
      <c r="W65" s="23">
        <f t="shared" si="58"/>
        <v>1.7748433700725912E-2</v>
      </c>
      <c r="X65" s="12">
        <v>10</v>
      </c>
      <c r="Y65" s="23">
        <f t="shared" si="59"/>
        <v>2.3090422092915858E-2</v>
      </c>
      <c r="Z65" s="12">
        <v>35</v>
      </c>
      <c r="AA65" s="23">
        <f t="shared" si="62"/>
        <v>8.4665811945136546E-2</v>
      </c>
      <c r="AB65" s="12">
        <v>2</v>
      </c>
      <c r="AC65" s="23">
        <f t="shared" si="63"/>
        <v>1.8651496782616805E-2</v>
      </c>
    </row>
    <row r="66" spans="1:29" ht="21" customHeight="1" x14ac:dyDescent="0.2">
      <c r="A66" s="11" t="s">
        <v>43</v>
      </c>
      <c r="B66" s="12">
        <v>14</v>
      </c>
      <c r="C66" s="23">
        <f t="shared" si="60"/>
        <v>9.7040271712760792E-2</v>
      </c>
      <c r="D66" s="12">
        <v>17</v>
      </c>
      <c r="E66" s="23">
        <f t="shared" si="60"/>
        <v>7.0105983751907297E-2</v>
      </c>
      <c r="F66" s="12">
        <v>1</v>
      </c>
      <c r="G66" s="23">
        <f t="shared" si="61"/>
        <v>1.7892288423689388E-3</v>
      </c>
      <c r="H66" s="12">
        <v>1</v>
      </c>
      <c r="I66" s="23">
        <f t="shared" si="51"/>
        <v>2.0596473883671114E-3</v>
      </c>
      <c r="J66" s="12">
        <v>18</v>
      </c>
      <c r="K66" s="23">
        <f t="shared" si="52"/>
        <v>3.9771095251773123E-2</v>
      </c>
      <c r="L66" s="12">
        <v>17</v>
      </c>
      <c r="M66" s="23">
        <f t="shared" si="53"/>
        <v>3.9620574731395811E-2</v>
      </c>
      <c r="N66" s="12">
        <v>10</v>
      </c>
      <c r="O66" s="23">
        <f t="shared" si="54"/>
        <v>2.1940891239002128E-2</v>
      </c>
      <c r="P66" s="12">
        <v>29</v>
      </c>
      <c r="Q66" s="23">
        <f t="shared" si="55"/>
        <v>5.5316064548124974E-2</v>
      </c>
      <c r="R66" s="12">
        <v>24</v>
      </c>
      <c r="S66" s="23">
        <f t="shared" si="56"/>
        <v>4.7477744807121663E-2</v>
      </c>
      <c r="T66" s="12">
        <v>18</v>
      </c>
      <c r="U66" s="23">
        <f t="shared" si="57"/>
        <v>3.6018729739464517E-2</v>
      </c>
      <c r="V66" s="12">
        <v>16</v>
      </c>
      <c r="W66" s="23">
        <f t="shared" si="58"/>
        <v>2.8397493921161455E-2</v>
      </c>
      <c r="X66" s="12">
        <v>13</v>
      </c>
      <c r="Y66" s="23">
        <f t="shared" si="59"/>
        <v>3.0017548720790613E-2</v>
      </c>
      <c r="Z66" s="12">
        <v>31</v>
      </c>
      <c r="AA66" s="23">
        <f t="shared" si="62"/>
        <v>7.4989719151406661E-2</v>
      </c>
      <c r="AB66" s="12">
        <v>6</v>
      </c>
      <c r="AC66" s="23">
        <f t="shared" si="63"/>
        <v>5.5954490347850418E-2</v>
      </c>
    </row>
    <row r="67" spans="1:29" ht="21" customHeight="1" x14ac:dyDescent="0.2">
      <c r="A67" s="11" t="s">
        <v>44</v>
      </c>
      <c r="B67" s="12">
        <v>13</v>
      </c>
      <c r="C67" s="23">
        <f t="shared" si="60"/>
        <v>9.0108823733277887E-2</v>
      </c>
      <c r="D67" s="12">
        <v>12</v>
      </c>
      <c r="E67" s="23">
        <f t="shared" si="60"/>
        <v>4.9486576766052212E-2</v>
      </c>
      <c r="F67" s="12">
        <v>14</v>
      </c>
      <c r="G67" s="23">
        <f t="shared" si="61"/>
        <v>2.5049203793165147E-2</v>
      </c>
      <c r="H67" s="12">
        <v>20</v>
      </c>
      <c r="I67" s="23">
        <f t="shared" si="51"/>
        <v>4.1192947767342232E-2</v>
      </c>
      <c r="J67" s="12">
        <v>20</v>
      </c>
      <c r="K67" s="23">
        <f t="shared" si="52"/>
        <v>4.419010583530348E-2</v>
      </c>
      <c r="L67" s="12">
        <v>78</v>
      </c>
      <c r="M67" s="23">
        <f t="shared" si="53"/>
        <v>0.18178851935581605</v>
      </c>
      <c r="N67" s="12">
        <v>15</v>
      </c>
      <c r="O67" s="23">
        <f t="shared" si="54"/>
        <v>3.2911336858503192E-2</v>
      </c>
      <c r="P67" s="12">
        <v>21</v>
      </c>
      <c r="Q67" s="23">
        <f t="shared" si="55"/>
        <v>4.0056460534849125E-2</v>
      </c>
      <c r="R67" s="12">
        <v>321</v>
      </c>
      <c r="S67" s="23">
        <f t="shared" si="56"/>
        <v>0.63501483679525228</v>
      </c>
      <c r="T67" s="12">
        <v>20</v>
      </c>
      <c r="U67" s="23">
        <f t="shared" si="57"/>
        <v>4.0020810821627249E-2</v>
      </c>
      <c r="V67" s="12">
        <v>89</v>
      </c>
      <c r="W67" s="23">
        <f t="shared" si="58"/>
        <v>0.15796105993646062</v>
      </c>
      <c r="X67" s="12">
        <v>30</v>
      </c>
      <c r="Y67" s="23">
        <f t="shared" si="59"/>
        <v>6.9271266278747579E-2</v>
      </c>
      <c r="Z67" s="12">
        <v>42</v>
      </c>
      <c r="AA67" s="23">
        <f t="shared" si="62"/>
        <v>0.10159897433416386</v>
      </c>
      <c r="AB67" s="12">
        <v>4</v>
      </c>
      <c r="AC67" s="23">
        <f t="shared" si="63"/>
        <v>3.7302993565233609E-2</v>
      </c>
    </row>
    <row r="68" spans="1:29" ht="21" customHeight="1" x14ac:dyDescent="0.2">
      <c r="A68" s="11" t="s">
        <v>45</v>
      </c>
      <c r="B68" s="12">
        <v>12034</v>
      </c>
      <c r="C68" s="23">
        <f t="shared" si="60"/>
        <v>83.413044985097386</v>
      </c>
      <c r="D68" s="12">
        <v>21625</v>
      </c>
      <c r="E68" s="23">
        <f t="shared" si="60"/>
        <v>89.178935213823252</v>
      </c>
      <c r="F68" s="12">
        <v>46369</v>
      </c>
      <c r="G68" s="23">
        <f t="shared" si="61"/>
        <v>82.964752191805331</v>
      </c>
      <c r="H68" s="12">
        <v>45358</v>
      </c>
      <c r="I68" s="23">
        <f t="shared" si="51"/>
        <v>93.421486241555442</v>
      </c>
      <c r="J68" s="12">
        <v>42279</v>
      </c>
      <c r="K68" s="23">
        <f t="shared" si="52"/>
        <v>93.415674230539778</v>
      </c>
      <c r="L68" s="12">
        <v>39708</v>
      </c>
      <c r="M68" s="23">
        <f t="shared" si="53"/>
        <v>92.544340084368514</v>
      </c>
      <c r="N68" s="12">
        <v>43219</v>
      </c>
      <c r="O68" s="23">
        <f t="shared" si="54"/>
        <v>94.826337845843298</v>
      </c>
      <c r="P68" s="12">
        <v>50077</v>
      </c>
      <c r="Q68" s="23">
        <f t="shared" si="55"/>
        <v>95.519398771601885</v>
      </c>
      <c r="R68" s="12">
        <v>47136</v>
      </c>
      <c r="S68" s="23">
        <f t="shared" si="56"/>
        <v>93.246290801186944</v>
      </c>
      <c r="T68" s="12">
        <v>47643</v>
      </c>
      <c r="U68" s="23">
        <f t="shared" si="57"/>
        <v>95.335574498739334</v>
      </c>
      <c r="V68" s="12">
        <v>53982</v>
      </c>
      <c r="W68" s="23">
        <f t="shared" si="58"/>
        <v>95.809594803258619</v>
      </c>
      <c r="X68" s="12">
        <v>41315</v>
      </c>
      <c r="Y68" s="23">
        <f t="shared" si="59"/>
        <v>95.398078876881868</v>
      </c>
      <c r="Z68" s="12">
        <v>37922</v>
      </c>
      <c r="AA68" s="23">
        <f t="shared" si="62"/>
        <v>91.73419773095624</v>
      </c>
      <c r="AB68" s="12">
        <v>10279</v>
      </c>
      <c r="AC68" s="23">
        <f t="shared" si="63"/>
        <v>95.859367714259065</v>
      </c>
    </row>
    <row r="69" spans="1:29" ht="21" customHeight="1" x14ac:dyDescent="0.2">
      <c r="A69" s="11" t="s">
        <v>46</v>
      </c>
      <c r="B69" s="12">
        <v>3</v>
      </c>
      <c r="C69" s="23">
        <f t="shared" si="60"/>
        <v>2.0794343938448742E-2</v>
      </c>
      <c r="D69" s="12">
        <v>7</v>
      </c>
      <c r="E69" s="23">
        <f t="shared" si="60"/>
        <v>2.886716978019712E-2</v>
      </c>
      <c r="F69" s="12">
        <v>2</v>
      </c>
      <c r="G69" s="23">
        <f t="shared" si="61"/>
        <v>3.5784576847378777E-3</v>
      </c>
      <c r="H69" s="12">
        <v>5</v>
      </c>
      <c r="I69" s="23">
        <f t="shared" si="51"/>
        <v>1.0298236941835558E-2</v>
      </c>
      <c r="J69" s="12">
        <v>16</v>
      </c>
      <c r="K69" s="23">
        <f t="shared" si="52"/>
        <v>3.5352084668242779E-2</v>
      </c>
      <c r="L69" s="12">
        <v>89</v>
      </c>
      <c r="M69" s="23">
        <f t="shared" si="53"/>
        <v>0.20742536182907217</v>
      </c>
      <c r="N69" s="12">
        <v>25</v>
      </c>
      <c r="O69" s="23">
        <f t="shared" si="54"/>
        <v>5.4852228097505319E-2</v>
      </c>
      <c r="P69" s="12">
        <v>4</v>
      </c>
      <c r="Q69" s="23">
        <f t="shared" si="55"/>
        <v>7.6298020066379287E-3</v>
      </c>
      <c r="R69" s="12">
        <v>14</v>
      </c>
      <c r="S69" s="23">
        <f t="shared" si="56"/>
        <v>2.7695351137487632E-2</v>
      </c>
      <c r="T69" s="12">
        <v>9</v>
      </c>
      <c r="U69" s="23">
        <f t="shared" si="57"/>
        <v>1.8009364869732258E-2</v>
      </c>
      <c r="V69" s="12">
        <v>43</v>
      </c>
      <c r="W69" s="23">
        <f t="shared" si="58"/>
        <v>7.6318264913121422E-2</v>
      </c>
      <c r="X69" s="12">
        <v>2</v>
      </c>
      <c r="Y69" s="23">
        <f t="shared" si="59"/>
        <v>4.6180844185831713E-3</v>
      </c>
      <c r="Z69" s="12">
        <v>12</v>
      </c>
      <c r="AA69" s="23">
        <f t="shared" si="62"/>
        <v>2.9028278381189675E-2</v>
      </c>
      <c r="AB69" s="12">
        <v>1</v>
      </c>
      <c r="AC69" s="23">
        <f t="shared" si="63"/>
        <v>9.3257483913084024E-3</v>
      </c>
    </row>
    <row r="70" spans="1:29" ht="21" customHeight="1" x14ac:dyDescent="0.2">
      <c r="A70" s="11" t="s">
        <v>47</v>
      </c>
      <c r="B70" s="12">
        <v>14</v>
      </c>
      <c r="C70" s="23">
        <f t="shared" si="60"/>
        <v>9.7040271712760792E-2</v>
      </c>
      <c r="D70" s="12">
        <v>50</v>
      </c>
      <c r="E70" s="23">
        <f t="shared" si="60"/>
        <v>0.20619406985855088</v>
      </c>
      <c r="F70" s="12">
        <v>38</v>
      </c>
      <c r="G70" s="23">
        <f t="shared" si="61"/>
        <v>6.7990696010019683E-2</v>
      </c>
      <c r="H70" s="12">
        <v>54</v>
      </c>
      <c r="I70" s="23">
        <f t="shared" si="51"/>
        <v>0.11122095897182402</v>
      </c>
      <c r="J70" s="12">
        <v>283</v>
      </c>
      <c r="K70" s="23">
        <f t="shared" si="52"/>
        <v>0.62528999756954418</v>
      </c>
      <c r="L70" s="12">
        <v>99</v>
      </c>
      <c r="M70" s="23">
        <f t="shared" si="53"/>
        <v>0.23073158225930501</v>
      </c>
      <c r="N70" s="12">
        <v>75</v>
      </c>
      <c r="O70" s="23">
        <f t="shared" si="54"/>
        <v>0.16455668429251596</v>
      </c>
      <c r="P70" s="12">
        <v>199</v>
      </c>
      <c r="Q70" s="23">
        <f t="shared" si="55"/>
        <v>0.37958264983023687</v>
      </c>
      <c r="R70" s="12">
        <v>47</v>
      </c>
      <c r="S70" s="23">
        <f t="shared" si="56"/>
        <v>9.2977250247279916E-2</v>
      </c>
      <c r="T70" s="12">
        <v>59</v>
      </c>
      <c r="U70" s="23">
        <f t="shared" si="57"/>
        <v>0.11806139192380037</v>
      </c>
      <c r="V70" s="12">
        <v>35</v>
      </c>
      <c r="W70" s="23">
        <f t="shared" si="58"/>
        <v>6.2119517952540684E-2</v>
      </c>
      <c r="X70" s="12">
        <v>188</v>
      </c>
      <c r="Y70" s="23">
        <f t="shared" si="59"/>
        <v>0.43409993534681818</v>
      </c>
      <c r="Z70" s="12">
        <v>27</v>
      </c>
      <c r="AA70" s="23">
        <f t="shared" si="62"/>
        <v>6.5313626357676777E-2</v>
      </c>
      <c r="AB70" s="12">
        <v>6</v>
      </c>
      <c r="AC70" s="23">
        <f t="shared" si="63"/>
        <v>5.5954490347850418E-2</v>
      </c>
    </row>
    <row r="71" spans="1:29" ht="21" customHeight="1" x14ac:dyDescent="0.2">
      <c r="A71" s="11" t="s">
        <v>48</v>
      </c>
      <c r="B71" s="12">
        <v>2</v>
      </c>
      <c r="C71" s="23">
        <f t="shared" si="60"/>
        <v>1.3862895958965829E-2</v>
      </c>
      <c r="D71" s="12">
        <v>8</v>
      </c>
      <c r="E71" s="23">
        <f t="shared" si="60"/>
        <v>3.2991051177368134E-2</v>
      </c>
      <c r="F71" s="12">
        <v>9</v>
      </c>
      <c r="G71" s="23">
        <f t="shared" si="61"/>
        <v>1.6103059581320453E-2</v>
      </c>
      <c r="H71" s="12">
        <v>21</v>
      </c>
      <c r="I71" s="23">
        <f t="shared" si="51"/>
        <v>4.3252595155709346E-2</v>
      </c>
      <c r="J71" s="12">
        <v>5</v>
      </c>
      <c r="K71" s="23">
        <f t="shared" si="52"/>
        <v>1.104752645882587E-2</v>
      </c>
      <c r="L71" s="12">
        <v>37</v>
      </c>
      <c r="M71" s="23">
        <f t="shared" si="53"/>
        <v>8.6233015591861459E-2</v>
      </c>
      <c r="N71" s="12">
        <v>5</v>
      </c>
      <c r="O71" s="23">
        <f t="shared" si="54"/>
        <v>1.0970445619501064E-2</v>
      </c>
      <c r="P71" s="12">
        <v>27</v>
      </c>
      <c r="Q71" s="23">
        <f t="shared" si="55"/>
        <v>5.1501163544806015E-2</v>
      </c>
      <c r="R71" s="12">
        <v>32</v>
      </c>
      <c r="S71" s="23">
        <f t="shared" si="56"/>
        <v>6.330365974282888E-2</v>
      </c>
      <c r="T71" s="12">
        <v>17</v>
      </c>
      <c r="U71" s="23">
        <f t="shared" si="57"/>
        <v>3.4017689198383161E-2</v>
      </c>
      <c r="V71" s="12">
        <v>4</v>
      </c>
      <c r="W71" s="23">
        <f t="shared" si="58"/>
        <v>7.0993734802903639E-3</v>
      </c>
      <c r="X71" s="12">
        <v>12</v>
      </c>
      <c r="Y71" s="23">
        <f t="shared" si="59"/>
        <v>2.7708506511499031E-2</v>
      </c>
      <c r="Z71" s="12">
        <v>12</v>
      </c>
      <c r="AA71" s="23">
        <f t="shared" si="62"/>
        <v>2.9028278381189675E-2</v>
      </c>
      <c r="AB71" s="12">
        <v>1</v>
      </c>
      <c r="AC71" s="23">
        <f t="shared" si="63"/>
        <v>9.3257483913084024E-3</v>
      </c>
    </row>
    <row r="72" spans="1:29" ht="21" customHeight="1" x14ac:dyDescent="0.2">
      <c r="A72" s="11" t="s">
        <v>49</v>
      </c>
      <c r="B72" s="12">
        <v>32</v>
      </c>
      <c r="C72" s="23">
        <f t="shared" si="60"/>
        <v>0.22180633534345326</v>
      </c>
      <c r="D72" s="12">
        <v>33</v>
      </c>
      <c r="E72" s="23">
        <f t="shared" si="60"/>
        <v>0.13608808610664358</v>
      </c>
      <c r="F72" s="12">
        <v>80</v>
      </c>
      <c r="G72" s="23">
        <f t="shared" si="61"/>
        <v>0.14313830738951511</v>
      </c>
      <c r="H72" s="12">
        <v>40</v>
      </c>
      <c r="I72" s="23">
        <f t="shared" si="51"/>
        <v>8.2385895534684464E-2</v>
      </c>
      <c r="J72" s="12">
        <v>73</v>
      </c>
      <c r="K72" s="23">
        <f t="shared" si="52"/>
        <v>0.16129388629885769</v>
      </c>
      <c r="L72" s="12">
        <v>47</v>
      </c>
      <c r="M72" s="23">
        <f t="shared" si="53"/>
        <v>0.10953923602209431</v>
      </c>
      <c r="N72" s="12">
        <v>61</v>
      </c>
      <c r="O72" s="23">
        <f t="shared" si="54"/>
        <v>0.13383943655791297</v>
      </c>
      <c r="P72" s="12">
        <v>41</v>
      </c>
      <c r="Q72" s="23">
        <f t="shared" si="55"/>
        <v>7.8205470568038768E-2</v>
      </c>
      <c r="R72" s="12">
        <v>90</v>
      </c>
      <c r="S72" s="23">
        <f t="shared" si="56"/>
        <v>0.17804154302670622</v>
      </c>
      <c r="T72" s="12">
        <v>54</v>
      </c>
      <c r="U72" s="23">
        <f t="shared" si="57"/>
        <v>0.10805618921839358</v>
      </c>
      <c r="V72" s="12">
        <v>76</v>
      </c>
      <c r="W72" s="23">
        <f t="shared" si="58"/>
        <v>0.13488809612551692</v>
      </c>
      <c r="X72" s="12">
        <v>154</v>
      </c>
      <c r="Y72" s="23">
        <f t="shared" si="59"/>
        <v>0.35559250023090422</v>
      </c>
      <c r="Z72" s="12">
        <v>171</v>
      </c>
      <c r="AA72" s="23">
        <f t="shared" si="62"/>
        <v>0.41365296693195286</v>
      </c>
      <c r="AB72" s="12">
        <v>3</v>
      </c>
      <c r="AC72" s="23">
        <f t="shared" si="63"/>
        <v>2.7977245173925209E-2</v>
      </c>
    </row>
    <row r="73" spans="1:29" ht="21" customHeight="1" x14ac:dyDescent="0.2">
      <c r="A73" s="11" t="s">
        <v>50</v>
      </c>
      <c r="B73" s="12">
        <v>70</v>
      </c>
      <c r="C73" s="23">
        <f t="shared" si="60"/>
        <v>0.48520135856380392</v>
      </c>
      <c r="D73" s="12">
        <v>75</v>
      </c>
      <c r="E73" s="23">
        <f t="shared" si="60"/>
        <v>0.30929110478782629</v>
      </c>
      <c r="F73" s="12">
        <v>50</v>
      </c>
      <c r="G73" s="23">
        <f t="shared" si="61"/>
        <v>8.9461442118446949E-2</v>
      </c>
      <c r="H73" s="12">
        <v>65</v>
      </c>
      <c r="I73" s="23">
        <f t="shared" si="51"/>
        <v>0.13387708024386225</v>
      </c>
      <c r="J73" s="12">
        <v>154</v>
      </c>
      <c r="K73" s="23">
        <f t="shared" si="52"/>
        <v>0.34026381493183677</v>
      </c>
      <c r="L73" s="12">
        <v>370</v>
      </c>
      <c r="M73" s="23">
        <f t="shared" si="53"/>
        <v>0.86233015591861473</v>
      </c>
      <c r="N73" s="12">
        <v>205</v>
      </c>
      <c r="O73" s="23">
        <f t="shared" si="54"/>
        <v>0.44978827039954367</v>
      </c>
      <c r="P73" s="12">
        <v>217</v>
      </c>
      <c r="Q73" s="23">
        <f t="shared" si="55"/>
        <v>0.41391675886010759</v>
      </c>
      <c r="R73" s="12">
        <v>200</v>
      </c>
      <c r="S73" s="23">
        <f t="shared" si="56"/>
        <v>0.39564787339268048</v>
      </c>
      <c r="T73" s="12">
        <v>243</v>
      </c>
      <c r="U73" s="23">
        <f t="shared" si="57"/>
        <v>0.48625285148277103</v>
      </c>
      <c r="V73" s="12">
        <v>213</v>
      </c>
      <c r="W73" s="23">
        <f t="shared" si="58"/>
        <v>0.37804163782546191</v>
      </c>
      <c r="X73" s="12">
        <v>183</v>
      </c>
      <c r="Y73" s="23">
        <f t="shared" si="59"/>
        <v>0.42255472430036023</v>
      </c>
      <c r="Z73" s="12">
        <v>186</v>
      </c>
      <c r="AA73" s="23">
        <f t="shared" si="62"/>
        <v>0.44993831490843994</v>
      </c>
      <c r="AB73" s="12">
        <v>59</v>
      </c>
      <c r="AC73" s="23">
        <f t="shared" si="63"/>
        <v>0.55021915508719577</v>
      </c>
    </row>
    <row r="74" spans="1:29" ht="21" customHeight="1" x14ac:dyDescent="0.2">
      <c r="A74" s="11" t="s">
        <v>51</v>
      </c>
      <c r="B74" s="12">
        <v>2039</v>
      </c>
      <c r="C74" s="23">
        <f t="shared" si="60"/>
        <v>14.133222430165663</v>
      </c>
      <c r="D74" s="12">
        <v>2074</v>
      </c>
      <c r="E74" s="23">
        <f t="shared" si="60"/>
        <v>8.5529300177326899</v>
      </c>
      <c r="F74" s="12">
        <v>8877</v>
      </c>
      <c r="G74" s="23">
        <f t="shared" si="61"/>
        <v>15.882984433709071</v>
      </c>
      <c r="H74" s="12">
        <v>2153</v>
      </c>
      <c r="I74" s="23">
        <f t="shared" si="51"/>
        <v>4.4344208271543906</v>
      </c>
      <c r="J74" s="12">
        <v>1277</v>
      </c>
      <c r="K74" s="23">
        <f t="shared" si="52"/>
        <v>2.8215382575841268</v>
      </c>
      <c r="L74" s="12">
        <v>900</v>
      </c>
      <c r="M74" s="23">
        <f t="shared" si="53"/>
        <v>2.0975598387209549</v>
      </c>
      <c r="N74" s="12">
        <v>581</v>
      </c>
      <c r="O74" s="23">
        <f t="shared" si="54"/>
        <v>1.2747657809860238</v>
      </c>
      <c r="P74" s="12">
        <v>609</v>
      </c>
      <c r="Q74" s="23">
        <f t="shared" si="55"/>
        <v>1.1616373555106245</v>
      </c>
      <c r="R74" s="12">
        <v>915</v>
      </c>
      <c r="S74" s="23">
        <f t="shared" si="56"/>
        <v>1.8100890207715135</v>
      </c>
      <c r="T74" s="12">
        <v>701</v>
      </c>
      <c r="U74" s="23">
        <f t="shared" si="57"/>
        <v>1.4027294192980349</v>
      </c>
      <c r="V74" s="12">
        <v>292</v>
      </c>
      <c r="W74" s="23">
        <f t="shared" si="58"/>
        <v>0.51825426406119668</v>
      </c>
      <c r="X74" s="12">
        <v>593</v>
      </c>
      <c r="Y74" s="23">
        <f t="shared" si="59"/>
        <v>1.3692620301099105</v>
      </c>
      <c r="Z74" s="12">
        <v>458</v>
      </c>
      <c r="AA74" s="23">
        <f t="shared" si="62"/>
        <v>1.1079126248820725</v>
      </c>
      <c r="AB74" s="12">
        <v>122</v>
      </c>
      <c r="AC74" s="23">
        <f t="shared" si="63"/>
        <v>1.1377413037396251</v>
      </c>
    </row>
    <row r="75" spans="1:29" ht="21" customHeight="1" x14ac:dyDescent="0.2">
      <c r="A75" s="11" t="s">
        <v>52</v>
      </c>
      <c r="B75" s="12">
        <v>4</v>
      </c>
      <c r="C75" s="23">
        <f t="shared" si="60"/>
        <v>2.7725791917931657E-2</v>
      </c>
      <c r="D75" s="12">
        <v>19</v>
      </c>
      <c r="E75" s="23">
        <f t="shared" si="60"/>
        <v>7.8353746546249325E-2</v>
      </c>
      <c r="F75" s="12">
        <v>19</v>
      </c>
      <c r="G75" s="23">
        <f t="shared" si="61"/>
        <v>3.3995348005009841E-2</v>
      </c>
      <c r="H75" s="12">
        <v>12</v>
      </c>
      <c r="I75" s="23">
        <f t="shared" si="51"/>
        <v>2.4715768660405337E-2</v>
      </c>
      <c r="J75" s="12">
        <v>18</v>
      </c>
      <c r="K75" s="23">
        <f t="shared" si="52"/>
        <v>3.9771095251773123E-2</v>
      </c>
      <c r="L75" s="12">
        <v>4</v>
      </c>
      <c r="M75" s="23">
        <f t="shared" si="53"/>
        <v>9.3224881720931317E-3</v>
      </c>
      <c r="N75" s="12">
        <v>8</v>
      </c>
      <c r="O75" s="23">
        <f t="shared" si="54"/>
        <v>1.7552712991201702E-2</v>
      </c>
      <c r="P75" s="12">
        <v>12</v>
      </c>
      <c r="Q75" s="23">
        <f t="shared" si="55"/>
        <v>2.2889406019913783E-2</v>
      </c>
      <c r="R75" s="12">
        <v>5</v>
      </c>
      <c r="S75" s="23">
        <f t="shared" si="56"/>
        <v>9.8911968348170121E-3</v>
      </c>
      <c r="T75" s="12">
        <v>5</v>
      </c>
      <c r="U75" s="23">
        <f t="shared" si="57"/>
        <v>1.0005202705406812E-2</v>
      </c>
      <c r="V75" s="12">
        <v>5</v>
      </c>
      <c r="W75" s="23">
        <f t="shared" si="58"/>
        <v>8.8742168503629561E-3</v>
      </c>
      <c r="X75" s="12">
        <v>5</v>
      </c>
      <c r="Y75" s="23">
        <f t="shared" si="59"/>
        <v>1.1545211046457929E-2</v>
      </c>
      <c r="Z75" s="12">
        <v>21</v>
      </c>
      <c r="AA75" s="23">
        <f t="shared" si="62"/>
        <v>5.0799487167081929E-2</v>
      </c>
      <c r="AB75" s="12">
        <v>0</v>
      </c>
      <c r="AC75" s="23">
        <f t="shared" si="63"/>
        <v>0</v>
      </c>
    </row>
    <row r="76" spans="1:29" ht="21" customHeight="1" x14ac:dyDescent="0.2">
      <c r="A76" s="11" t="s">
        <v>53</v>
      </c>
      <c r="B76" s="12">
        <v>8</v>
      </c>
      <c r="C76" s="23">
        <f t="shared" si="60"/>
        <v>5.5451583835863315E-2</v>
      </c>
      <c r="D76" s="12">
        <v>33</v>
      </c>
      <c r="E76" s="23">
        <f t="shared" si="60"/>
        <v>0.13608808610664358</v>
      </c>
      <c r="F76" s="12">
        <v>27</v>
      </c>
      <c r="G76" s="23">
        <f t="shared" si="61"/>
        <v>4.8309178743961352E-2</v>
      </c>
      <c r="H76" s="12">
        <v>43</v>
      </c>
      <c r="I76" s="23">
        <f t="shared" si="51"/>
        <v>8.8564837699785806E-2</v>
      </c>
      <c r="J76" s="12">
        <v>142</v>
      </c>
      <c r="K76" s="23">
        <f t="shared" si="52"/>
        <v>0.3137497514306547</v>
      </c>
      <c r="L76" s="12">
        <v>77</v>
      </c>
      <c r="M76" s="23">
        <f t="shared" si="53"/>
        <v>0.1794578973127928</v>
      </c>
      <c r="N76" s="12">
        <v>129</v>
      </c>
      <c r="O76" s="23">
        <f t="shared" si="54"/>
        <v>0.28303749698312741</v>
      </c>
      <c r="P76" s="12">
        <v>88</v>
      </c>
      <c r="Q76" s="23">
        <f t="shared" si="55"/>
        <v>0.16785564414603441</v>
      </c>
      <c r="R76" s="12">
        <v>186</v>
      </c>
      <c r="S76" s="23">
        <f t="shared" si="56"/>
        <v>0.36795252225519287</v>
      </c>
      <c r="T76" s="12">
        <v>405</v>
      </c>
      <c r="U76" s="23">
        <f t="shared" si="57"/>
        <v>0.81042141913795163</v>
      </c>
      <c r="V76" s="12">
        <v>517</v>
      </c>
      <c r="W76" s="23">
        <f t="shared" si="58"/>
        <v>0.91759402232752962</v>
      </c>
      <c r="X76" s="12">
        <v>85</v>
      </c>
      <c r="Y76" s="23">
        <f t="shared" si="59"/>
        <v>0.19626858778978479</v>
      </c>
      <c r="Z76" s="12">
        <v>1601</v>
      </c>
      <c r="AA76" s="23">
        <f t="shared" si="62"/>
        <v>3.8728561406903896</v>
      </c>
      <c r="AB76" s="12">
        <v>58</v>
      </c>
      <c r="AC76" s="23">
        <f t="shared" si="63"/>
        <v>0.54089340669588726</v>
      </c>
    </row>
    <row r="77" spans="1:29" ht="21" customHeight="1" x14ac:dyDescent="0.2">
      <c r="A77" s="11" t="s">
        <v>54</v>
      </c>
      <c r="B77" s="12">
        <v>2</v>
      </c>
      <c r="C77" s="23">
        <f t="shared" si="60"/>
        <v>1.3862895958965829E-2</v>
      </c>
      <c r="D77" s="12">
        <v>7</v>
      </c>
      <c r="E77" s="23">
        <f t="shared" si="60"/>
        <v>2.886716978019712E-2</v>
      </c>
      <c r="F77" s="12">
        <v>3</v>
      </c>
      <c r="G77" s="23">
        <f t="shared" si="61"/>
        <v>5.3676865271068165E-3</v>
      </c>
      <c r="H77" s="12">
        <v>3</v>
      </c>
      <c r="I77" s="23">
        <f t="shared" si="51"/>
        <v>6.1789421651013343E-3</v>
      </c>
      <c r="J77" s="12">
        <v>7</v>
      </c>
      <c r="K77" s="23">
        <f t="shared" si="52"/>
        <v>1.5466537042356216E-2</v>
      </c>
      <c r="L77" s="12">
        <v>7</v>
      </c>
      <c r="M77" s="23">
        <f t="shared" si="53"/>
        <v>1.631435430116298E-2</v>
      </c>
      <c r="N77" s="12">
        <v>19</v>
      </c>
      <c r="O77" s="23">
        <f t="shared" si="54"/>
        <v>4.1687693354104043E-2</v>
      </c>
      <c r="P77" s="12">
        <v>2</v>
      </c>
      <c r="Q77" s="23">
        <f t="shared" si="55"/>
        <v>3.8149010033189643E-3</v>
      </c>
      <c r="R77" s="12">
        <v>2</v>
      </c>
      <c r="S77" s="23">
        <f t="shared" si="56"/>
        <v>3.956478733926805E-3</v>
      </c>
      <c r="T77" s="12">
        <v>8</v>
      </c>
      <c r="U77" s="23">
        <f t="shared" si="57"/>
        <v>1.6008324328650899E-2</v>
      </c>
      <c r="V77" s="12">
        <v>9</v>
      </c>
      <c r="W77" s="23">
        <f t="shared" si="58"/>
        <v>1.597359033065332E-2</v>
      </c>
      <c r="X77" s="12">
        <v>4</v>
      </c>
      <c r="Y77" s="23">
        <f t="shared" si="59"/>
        <v>9.2361688371663427E-3</v>
      </c>
      <c r="Z77" s="12">
        <v>13</v>
      </c>
      <c r="AA77" s="23">
        <f t="shared" si="62"/>
        <v>3.1447301579622146E-2</v>
      </c>
      <c r="AB77" s="12">
        <v>0</v>
      </c>
      <c r="AC77" s="23">
        <f t="shared" si="63"/>
        <v>0</v>
      </c>
    </row>
    <row r="78" spans="1:29" ht="21" customHeight="1" x14ac:dyDescent="0.2">
      <c r="A78" s="11" t="s">
        <v>55</v>
      </c>
      <c r="B78" s="12">
        <v>8</v>
      </c>
      <c r="C78" s="23">
        <f t="shared" si="60"/>
        <v>5.5451583835863315E-2</v>
      </c>
      <c r="D78" s="12">
        <v>44</v>
      </c>
      <c r="E78" s="23">
        <f t="shared" si="60"/>
        <v>0.18145078147552476</v>
      </c>
      <c r="F78" s="12">
        <v>63</v>
      </c>
      <c r="G78" s="23">
        <f t="shared" si="61"/>
        <v>0.11272141706924316</v>
      </c>
      <c r="H78" s="12">
        <v>35</v>
      </c>
      <c r="I78" s="23">
        <f t="shared" si="51"/>
        <v>7.2087658592848908E-2</v>
      </c>
      <c r="J78" s="12">
        <v>29</v>
      </c>
      <c r="K78" s="23">
        <f t="shared" si="52"/>
        <v>6.4075653461190041E-2</v>
      </c>
      <c r="L78" s="12">
        <v>32</v>
      </c>
      <c r="M78" s="23">
        <f t="shared" si="53"/>
        <v>7.4579905376745054E-2</v>
      </c>
      <c r="N78" s="12">
        <v>68</v>
      </c>
      <c r="O78" s="23">
        <f t="shared" si="54"/>
        <v>0.14919806042521447</v>
      </c>
      <c r="P78" s="12">
        <v>63</v>
      </c>
      <c r="Q78" s="23">
        <f t="shared" si="55"/>
        <v>0.12016938160454736</v>
      </c>
      <c r="R78" s="12">
        <v>23</v>
      </c>
      <c r="S78" s="23">
        <f t="shared" si="56"/>
        <v>4.549950544015826E-2</v>
      </c>
      <c r="T78" s="12">
        <v>34</v>
      </c>
      <c r="U78" s="23">
        <f t="shared" si="57"/>
        <v>6.8035378396766322E-2</v>
      </c>
      <c r="V78" s="12">
        <v>72</v>
      </c>
      <c r="W78" s="23">
        <f t="shared" si="58"/>
        <v>0.12778872264522656</v>
      </c>
      <c r="X78" s="12">
        <v>41</v>
      </c>
      <c r="Y78" s="23">
        <f t="shared" si="59"/>
        <v>9.4670730580955015E-2</v>
      </c>
      <c r="Z78" s="12">
        <v>16</v>
      </c>
      <c r="AA78" s="23">
        <f t="shared" si="62"/>
        <v>3.8704371174919566E-2</v>
      </c>
      <c r="AB78" s="12">
        <v>4</v>
      </c>
      <c r="AC78" s="23">
        <f t="shared" si="63"/>
        <v>3.7302993565233609E-2</v>
      </c>
    </row>
    <row r="79" spans="1:29" ht="21" customHeight="1" x14ac:dyDescent="0.2">
      <c r="A79" s="11" t="s">
        <v>56</v>
      </c>
      <c r="B79" s="12">
        <v>12</v>
      </c>
      <c r="C79" s="23">
        <f t="shared" si="60"/>
        <v>8.3177375753794969E-2</v>
      </c>
      <c r="D79" s="12">
        <v>11</v>
      </c>
      <c r="E79" s="23">
        <f t="shared" si="60"/>
        <v>4.5362695368881191E-2</v>
      </c>
      <c r="F79" s="12">
        <v>9</v>
      </c>
      <c r="G79" s="23">
        <f t="shared" si="61"/>
        <v>1.6103059581320453E-2</v>
      </c>
      <c r="H79" s="12">
        <v>7</v>
      </c>
      <c r="I79" s="23">
        <f t="shared" si="51"/>
        <v>1.4417531718569781E-2</v>
      </c>
      <c r="J79" s="12">
        <v>20</v>
      </c>
      <c r="K79" s="23">
        <f t="shared" si="52"/>
        <v>4.419010583530348E-2</v>
      </c>
      <c r="L79" s="12">
        <v>94</v>
      </c>
      <c r="M79" s="23">
        <f t="shared" si="53"/>
        <v>0.21907847204418862</v>
      </c>
      <c r="N79" s="12">
        <v>123</v>
      </c>
      <c r="O79" s="23">
        <f t="shared" si="54"/>
        <v>0.26987296223972618</v>
      </c>
      <c r="P79" s="12">
        <v>13</v>
      </c>
      <c r="Q79" s="23">
        <f t="shared" si="55"/>
        <v>2.4796856521573266E-2</v>
      </c>
      <c r="R79" s="12">
        <v>39</v>
      </c>
      <c r="S79" s="23">
        <f t="shared" si="56"/>
        <v>7.71513353115727E-2</v>
      </c>
      <c r="T79" s="12">
        <v>18</v>
      </c>
      <c r="U79" s="23">
        <f t="shared" si="57"/>
        <v>3.6018729739464517E-2</v>
      </c>
      <c r="V79" s="12">
        <v>45</v>
      </c>
      <c r="W79" s="23">
        <f t="shared" si="58"/>
        <v>7.98679516532666E-2</v>
      </c>
      <c r="X79" s="12">
        <v>38</v>
      </c>
      <c r="Y79" s="23">
        <f t="shared" si="59"/>
        <v>8.7743603953080271E-2</v>
      </c>
      <c r="Z79" s="12">
        <v>19</v>
      </c>
      <c r="AA79" s="23">
        <f t="shared" si="62"/>
        <v>4.5961440770216987E-2</v>
      </c>
      <c r="AB79" s="12">
        <v>10</v>
      </c>
      <c r="AC79" s="23">
        <f t="shared" si="63"/>
        <v>9.3257483913084027E-2</v>
      </c>
    </row>
    <row r="80" spans="1:29" ht="21" customHeight="1" x14ac:dyDescent="0.2">
      <c r="A80" s="11" t="s">
        <v>57</v>
      </c>
      <c r="B80" s="12">
        <v>18</v>
      </c>
      <c r="C80" s="23">
        <f t="shared" si="60"/>
        <v>0.12476606363069245</v>
      </c>
      <c r="D80" s="12">
        <v>55</v>
      </c>
      <c r="E80" s="23">
        <f t="shared" si="60"/>
        <v>0.22681347684440595</v>
      </c>
      <c r="F80" s="12">
        <v>36</v>
      </c>
      <c r="G80" s="23">
        <f t="shared" si="61"/>
        <v>6.4412238325281812E-2</v>
      </c>
      <c r="H80" s="12">
        <v>73</v>
      </c>
      <c r="I80" s="23">
        <f t="shared" si="51"/>
        <v>0.15035425935079916</v>
      </c>
      <c r="J80" s="12">
        <v>91</v>
      </c>
      <c r="K80" s="23">
        <f t="shared" si="52"/>
        <v>0.20106498155063079</v>
      </c>
      <c r="L80" s="12">
        <v>266</v>
      </c>
      <c r="M80" s="23">
        <f t="shared" si="53"/>
        <v>0.61994546344419321</v>
      </c>
      <c r="N80" s="12">
        <v>284</v>
      </c>
      <c r="O80" s="23">
        <f t="shared" si="54"/>
        <v>0.62312131118766045</v>
      </c>
      <c r="P80" s="12">
        <v>444</v>
      </c>
      <c r="Q80" s="23">
        <f t="shared" si="55"/>
        <v>0.84690802273680998</v>
      </c>
      <c r="R80" s="12">
        <v>895</v>
      </c>
      <c r="S80" s="23">
        <f t="shared" si="56"/>
        <v>1.7705242334322455</v>
      </c>
      <c r="T80" s="12">
        <v>89</v>
      </c>
      <c r="U80" s="23">
        <f t="shared" si="57"/>
        <v>0.17809260815624123</v>
      </c>
      <c r="V80" s="12">
        <v>122</v>
      </c>
      <c r="W80" s="23">
        <f t="shared" si="58"/>
        <v>0.21653089114885612</v>
      </c>
      <c r="X80" s="12">
        <v>111</v>
      </c>
      <c r="Y80" s="23">
        <f t="shared" si="59"/>
        <v>0.25630368523136604</v>
      </c>
      <c r="Z80" s="12">
        <v>67</v>
      </c>
      <c r="AA80" s="23">
        <f t="shared" si="62"/>
        <v>0.16207455429497569</v>
      </c>
      <c r="AB80" s="12">
        <v>14</v>
      </c>
      <c r="AC80" s="23">
        <f t="shared" si="63"/>
        <v>0.13056047747831764</v>
      </c>
    </row>
    <row r="81" spans="1:29" ht="21" customHeight="1" x14ac:dyDescent="0.2">
      <c r="A81" s="11" t="s">
        <v>58</v>
      </c>
      <c r="B81" s="12">
        <v>9</v>
      </c>
      <c r="C81" s="23">
        <f t="shared" si="60"/>
        <v>6.2383031815346227E-2</v>
      </c>
      <c r="D81" s="12">
        <v>11</v>
      </c>
      <c r="E81" s="23">
        <f t="shared" si="60"/>
        <v>4.5362695368881191E-2</v>
      </c>
      <c r="F81" s="12">
        <v>24</v>
      </c>
      <c r="G81" s="23">
        <f t="shared" si="61"/>
        <v>4.2941492216854532E-2</v>
      </c>
      <c r="H81" s="12">
        <v>22</v>
      </c>
      <c r="I81" s="23">
        <f t="shared" si="51"/>
        <v>4.5312242544076453E-2</v>
      </c>
      <c r="J81" s="12">
        <v>23</v>
      </c>
      <c r="K81" s="23">
        <f t="shared" si="52"/>
        <v>5.0818621710598998E-2</v>
      </c>
      <c r="L81" s="12">
        <v>6</v>
      </c>
      <c r="M81" s="23">
        <f t="shared" si="53"/>
        <v>1.3983732258139698E-2</v>
      </c>
      <c r="N81" s="12">
        <v>16</v>
      </c>
      <c r="O81" s="23">
        <f t="shared" si="54"/>
        <v>3.5105425982403404E-2</v>
      </c>
      <c r="P81" s="12">
        <v>20</v>
      </c>
      <c r="Q81" s="23">
        <f t="shared" si="55"/>
        <v>3.8149010033189643E-2</v>
      </c>
      <c r="R81" s="12">
        <v>24</v>
      </c>
      <c r="S81" s="23">
        <f t="shared" si="56"/>
        <v>4.7477744807121663E-2</v>
      </c>
      <c r="T81" s="12">
        <v>24</v>
      </c>
      <c r="U81" s="23">
        <f t="shared" si="57"/>
        <v>4.8024972985952694E-2</v>
      </c>
      <c r="V81" s="12">
        <v>0</v>
      </c>
      <c r="W81" s="23">
        <f t="shared" si="58"/>
        <v>0</v>
      </c>
      <c r="X81" s="12">
        <v>2</v>
      </c>
      <c r="Y81" s="23">
        <f t="shared" si="59"/>
        <v>4.6180844185831713E-3</v>
      </c>
      <c r="Z81" s="12">
        <v>8</v>
      </c>
      <c r="AA81" s="23">
        <f t="shared" si="62"/>
        <v>1.9352185587459783E-2</v>
      </c>
      <c r="AB81" s="12">
        <v>1</v>
      </c>
      <c r="AC81" s="23">
        <f t="shared" si="63"/>
        <v>9.3257483913084024E-3</v>
      </c>
    </row>
    <row r="82" spans="1:29" ht="21" customHeight="1" x14ac:dyDescent="0.2">
      <c r="A82" s="11" t="s">
        <v>59</v>
      </c>
      <c r="B82" s="12">
        <v>9</v>
      </c>
      <c r="C82" s="23">
        <f t="shared" si="60"/>
        <v>6.2383031815346227E-2</v>
      </c>
      <c r="D82" s="12">
        <v>4</v>
      </c>
      <c r="E82" s="23">
        <f t="shared" si="60"/>
        <v>1.6495525588684067E-2</v>
      </c>
      <c r="F82" s="12">
        <v>9</v>
      </c>
      <c r="G82" s="23">
        <f t="shared" si="61"/>
        <v>1.6103059581320453E-2</v>
      </c>
      <c r="H82" s="12">
        <v>35</v>
      </c>
      <c r="I82" s="23">
        <f t="shared" si="51"/>
        <v>7.2087658592848908E-2</v>
      </c>
      <c r="J82" s="12">
        <v>36</v>
      </c>
      <c r="K82" s="23">
        <f t="shared" si="52"/>
        <v>7.9542190503546245E-2</v>
      </c>
      <c r="L82" s="12">
        <v>37</v>
      </c>
      <c r="M82" s="23">
        <f t="shared" si="53"/>
        <v>8.6233015591861459E-2</v>
      </c>
      <c r="N82" s="12">
        <v>39</v>
      </c>
      <c r="O82" s="23">
        <f t="shared" si="54"/>
        <v>8.5569475832108291E-2</v>
      </c>
      <c r="P82" s="12">
        <v>36</v>
      </c>
      <c r="Q82" s="23">
        <f t="shared" si="55"/>
        <v>6.8668218059741354E-2</v>
      </c>
      <c r="R82" s="12">
        <v>12</v>
      </c>
      <c r="S82" s="23">
        <f t="shared" si="56"/>
        <v>2.3738872403560832E-2</v>
      </c>
      <c r="T82" s="12">
        <v>29</v>
      </c>
      <c r="U82" s="23">
        <f t="shared" si="57"/>
        <v>5.8030175691359501E-2</v>
      </c>
      <c r="V82" s="12">
        <v>28</v>
      </c>
      <c r="W82" s="23">
        <f t="shared" si="58"/>
        <v>4.9695614362032549E-2</v>
      </c>
      <c r="X82" s="12">
        <v>6</v>
      </c>
      <c r="Y82" s="23">
        <f t="shared" si="59"/>
        <v>1.3854253255749516E-2</v>
      </c>
      <c r="Z82" s="12">
        <v>5</v>
      </c>
      <c r="AA82" s="23">
        <f t="shared" si="62"/>
        <v>1.2095115992162364E-2</v>
      </c>
      <c r="AB82" s="12">
        <v>0</v>
      </c>
      <c r="AC82" s="23">
        <f t="shared" si="63"/>
        <v>0</v>
      </c>
    </row>
    <row r="83" spans="1:29" ht="21" customHeight="1" x14ac:dyDescent="0.2">
      <c r="A83" s="11" t="s">
        <v>60</v>
      </c>
      <c r="B83" s="12">
        <v>27</v>
      </c>
      <c r="C83" s="23">
        <f t="shared" si="60"/>
        <v>0.18714909544603867</v>
      </c>
      <c r="D83" s="12">
        <v>43</v>
      </c>
      <c r="E83" s="23">
        <f t="shared" si="60"/>
        <v>0.17732690007835372</v>
      </c>
      <c r="F83" s="12">
        <v>58</v>
      </c>
      <c r="G83" s="23">
        <f t="shared" si="61"/>
        <v>0.10377527285739846</v>
      </c>
      <c r="H83" s="12">
        <v>196</v>
      </c>
      <c r="I83" s="23">
        <f t="shared" si="51"/>
        <v>0.40369088811995385</v>
      </c>
      <c r="J83" s="12">
        <v>284</v>
      </c>
      <c r="K83" s="23">
        <f t="shared" si="52"/>
        <v>0.6274995028613094</v>
      </c>
      <c r="L83" s="12">
        <v>551</v>
      </c>
      <c r="M83" s="23">
        <f t="shared" si="53"/>
        <v>1.284172745705829</v>
      </c>
      <c r="N83" s="12">
        <v>210</v>
      </c>
      <c r="O83" s="23">
        <f t="shared" si="54"/>
        <v>0.46075871601904467</v>
      </c>
      <c r="P83" s="12">
        <v>79</v>
      </c>
      <c r="Q83" s="23">
        <f t="shared" si="55"/>
        <v>0.15068858963109907</v>
      </c>
      <c r="R83" s="12">
        <v>74</v>
      </c>
      <c r="S83" s="23">
        <f t="shared" si="56"/>
        <v>0.14638971315529178</v>
      </c>
      <c r="T83" s="12">
        <v>89</v>
      </c>
      <c r="U83" s="23">
        <f t="shared" si="57"/>
        <v>0.17809260815624123</v>
      </c>
      <c r="V83" s="12">
        <v>159</v>
      </c>
      <c r="W83" s="23">
        <f t="shared" si="58"/>
        <v>0.28220009584154199</v>
      </c>
      <c r="X83" s="12">
        <v>62</v>
      </c>
      <c r="Y83" s="23">
        <f t="shared" si="59"/>
        <v>0.14316061697607832</v>
      </c>
      <c r="Z83" s="12">
        <v>44</v>
      </c>
      <c r="AA83" s="23">
        <f t="shared" si="62"/>
        <v>0.10643702073102881</v>
      </c>
      <c r="AB83" s="12">
        <v>0</v>
      </c>
      <c r="AC83" s="23">
        <f t="shared" si="63"/>
        <v>0</v>
      </c>
    </row>
    <row r="84" spans="1:29" ht="21" customHeight="1" x14ac:dyDescent="0.2">
      <c r="A84" s="11" t="s">
        <v>61</v>
      </c>
      <c r="B84" s="12">
        <v>26</v>
      </c>
      <c r="C84" s="23">
        <f t="shared" si="60"/>
        <v>0.18021764746655577</v>
      </c>
      <c r="D84" s="12">
        <v>6</v>
      </c>
      <c r="E84" s="23">
        <f t="shared" si="60"/>
        <v>2.4743288383026106E-2</v>
      </c>
      <c r="F84" s="12">
        <v>7</v>
      </c>
      <c r="G84" s="23">
        <f t="shared" si="61"/>
        <v>1.2524601896582574E-2</v>
      </c>
      <c r="H84" s="12">
        <v>35</v>
      </c>
      <c r="I84" s="23">
        <f t="shared" si="51"/>
        <v>7.2087658592848908E-2</v>
      </c>
      <c r="J84" s="12">
        <v>27</v>
      </c>
      <c r="K84" s="23">
        <f t="shared" si="52"/>
        <v>5.9656642877659691E-2</v>
      </c>
      <c r="L84" s="12">
        <v>205</v>
      </c>
      <c r="M84" s="23">
        <f t="shared" si="53"/>
        <v>0.47777751881977298</v>
      </c>
      <c r="N84" s="12">
        <v>60</v>
      </c>
      <c r="O84" s="23">
        <f t="shared" si="54"/>
        <v>0.13164534743401277</v>
      </c>
      <c r="P84" s="12">
        <v>30</v>
      </c>
      <c r="Q84" s="23">
        <f t="shared" si="55"/>
        <v>5.7223515049784457E-2</v>
      </c>
      <c r="R84" s="12">
        <v>33</v>
      </c>
      <c r="S84" s="23">
        <f t="shared" si="56"/>
        <v>6.5281899109792277E-2</v>
      </c>
      <c r="T84" s="12">
        <v>37</v>
      </c>
      <c r="U84" s="23">
        <f t="shared" si="57"/>
        <v>7.4038500020010403E-2</v>
      </c>
      <c r="V84" s="12">
        <v>57</v>
      </c>
      <c r="W84" s="23">
        <f t="shared" si="58"/>
        <v>0.10116607209413768</v>
      </c>
      <c r="X84" s="12">
        <v>48</v>
      </c>
      <c r="Y84" s="23">
        <f t="shared" si="59"/>
        <v>0.11083402604599613</v>
      </c>
      <c r="Z84" s="12">
        <v>85</v>
      </c>
      <c r="AA84" s="23">
        <f t="shared" si="62"/>
        <v>0.2056169718667602</v>
      </c>
      <c r="AB84" s="12">
        <v>0</v>
      </c>
      <c r="AC84" s="23">
        <f t="shared" si="63"/>
        <v>0</v>
      </c>
    </row>
    <row r="85" spans="1:29" ht="21" customHeight="1" x14ac:dyDescent="0.2">
      <c r="A85" s="11" t="s">
        <v>62</v>
      </c>
      <c r="B85" s="12">
        <v>7</v>
      </c>
      <c r="C85" s="23">
        <f t="shared" si="60"/>
        <v>4.8520135856380396E-2</v>
      </c>
      <c r="D85" s="12">
        <v>29</v>
      </c>
      <c r="E85" s="23">
        <f t="shared" si="60"/>
        <v>0.11959256051795951</v>
      </c>
      <c r="F85" s="12">
        <v>38</v>
      </c>
      <c r="G85" s="23">
        <f t="shared" si="61"/>
        <v>6.7990696010019683E-2</v>
      </c>
      <c r="H85" s="12">
        <v>9</v>
      </c>
      <c r="I85" s="23">
        <f t="shared" si="51"/>
        <v>1.8536826495304005E-2</v>
      </c>
      <c r="J85" s="12">
        <v>42</v>
      </c>
      <c r="K85" s="23">
        <f t="shared" si="52"/>
        <v>9.2799222254137295E-2</v>
      </c>
      <c r="L85" s="12">
        <v>41</v>
      </c>
      <c r="M85" s="23">
        <f t="shared" si="53"/>
        <v>9.5555503763954594E-2</v>
      </c>
      <c r="N85" s="12">
        <v>47</v>
      </c>
      <c r="O85" s="23">
        <f t="shared" si="54"/>
        <v>0.10312218882331001</v>
      </c>
      <c r="P85" s="12">
        <v>46</v>
      </c>
      <c r="Q85" s="23">
        <f t="shared" si="55"/>
        <v>8.7742723076336168E-2</v>
      </c>
      <c r="R85" s="12">
        <v>78</v>
      </c>
      <c r="S85" s="23">
        <f t="shared" si="56"/>
        <v>0.1543026706231454</v>
      </c>
      <c r="T85" s="12">
        <v>57</v>
      </c>
      <c r="U85" s="23">
        <f t="shared" si="57"/>
        <v>0.11405931084163765</v>
      </c>
      <c r="V85" s="12">
        <v>20</v>
      </c>
      <c r="W85" s="23">
        <f t="shared" si="58"/>
        <v>3.5496867401451825E-2</v>
      </c>
      <c r="X85" s="12">
        <v>35</v>
      </c>
      <c r="Y85" s="23">
        <f t="shared" si="59"/>
        <v>8.0816477325205499E-2</v>
      </c>
      <c r="Z85" s="12">
        <v>6</v>
      </c>
      <c r="AA85" s="23">
        <f t="shared" si="62"/>
        <v>1.4514139190594837E-2</v>
      </c>
      <c r="AB85" s="12">
        <v>0</v>
      </c>
      <c r="AC85" s="23">
        <f t="shared" si="63"/>
        <v>0</v>
      </c>
    </row>
    <row r="86" spans="1:29" ht="21" customHeight="1" x14ac:dyDescent="0.2">
      <c r="A86" s="11" t="s">
        <v>63</v>
      </c>
      <c r="B86" s="12">
        <v>4</v>
      </c>
      <c r="C86" s="23">
        <f t="shared" si="60"/>
        <v>2.7725791917931657E-2</v>
      </c>
      <c r="D86" s="12">
        <v>8</v>
      </c>
      <c r="E86" s="23">
        <f t="shared" si="60"/>
        <v>3.2991051177368134E-2</v>
      </c>
      <c r="F86" s="12">
        <v>1</v>
      </c>
      <c r="G86" s="23">
        <f t="shared" si="61"/>
        <v>1.7892288423689388E-3</v>
      </c>
      <c r="H86" s="12">
        <v>8</v>
      </c>
      <c r="I86" s="23">
        <f t="shared" si="51"/>
        <v>1.6477179106936891E-2</v>
      </c>
      <c r="J86" s="12">
        <v>125</v>
      </c>
      <c r="K86" s="23">
        <f t="shared" si="52"/>
        <v>0.27618816147064673</v>
      </c>
      <c r="L86" s="12">
        <v>6</v>
      </c>
      <c r="M86" s="23">
        <f t="shared" si="53"/>
        <v>1.3983732258139698E-2</v>
      </c>
      <c r="N86" s="12">
        <v>37</v>
      </c>
      <c r="O86" s="23">
        <f t="shared" si="54"/>
        <v>8.1181297584307879E-2</v>
      </c>
      <c r="P86" s="12">
        <v>35</v>
      </c>
      <c r="Q86" s="23">
        <f t="shared" si="55"/>
        <v>6.6760767558081871E-2</v>
      </c>
      <c r="R86" s="12">
        <v>91</v>
      </c>
      <c r="S86" s="23">
        <f t="shared" si="56"/>
        <v>0.18001978239366964</v>
      </c>
      <c r="T86" s="12">
        <v>51</v>
      </c>
      <c r="U86" s="23">
        <f t="shared" si="57"/>
        <v>0.10205306759514948</v>
      </c>
      <c r="V86" s="12">
        <v>205</v>
      </c>
      <c r="W86" s="23">
        <f t="shared" si="58"/>
        <v>0.36384289086488114</v>
      </c>
      <c r="X86" s="12">
        <v>205</v>
      </c>
      <c r="Y86" s="23">
        <f t="shared" si="59"/>
        <v>0.4733536529047751</v>
      </c>
      <c r="Z86" s="12">
        <v>372</v>
      </c>
      <c r="AA86" s="23">
        <f t="shared" si="62"/>
        <v>0.89987662981687988</v>
      </c>
      <c r="AB86" s="12">
        <v>111</v>
      </c>
      <c r="AC86" s="23">
        <f t="shared" si="63"/>
        <v>1.0351580714352326</v>
      </c>
    </row>
    <row r="87" spans="1:29" ht="21" customHeight="1" x14ac:dyDescent="0.2">
      <c r="A87" s="11" t="s">
        <v>64</v>
      </c>
      <c r="B87" s="12">
        <v>9</v>
      </c>
      <c r="C87" s="23">
        <f t="shared" si="60"/>
        <v>6.2383031815346227E-2</v>
      </c>
      <c r="D87" s="12">
        <v>2</v>
      </c>
      <c r="E87" s="23">
        <f t="shared" si="60"/>
        <v>8.2477627943420336E-3</v>
      </c>
      <c r="F87" s="12">
        <v>3</v>
      </c>
      <c r="G87" s="23">
        <f t="shared" si="61"/>
        <v>5.3676865271068165E-3</v>
      </c>
      <c r="H87" s="12">
        <v>3</v>
      </c>
      <c r="I87" s="23">
        <f t="shared" si="51"/>
        <v>6.1789421651013343E-3</v>
      </c>
      <c r="J87" s="12">
        <v>2</v>
      </c>
      <c r="K87" s="23">
        <f t="shared" si="52"/>
        <v>4.4190105835303474E-3</v>
      </c>
      <c r="L87" s="12">
        <v>9</v>
      </c>
      <c r="M87" s="23">
        <f t="shared" si="53"/>
        <v>2.0975598387209547E-2</v>
      </c>
      <c r="N87" s="12">
        <v>48</v>
      </c>
      <c r="O87" s="23">
        <f t="shared" si="54"/>
        <v>0.10531627794721021</v>
      </c>
      <c r="P87" s="12">
        <v>14</v>
      </c>
      <c r="Q87" s="23">
        <f t="shared" si="55"/>
        <v>2.6704307023232746E-2</v>
      </c>
      <c r="R87" s="12">
        <v>4</v>
      </c>
      <c r="S87" s="23">
        <f t="shared" si="56"/>
        <v>7.91295746785361E-3</v>
      </c>
      <c r="T87" s="12">
        <v>2</v>
      </c>
      <c r="U87" s="23">
        <f t="shared" si="57"/>
        <v>4.0020810821627248E-3</v>
      </c>
      <c r="V87" s="12">
        <v>6</v>
      </c>
      <c r="W87" s="23">
        <f t="shared" si="58"/>
        <v>1.0649060220435547E-2</v>
      </c>
      <c r="X87" s="12">
        <v>16</v>
      </c>
      <c r="Y87" s="23">
        <f t="shared" si="59"/>
        <v>3.6944675348665371E-2</v>
      </c>
      <c r="Z87" s="12">
        <v>1</v>
      </c>
      <c r="AA87" s="23">
        <f t="shared" si="62"/>
        <v>2.4190231984324729E-3</v>
      </c>
      <c r="AB87" s="12">
        <v>0</v>
      </c>
      <c r="AC87" s="23">
        <f t="shared" si="63"/>
        <v>0</v>
      </c>
    </row>
    <row r="88" spans="1:29" ht="21" customHeight="1" x14ac:dyDescent="0.2">
      <c r="A88" s="11" t="s">
        <v>65</v>
      </c>
      <c r="B88" s="12">
        <v>8</v>
      </c>
      <c r="C88" s="23">
        <f t="shared" si="60"/>
        <v>5.5451583835863315E-2</v>
      </c>
      <c r="D88" s="12">
        <v>5</v>
      </c>
      <c r="E88" s="23">
        <f t="shared" si="60"/>
        <v>2.0619406985855088E-2</v>
      </c>
      <c r="F88" s="12">
        <v>9</v>
      </c>
      <c r="G88" s="23">
        <f t="shared" si="61"/>
        <v>1.6103059581320453E-2</v>
      </c>
      <c r="H88" s="12">
        <v>9</v>
      </c>
      <c r="I88" s="23">
        <f t="shared" si="51"/>
        <v>1.8536826495304005E-2</v>
      </c>
      <c r="J88" s="12">
        <v>31</v>
      </c>
      <c r="K88" s="23">
        <f t="shared" si="52"/>
        <v>6.8494664044720391E-2</v>
      </c>
      <c r="L88" s="12">
        <v>20</v>
      </c>
      <c r="M88" s="23">
        <f t="shared" si="53"/>
        <v>4.6612440860465655E-2</v>
      </c>
      <c r="N88" s="12">
        <v>15</v>
      </c>
      <c r="O88" s="23">
        <f t="shared" si="54"/>
        <v>3.2911336858503192E-2</v>
      </c>
      <c r="P88" s="12">
        <v>48</v>
      </c>
      <c r="Q88" s="23">
        <f t="shared" si="55"/>
        <v>9.1557624079655134E-2</v>
      </c>
      <c r="R88" s="12">
        <v>30</v>
      </c>
      <c r="S88" s="23">
        <f t="shared" si="56"/>
        <v>5.9347181008902072E-2</v>
      </c>
      <c r="T88" s="12">
        <v>13</v>
      </c>
      <c r="U88" s="23">
        <f t="shared" si="57"/>
        <v>2.6013527034057713E-2</v>
      </c>
      <c r="V88" s="12">
        <v>47</v>
      </c>
      <c r="W88" s="23">
        <f t="shared" si="58"/>
        <v>8.3417638393411792E-2</v>
      </c>
      <c r="X88" s="12">
        <v>3</v>
      </c>
      <c r="Y88" s="23">
        <f t="shared" si="59"/>
        <v>6.9271266278747579E-3</v>
      </c>
      <c r="Z88" s="12">
        <v>7</v>
      </c>
      <c r="AA88" s="23">
        <f t="shared" si="62"/>
        <v>1.6933162389027308E-2</v>
      </c>
      <c r="AB88" s="12">
        <v>0</v>
      </c>
      <c r="AC88" s="23">
        <f t="shared" si="63"/>
        <v>0</v>
      </c>
    </row>
    <row r="89" spans="1:29" ht="21" customHeight="1" x14ac:dyDescent="0.2">
      <c r="A89" s="11" t="s">
        <v>66</v>
      </c>
      <c r="B89" s="12">
        <v>7</v>
      </c>
      <c r="C89" s="23">
        <f t="shared" si="60"/>
        <v>4.8520135856380396E-2</v>
      </c>
      <c r="D89" s="12">
        <v>17</v>
      </c>
      <c r="E89" s="23">
        <f t="shared" si="60"/>
        <v>7.0105983751907297E-2</v>
      </c>
      <c r="F89" s="12">
        <v>25</v>
      </c>
      <c r="G89" s="23">
        <f t="shared" si="61"/>
        <v>4.4730721059223474E-2</v>
      </c>
      <c r="H89" s="12">
        <v>50</v>
      </c>
      <c r="I89" s="23">
        <f t="shared" si="51"/>
        <v>0.10298236941835558</v>
      </c>
      <c r="J89" s="12">
        <v>46</v>
      </c>
      <c r="K89" s="23">
        <f t="shared" si="52"/>
        <v>0.101637243421198</v>
      </c>
      <c r="L89" s="12">
        <v>81</v>
      </c>
      <c r="M89" s="23">
        <f t="shared" si="53"/>
        <v>0.18878038548488593</v>
      </c>
      <c r="N89" s="12">
        <v>96</v>
      </c>
      <c r="O89" s="23">
        <f t="shared" si="54"/>
        <v>0.21063255589442043</v>
      </c>
      <c r="P89" s="12">
        <v>114</v>
      </c>
      <c r="Q89" s="23">
        <f t="shared" si="55"/>
        <v>0.21744935718918096</v>
      </c>
      <c r="R89" s="12">
        <v>89</v>
      </c>
      <c r="S89" s="23">
        <f t="shared" si="56"/>
        <v>0.17606330365974285</v>
      </c>
      <c r="T89" s="12">
        <v>66</v>
      </c>
      <c r="U89" s="23">
        <f t="shared" si="57"/>
        <v>0.1320686757113699</v>
      </c>
      <c r="V89" s="12">
        <v>84</v>
      </c>
      <c r="W89" s="23">
        <f t="shared" si="58"/>
        <v>0.14908684308609765</v>
      </c>
      <c r="X89" s="12">
        <v>56</v>
      </c>
      <c r="Y89" s="23">
        <f t="shared" si="59"/>
        <v>0.1293063637203288</v>
      </c>
      <c r="Z89" s="12">
        <v>52</v>
      </c>
      <c r="AA89" s="23">
        <f t="shared" si="62"/>
        <v>0.12578920631848858</v>
      </c>
      <c r="AB89" s="12">
        <v>13</v>
      </c>
      <c r="AC89" s="23">
        <f t="shared" si="63"/>
        <v>0.12123472908700922</v>
      </c>
    </row>
    <row r="90" spans="1:29" ht="21" customHeight="1" x14ac:dyDescent="0.2">
      <c r="A90" s="11" t="s">
        <v>67</v>
      </c>
      <c r="B90" s="12">
        <v>2</v>
      </c>
      <c r="C90" s="23">
        <f t="shared" si="60"/>
        <v>1.3862895958965829E-2</v>
      </c>
      <c r="D90" s="12">
        <v>3</v>
      </c>
      <c r="E90" s="23">
        <f t="shared" si="60"/>
        <v>1.2371644191513053E-2</v>
      </c>
      <c r="F90" s="12">
        <v>6</v>
      </c>
      <c r="G90" s="23">
        <f t="shared" si="61"/>
        <v>1.0735373054213633E-2</v>
      </c>
      <c r="H90" s="12">
        <v>11</v>
      </c>
      <c r="I90" s="23">
        <f t="shared" si="51"/>
        <v>2.2656121272038227E-2</v>
      </c>
      <c r="J90" s="12">
        <v>78</v>
      </c>
      <c r="K90" s="23">
        <f t="shared" si="52"/>
        <v>0.17234141275768355</v>
      </c>
      <c r="L90" s="12">
        <v>4</v>
      </c>
      <c r="M90" s="23">
        <f t="shared" si="53"/>
        <v>9.3224881720931317E-3</v>
      </c>
      <c r="N90" s="12">
        <v>23</v>
      </c>
      <c r="O90" s="23">
        <f t="shared" si="54"/>
        <v>5.0464049849704901E-2</v>
      </c>
      <c r="P90" s="12">
        <v>44</v>
      </c>
      <c r="Q90" s="23">
        <f t="shared" si="55"/>
        <v>8.3927822073017203E-2</v>
      </c>
      <c r="R90" s="12">
        <v>20</v>
      </c>
      <c r="S90" s="23">
        <f t="shared" si="56"/>
        <v>3.9564787339268048E-2</v>
      </c>
      <c r="T90" s="12">
        <v>2</v>
      </c>
      <c r="U90" s="23">
        <f t="shared" si="57"/>
        <v>4.0020810821627248E-3</v>
      </c>
      <c r="V90" s="12">
        <v>17</v>
      </c>
      <c r="W90" s="23">
        <f t="shared" si="58"/>
        <v>3.0172337291234048E-2</v>
      </c>
      <c r="X90" s="12">
        <v>10</v>
      </c>
      <c r="Y90" s="23">
        <f t="shared" si="59"/>
        <v>2.3090422092915858E-2</v>
      </c>
      <c r="Z90" s="12">
        <v>1</v>
      </c>
      <c r="AA90" s="23">
        <f t="shared" si="62"/>
        <v>2.4190231984324729E-3</v>
      </c>
      <c r="AB90" s="12">
        <v>3</v>
      </c>
      <c r="AC90" s="23">
        <f t="shared" si="63"/>
        <v>2.7977245173925209E-2</v>
      </c>
    </row>
    <row r="91" spans="1:29" ht="21" customHeight="1" x14ac:dyDescent="0.2">
      <c r="A91" s="11" t="s">
        <v>68</v>
      </c>
      <c r="B91" s="12">
        <v>5</v>
      </c>
      <c r="C91" s="23">
        <f t="shared" si="60"/>
        <v>3.4657239897414566E-2</v>
      </c>
      <c r="D91" s="12">
        <v>5</v>
      </c>
      <c r="E91" s="23">
        <f t="shared" si="60"/>
        <v>2.0619406985855088E-2</v>
      </c>
      <c r="F91" s="12">
        <v>1</v>
      </c>
      <c r="G91" s="23">
        <f t="shared" si="61"/>
        <v>1.7892288423689388E-3</v>
      </c>
      <c r="H91" s="12">
        <v>2</v>
      </c>
      <c r="I91" s="23">
        <f t="shared" si="51"/>
        <v>4.1192947767342229E-3</v>
      </c>
      <c r="J91" s="12">
        <v>5</v>
      </c>
      <c r="K91" s="23">
        <f t="shared" si="52"/>
        <v>1.104752645882587E-2</v>
      </c>
      <c r="L91" s="12">
        <v>13</v>
      </c>
      <c r="M91" s="23">
        <f t="shared" si="53"/>
        <v>3.0298086559302679E-2</v>
      </c>
      <c r="N91" s="12">
        <v>1</v>
      </c>
      <c r="O91" s="23">
        <f t="shared" si="54"/>
        <v>2.1940891239002128E-3</v>
      </c>
      <c r="P91" s="12">
        <v>2</v>
      </c>
      <c r="Q91" s="23">
        <f t="shared" si="55"/>
        <v>3.8149010033189643E-3</v>
      </c>
      <c r="R91" s="12">
        <v>9</v>
      </c>
      <c r="S91" s="23">
        <f t="shared" si="56"/>
        <v>1.7804154302670624E-2</v>
      </c>
      <c r="T91" s="12">
        <v>13</v>
      </c>
      <c r="U91" s="23">
        <f t="shared" si="57"/>
        <v>2.6013527034057713E-2</v>
      </c>
      <c r="V91" s="12">
        <v>32</v>
      </c>
      <c r="W91" s="23">
        <f t="shared" si="58"/>
        <v>5.6794987842322911E-2</v>
      </c>
      <c r="X91" s="12">
        <v>8</v>
      </c>
      <c r="Y91" s="23">
        <f t="shared" si="59"/>
        <v>1.8472337674332685E-2</v>
      </c>
      <c r="Z91" s="12">
        <v>4</v>
      </c>
      <c r="AA91" s="23">
        <f t="shared" si="62"/>
        <v>9.6760927937298916E-3</v>
      </c>
      <c r="AB91" s="12">
        <v>0</v>
      </c>
      <c r="AC91" s="23">
        <f t="shared" si="63"/>
        <v>0</v>
      </c>
    </row>
    <row r="92" spans="1:29" ht="21" customHeight="1" x14ac:dyDescent="0.2">
      <c r="A92" s="11" t="s">
        <v>69</v>
      </c>
      <c r="B92" s="12" t="s">
        <v>70</v>
      </c>
      <c r="C92" s="23">
        <v>0</v>
      </c>
      <c r="D92" s="12" t="s">
        <v>70</v>
      </c>
      <c r="E92" s="23">
        <v>0</v>
      </c>
      <c r="F92" s="12">
        <v>40</v>
      </c>
      <c r="G92" s="23">
        <f t="shared" si="61"/>
        <v>7.1569153694757554E-2</v>
      </c>
      <c r="H92" s="12">
        <v>210</v>
      </c>
      <c r="I92" s="23">
        <f t="shared" si="51"/>
        <v>0.43252595155709345</v>
      </c>
      <c r="J92" s="12">
        <v>20</v>
      </c>
      <c r="K92" s="23">
        <f t="shared" si="52"/>
        <v>4.419010583530348E-2</v>
      </c>
      <c r="L92" s="12">
        <v>27</v>
      </c>
      <c r="M92" s="23">
        <f t="shared" si="53"/>
        <v>6.2926795161628635E-2</v>
      </c>
      <c r="N92" s="12">
        <v>9</v>
      </c>
      <c r="O92" s="23">
        <f t="shared" si="54"/>
        <v>1.9746802115101915E-2</v>
      </c>
      <c r="P92" s="12">
        <v>23</v>
      </c>
      <c r="Q92" s="23">
        <f t="shared" si="55"/>
        <v>4.3871361538168084E-2</v>
      </c>
      <c r="R92" s="12">
        <v>13</v>
      </c>
      <c r="S92" s="23">
        <f t="shared" si="56"/>
        <v>2.5717111770524236E-2</v>
      </c>
      <c r="T92" s="12">
        <v>9</v>
      </c>
      <c r="U92" s="23">
        <f t="shared" si="57"/>
        <v>1.8009364869732258E-2</v>
      </c>
      <c r="V92" s="12">
        <v>16</v>
      </c>
      <c r="W92" s="23">
        <f t="shared" si="58"/>
        <v>2.8397493921161455E-2</v>
      </c>
      <c r="X92" s="12">
        <v>7</v>
      </c>
      <c r="Y92" s="23">
        <f t="shared" si="59"/>
        <v>1.6163295465041101E-2</v>
      </c>
      <c r="Z92" s="12">
        <v>10</v>
      </c>
      <c r="AA92" s="23">
        <f t="shared" si="62"/>
        <v>2.4190231984324729E-2</v>
      </c>
      <c r="AB92" s="12">
        <v>0</v>
      </c>
      <c r="AC92" s="23">
        <f t="shared" si="63"/>
        <v>0</v>
      </c>
    </row>
    <row r="93" spans="1:29" ht="21" customHeight="1" x14ac:dyDescent="0.2">
      <c r="A93" s="14" t="s">
        <v>8</v>
      </c>
      <c r="B93" s="15">
        <f t="shared" ref="B93:V93" si="64">SUM(B60:B92)</f>
        <v>14427</v>
      </c>
      <c r="C93" s="17">
        <f t="shared" si="64"/>
        <v>99.999999999999972</v>
      </c>
      <c r="D93" s="15">
        <f t="shared" si="64"/>
        <v>24249</v>
      </c>
      <c r="E93" s="17">
        <f t="shared" si="64"/>
        <v>100</v>
      </c>
      <c r="F93" s="15">
        <f t="shared" si="64"/>
        <v>55890</v>
      </c>
      <c r="G93" s="17">
        <f t="shared" si="64"/>
        <v>100.00000000000001</v>
      </c>
      <c r="H93" s="15">
        <f t="shared" si="64"/>
        <v>48552</v>
      </c>
      <c r="I93" s="17">
        <f t="shared" si="64"/>
        <v>100.00000000000001</v>
      </c>
      <c r="J93" s="15">
        <f t="shared" si="64"/>
        <v>45259</v>
      </c>
      <c r="K93" s="17">
        <f t="shared" si="64"/>
        <v>99.999999999999986</v>
      </c>
      <c r="L93" s="15">
        <f t="shared" si="64"/>
        <v>42907</v>
      </c>
      <c r="M93" s="17">
        <f t="shared" si="64"/>
        <v>100</v>
      </c>
      <c r="N93" s="15">
        <f t="shared" si="64"/>
        <v>45577</v>
      </c>
      <c r="O93" s="17">
        <f t="shared" si="64"/>
        <v>100.00000000000003</v>
      </c>
      <c r="P93" s="15">
        <f t="shared" ref="P93:Q93" si="65">SUM(P60:P92)</f>
        <v>52426</v>
      </c>
      <c r="Q93" s="17">
        <f t="shared" si="65"/>
        <v>100.00000000000001</v>
      </c>
      <c r="R93" s="15">
        <f>SUM(R60:R92)</f>
        <v>50550</v>
      </c>
      <c r="S93" s="17">
        <f>SUM(S60:S92)</f>
        <v>99.999999999999957</v>
      </c>
      <c r="T93" s="15">
        <f>SUM(T60:T92)</f>
        <v>49974</v>
      </c>
      <c r="U93" s="17">
        <f>SUM(U60:U92)</f>
        <v>99.999999999999957</v>
      </c>
      <c r="V93" s="15">
        <f t="shared" si="64"/>
        <v>56343</v>
      </c>
      <c r="W93" s="17">
        <f>SUM(W60:W92)</f>
        <v>100.00000000000001</v>
      </c>
      <c r="X93" s="15">
        <f t="shared" ref="X93:Z93" si="66">SUM(X60:X92)</f>
        <v>43308</v>
      </c>
      <c r="Y93" s="22">
        <f>SUM(Y60:Y92)</f>
        <v>99.999999999999986</v>
      </c>
      <c r="Z93" s="15">
        <f t="shared" si="66"/>
        <v>41339</v>
      </c>
      <c r="AA93" s="22">
        <f>SUM(AA60:AA92)</f>
        <v>99.999999999999957</v>
      </c>
      <c r="AB93" s="15">
        <f>SUM(AB60:AB92)</f>
        <v>10723</v>
      </c>
      <c r="AC93" s="22">
        <f>SUM(AC60:AC92)</f>
        <v>99.999999999999972</v>
      </c>
    </row>
    <row r="94" spans="1:29" ht="12" customHeight="1" x14ac:dyDescent="0.2">
      <c r="J94" s="19"/>
    </row>
    <row r="95" spans="1:29" ht="21" customHeight="1" x14ac:dyDescent="0.2">
      <c r="A95" s="14" t="s">
        <v>9</v>
      </c>
      <c r="B95" s="15">
        <v>19044</v>
      </c>
      <c r="C95" s="20">
        <f>B93/B95*100</f>
        <v>75.756143667296783</v>
      </c>
      <c r="D95" s="15">
        <v>41164</v>
      </c>
      <c r="E95" s="20">
        <f>D93/D95*100</f>
        <v>58.908269361578078</v>
      </c>
      <c r="F95" s="15">
        <v>91523</v>
      </c>
      <c r="G95" s="20">
        <f>F93/F95*100</f>
        <v>61.066617134490784</v>
      </c>
      <c r="H95" s="15">
        <v>86249</v>
      </c>
      <c r="I95" s="20">
        <f>H93/H95*100</f>
        <v>56.292826583496627</v>
      </c>
      <c r="J95" s="15">
        <v>89610</v>
      </c>
      <c r="K95" s="20">
        <f>J93/J95*100</f>
        <v>50.506639883941531</v>
      </c>
      <c r="L95" s="15">
        <v>86341</v>
      </c>
      <c r="M95" s="20">
        <f>L93/L95*100</f>
        <v>49.694814746180846</v>
      </c>
      <c r="N95" s="15">
        <v>97376</v>
      </c>
      <c r="O95" s="20">
        <f>N93/N95*100</f>
        <v>46.805167597765362</v>
      </c>
      <c r="P95" s="15">
        <v>104308</v>
      </c>
      <c r="Q95" s="20">
        <f>P93/P95*100</f>
        <v>50.260766192430104</v>
      </c>
      <c r="R95" s="15">
        <v>96260</v>
      </c>
      <c r="S95" s="20">
        <f>R93/R95*100</f>
        <v>52.514024516933311</v>
      </c>
      <c r="T95" s="15">
        <v>113965</v>
      </c>
      <c r="U95" s="20">
        <f>T93/T95*100</f>
        <v>43.850304918176633</v>
      </c>
      <c r="V95" s="15">
        <v>145251</v>
      </c>
      <c r="W95" s="20">
        <f>V93/V95*100</f>
        <v>38.79009438833468</v>
      </c>
      <c r="X95" s="15">
        <v>147671</v>
      </c>
      <c r="Y95" s="21">
        <f>X93/X95*100</f>
        <v>29.327356082101431</v>
      </c>
      <c r="Z95" s="15">
        <f>+Z55</f>
        <v>155733</v>
      </c>
      <c r="AA95" s="21">
        <f>Z93/Z95*100</f>
        <v>26.544791405803526</v>
      </c>
      <c r="AB95" s="15">
        <f>+AB55</f>
        <v>39626</v>
      </c>
      <c r="AC95" s="21">
        <f>AB93/AB95*100</f>
        <v>27.060515822944531</v>
      </c>
    </row>
    <row r="97" spans="1:10" s="24" customFormat="1" ht="21" customHeight="1" x14ac:dyDescent="0.2">
      <c r="A97" s="50" t="s">
        <v>71</v>
      </c>
      <c r="B97" s="50"/>
      <c r="C97" s="50"/>
      <c r="D97" s="50"/>
      <c r="E97" s="50"/>
      <c r="F97" s="50"/>
      <c r="G97" s="50"/>
      <c r="H97" s="50"/>
      <c r="I97" s="50"/>
      <c r="J97" s="50"/>
    </row>
    <row r="98" spans="1:10" s="24" customFormat="1" ht="21" customHeight="1" x14ac:dyDescent="0.2">
      <c r="A98" s="50"/>
      <c r="B98" s="50"/>
      <c r="C98" s="50"/>
      <c r="D98" s="50"/>
      <c r="E98" s="50"/>
      <c r="F98" s="50"/>
      <c r="G98" s="50"/>
      <c r="H98" s="50"/>
      <c r="I98" s="50"/>
      <c r="J98" s="50"/>
    </row>
    <row r="99" spans="1:10" s="24" customFormat="1" ht="21" customHeight="1" x14ac:dyDescent="0.2">
      <c r="A99" s="50"/>
      <c r="B99" s="50"/>
      <c r="C99" s="50"/>
      <c r="D99" s="50"/>
      <c r="E99" s="50"/>
      <c r="F99" s="50"/>
      <c r="G99" s="50"/>
      <c r="H99" s="50"/>
      <c r="I99" s="50"/>
      <c r="J99" s="50"/>
    </row>
    <row r="100" spans="1:10" s="24" customFormat="1" ht="21" customHeight="1" x14ac:dyDescent="0.2">
      <c r="A100" s="50"/>
      <c r="B100" s="50"/>
      <c r="C100" s="50"/>
      <c r="D100" s="50"/>
      <c r="E100" s="50"/>
      <c r="F100" s="50"/>
      <c r="G100" s="50"/>
      <c r="H100" s="50"/>
      <c r="I100" s="50"/>
      <c r="J100" s="50"/>
    </row>
    <row r="101" spans="1:10" s="24" customFormat="1" ht="21" customHeight="1" x14ac:dyDescent="0.2">
      <c r="A101" s="50"/>
      <c r="B101" s="50"/>
      <c r="C101" s="50"/>
      <c r="D101" s="50"/>
      <c r="E101" s="50"/>
      <c r="F101" s="50"/>
      <c r="G101" s="50"/>
      <c r="H101" s="50"/>
      <c r="I101" s="50"/>
      <c r="J101" s="50"/>
    </row>
    <row r="102" spans="1:10" s="24" customFormat="1" ht="21" customHeight="1" x14ac:dyDescent="0.2">
      <c r="A102" s="50"/>
      <c r="B102" s="50"/>
      <c r="C102" s="50"/>
      <c r="D102" s="50"/>
      <c r="E102" s="50"/>
      <c r="F102" s="50"/>
      <c r="G102" s="50"/>
      <c r="H102" s="50"/>
      <c r="I102" s="50"/>
      <c r="J102" s="50"/>
    </row>
    <row r="103" spans="1:10" s="24" customFormat="1" ht="15" x14ac:dyDescent="0.2">
      <c r="A103" s="50"/>
      <c r="B103" s="50"/>
      <c r="C103" s="50"/>
      <c r="D103" s="50"/>
      <c r="E103" s="50"/>
      <c r="F103" s="50"/>
      <c r="G103" s="50"/>
      <c r="H103" s="50"/>
      <c r="I103" s="50"/>
      <c r="J103" s="50"/>
    </row>
    <row r="104" spans="1:10" ht="15" x14ac:dyDescent="0.2">
      <c r="A104" s="25"/>
      <c r="B104" s="25"/>
      <c r="C104" s="25"/>
      <c r="D104" s="25"/>
      <c r="E104" s="25"/>
      <c r="F104" s="25"/>
      <c r="G104" s="25"/>
    </row>
    <row r="105" spans="1:10" ht="21" customHeight="1" x14ac:dyDescent="0.2">
      <c r="A105" s="7" t="s">
        <v>72</v>
      </c>
      <c r="C105" s="26"/>
      <c r="D105" s="7"/>
      <c r="E105" s="7"/>
      <c r="F105" s="7"/>
      <c r="G105" s="7"/>
    </row>
    <row r="106" spans="1:10" ht="21" customHeight="1" x14ac:dyDescent="0.2">
      <c r="A106" s="7" t="s">
        <v>73</v>
      </c>
      <c r="C106" s="26"/>
      <c r="D106" s="7"/>
      <c r="E106" s="7"/>
      <c r="F106" s="7"/>
      <c r="G106" s="7"/>
    </row>
    <row r="107" spans="1:10" ht="21" customHeight="1" x14ac:dyDescent="0.2">
      <c r="A107" s="7" t="s">
        <v>74</v>
      </c>
      <c r="C107" s="26"/>
      <c r="D107" s="7"/>
      <c r="E107" s="7"/>
      <c r="F107" s="7"/>
      <c r="G107" s="7"/>
    </row>
    <row r="108" spans="1:10" ht="21" customHeight="1" x14ac:dyDescent="0.2">
      <c r="A108" s="7" t="s">
        <v>75</v>
      </c>
      <c r="B108" s="7"/>
      <c r="C108" s="7"/>
      <c r="D108" s="7"/>
      <c r="E108" s="7"/>
      <c r="F108" s="7"/>
      <c r="G108" s="7"/>
    </row>
    <row r="109" spans="1:10" ht="21" customHeight="1" x14ac:dyDescent="0.2">
      <c r="A109" s="6"/>
      <c r="C109" s="26"/>
      <c r="D109" s="7"/>
      <c r="E109" s="7"/>
      <c r="F109" s="7"/>
      <c r="G109" s="7"/>
    </row>
    <row r="110" spans="1:10" ht="21" customHeight="1" x14ac:dyDescent="0.2">
      <c r="A110" s="6"/>
      <c r="C110" s="26"/>
      <c r="D110" s="7"/>
      <c r="E110" s="7"/>
      <c r="F110" s="7"/>
      <c r="G110" s="7"/>
    </row>
  </sheetData>
  <mergeCells count="76">
    <mergeCell ref="X58:Y58"/>
    <mergeCell ref="Z58:AA58"/>
    <mergeCell ref="AB58:AC58"/>
    <mergeCell ref="A97:J103"/>
    <mergeCell ref="L58:M58"/>
    <mergeCell ref="N58:O58"/>
    <mergeCell ref="P58:Q58"/>
    <mergeCell ref="R58:S58"/>
    <mergeCell ref="T58:U58"/>
    <mergeCell ref="V58:W58"/>
    <mergeCell ref="A58:A59"/>
    <mergeCell ref="B58:C58"/>
    <mergeCell ref="D58:E58"/>
    <mergeCell ref="F58:G58"/>
    <mergeCell ref="H58:I58"/>
    <mergeCell ref="J58:K58"/>
    <mergeCell ref="R41:S41"/>
    <mergeCell ref="T41:U41"/>
    <mergeCell ref="V41:W41"/>
    <mergeCell ref="X41:Y41"/>
    <mergeCell ref="Z41:AA41"/>
    <mergeCell ref="AB41:AC41"/>
    <mergeCell ref="AB28:AC28"/>
    <mergeCell ref="A41:A42"/>
    <mergeCell ref="B41:C41"/>
    <mergeCell ref="D41:E41"/>
    <mergeCell ref="F41:G41"/>
    <mergeCell ref="H41:I41"/>
    <mergeCell ref="J41:K41"/>
    <mergeCell ref="L41:M41"/>
    <mergeCell ref="N41:O41"/>
    <mergeCell ref="P41:Q41"/>
    <mergeCell ref="P28:Q28"/>
    <mergeCell ref="R28:S28"/>
    <mergeCell ref="T28:U28"/>
    <mergeCell ref="V28:W28"/>
    <mergeCell ref="X28:Y28"/>
    <mergeCell ref="Z28:AA28"/>
    <mergeCell ref="Z14:AA14"/>
    <mergeCell ref="AB14:AC14"/>
    <mergeCell ref="A28:A29"/>
    <mergeCell ref="B28:C28"/>
    <mergeCell ref="D28:E28"/>
    <mergeCell ref="F28:G28"/>
    <mergeCell ref="H28:I28"/>
    <mergeCell ref="J28:K28"/>
    <mergeCell ref="L28:M28"/>
    <mergeCell ref="N28:O28"/>
    <mergeCell ref="N14:O14"/>
    <mergeCell ref="P14:Q14"/>
    <mergeCell ref="R14:S14"/>
    <mergeCell ref="T14:U14"/>
    <mergeCell ref="V14:W14"/>
    <mergeCell ref="X14:Y14"/>
    <mergeCell ref="X5:Y5"/>
    <mergeCell ref="Z5:AA5"/>
    <mergeCell ref="AB5:AC5"/>
    <mergeCell ref="A14:A15"/>
    <mergeCell ref="B14:C14"/>
    <mergeCell ref="D14:E14"/>
    <mergeCell ref="F14:G14"/>
    <mergeCell ref="H14:I14"/>
    <mergeCell ref="J14:K14"/>
    <mergeCell ref="L14:M14"/>
    <mergeCell ref="L5:M5"/>
    <mergeCell ref="N5:O5"/>
    <mergeCell ref="P5:Q5"/>
    <mergeCell ref="R5:S5"/>
    <mergeCell ref="T5:U5"/>
    <mergeCell ref="V5:W5"/>
    <mergeCell ref="A5:A6"/>
    <mergeCell ref="B5:C5"/>
    <mergeCell ref="D5:E5"/>
    <mergeCell ref="F5:G5"/>
    <mergeCell ref="H5:I5"/>
    <mergeCell ref="J5:K5"/>
  </mergeCells>
  <conditionalFormatting sqref="A104">
    <cfRule type="duplicateValues" dxfId="0" priority="1"/>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1"/>
  <sheetViews>
    <sheetView showGridLines="0" zoomScale="115" zoomScaleNormal="115" zoomScalePageLayoutView="115" workbookViewId="0">
      <pane ySplit="1" topLeftCell="A2" activePane="bottomLeft" state="frozen"/>
      <selection pane="bottomLeft" activeCell="A140" sqref="A140"/>
    </sheetView>
  </sheetViews>
  <sheetFormatPr baseColWidth="10" defaultColWidth="11.33203125" defaultRowHeight="15" x14ac:dyDescent="0.2"/>
  <cols>
    <col min="1" max="1" width="25.83203125" customWidth="1"/>
    <col min="2" max="2" width="110.6640625" customWidth="1"/>
    <col min="3" max="3" width="25.1640625" customWidth="1"/>
    <col min="4" max="4" width="15.83203125" style="41" customWidth="1"/>
    <col min="5" max="11" width="19.6640625" style="41" customWidth="1"/>
    <col min="12" max="16" width="25.6640625" style="41" customWidth="1"/>
    <col min="17" max="22" width="18.6640625" style="41" customWidth="1"/>
    <col min="257" max="257" width="25.83203125" customWidth="1"/>
    <col min="258" max="258" width="110.6640625" customWidth="1"/>
    <col min="259" max="259" width="25.1640625" customWidth="1"/>
    <col min="260" max="260" width="15.83203125" customWidth="1"/>
    <col min="261" max="267" width="19.6640625" customWidth="1"/>
    <col min="268" max="272" width="25.6640625" customWidth="1"/>
    <col min="273" max="278" width="18.6640625" customWidth="1"/>
    <col min="513" max="513" width="25.83203125" customWidth="1"/>
    <col min="514" max="514" width="110.6640625" customWidth="1"/>
    <col min="515" max="515" width="25.1640625" customWidth="1"/>
    <col min="516" max="516" width="15.83203125" customWidth="1"/>
    <col min="517" max="523" width="19.6640625" customWidth="1"/>
    <col min="524" max="528" width="25.6640625" customWidth="1"/>
    <col min="529" max="534" width="18.6640625" customWidth="1"/>
    <col min="769" max="769" width="25.83203125" customWidth="1"/>
    <col min="770" max="770" width="110.6640625" customWidth="1"/>
    <col min="771" max="771" width="25.1640625" customWidth="1"/>
    <col min="772" max="772" width="15.83203125" customWidth="1"/>
    <col min="773" max="779" width="19.6640625" customWidth="1"/>
    <col min="780" max="784" width="25.6640625" customWidth="1"/>
    <col min="785" max="790" width="18.6640625" customWidth="1"/>
    <col min="1025" max="1025" width="25.83203125" customWidth="1"/>
    <col min="1026" max="1026" width="110.6640625" customWidth="1"/>
    <col min="1027" max="1027" width="25.1640625" customWidth="1"/>
    <col min="1028" max="1028" width="15.83203125" customWidth="1"/>
    <col min="1029" max="1035" width="19.6640625" customWidth="1"/>
    <col min="1036" max="1040" width="25.6640625" customWidth="1"/>
    <col min="1041" max="1046" width="18.6640625" customWidth="1"/>
    <col min="1281" max="1281" width="25.83203125" customWidth="1"/>
    <col min="1282" max="1282" width="110.6640625" customWidth="1"/>
    <col min="1283" max="1283" width="25.1640625" customWidth="1"/>
    <col min="1284" max="1284" width="15.83203125" customWidth="1"/>
    <col min="1285" max="1291" width="19.6640625" customWidth="1"/>
    <col min="1292" max="1296" width="25.6640625" customWidth="1"/>
    <col min="1297" max="1302" width="18.6640625" customWidth="1"/>
    <col min="1537" max="1537" width="25.83203125" customWidth="1"/>
    <col min="1538" max="1538" width="110.6640625" customWidth="1"/>
    <col min="1539" max="1539" width="25.1640625" customWidth="1"/>
    <col min="1540" max="1540" width="15.83203125" customWidth="1"/>
    <col min="1541" max="1547" width="19.6640625" customWidth="1"/>
    <col min="1548" max="1552" width="25.6640625" customWidth="1"/>
    <col min="1553" max="1558" width="18.6640625" customWidth="1"/>
    <col min="1793" max="1793" width="25.83203125" customWidth="1"/>
    <col min="1794" max="1794" width="110.6640625" customWidth="1"/>
    <col min="1795" max="1795" width="25.1640625" customWidth="1"/>
    <col min="1796" max="1796" width="15.83203125" customWidth="1"/>
    <col min="1797" max="1803" width="19.6640625" customWidth="1"/>
    <col min="1804" max="1808" width="25.6640625" customWidth="1"/>
    <col min="1809" max="1814" width="18.6640625" customWidth="1"/>
    <col min="2049" max="2049" width="25.83203125" customWidth="1"/>
    <col min="2050" max="2050" width="110.6640625" customWidth="1"/>
    <col min="2051" max="2051" width="25.1640625" customWidth="1"/>
    <col min="2052" max="2052" width="15.83203125" customWidth="1"/>
    <col min="2053" max="2059" width="19.6640625" customWidth="1"/>
    <col min="2060" max="2064" width="25.6640625" customWidth="1"/>
    <col min="2065" max="2070" width="18.6640625" customWidth="1"/>
    <col min="2305" max="2305" width="25.83203125" customWidth="1"/>
    <col min="2306" max="2306" width="110.6640625" customWidth="1"/>
    <col min="2307" max="2307" width="25.1640625" customWidth="1"/>
    <col min="2308" max="2308" width="15.83203125" customWidth="1"/>
    <col min="2309" max="2315" width="19.6640625" customWidth="1"/>
    <col min="2316" max="2320" width="25.6640625" customWidth="1"/>
    <col min="2321" max="2326" width="18.6640625" customWidth="1"/>
    <col min="2561" max="2561" width="25.83203125" customWidth="1"/>
    <col min="2562" max="2562" width="110.6640625" customWidth="1"/>
    <col min="2563" max="2563" width="25.1640625" customWidth="1"/>
    <col min="2564" max="2564" width="15.83203125" customWidth="1"/>
    <col min="2565" max="2571" width="19.6640625" customWidth="1"/>
    <col min="2572" max="2576" width="25.6640625" customWidth="1"/>
    <col min="2577" max="2582" width="18.6640625" customWidth="1"/>
    <col min="2817" max="2817" width="25.83203125" customWidth="1"/>
    <col min="2818" max="2818" width="110.6640625" customWidth="1"/>
    <col min="2819" max="2819" width="25.1640625" customWidth="1"/>
    <col min="2820" max="2820" width="15.83203125" customWidth="1"/>
    <col min="2821" max="2827" width="19.6640625" customWidth="1"/>
    <col min="2828" max="2832" width="25.6640625" customWidth="1"/>
    <col min="2833" max="2838" width="18.6640625" customWidth="1"/>
    <col min="3073" max="3073" width="25.83203125" customWidth="1"/>
    <col min="3074" max="3074" width="110.6640625" customWidth="1"/>
    <col min="3075" max="3075" width="25.1640625" customWidth="1"/>
    <col min="3076" max="3076" width="15.83203125" customWidth="1"/>
    <col min="3077" max="3083" width="19.6640625" customWidth="1"/>
    <col min="3084" max="3088" width="25.6640625" customWidth="1"/>
    <col min="3089" max="3094" width="18.6640625" customWidth="1"/>
    <col min="3329" max="3329" width="25.83203125" customWidth="1"/>
    <col min="3330" max="3330" width="110.6640625" customWidth="1"/>
    <col min="3331" max="3331" width="25.1640625" customWidth="1"/>
    <col min="3332" max="3332" width="15.83203125" customWidth="1"/>
    <col min="3333" max="3339" width="19.6640625" customWidth="1"/>
    <col min="3340" max="3344" width="25.6640625" customWidth="1"/>
    <col min="3345" max="3350" width="18.6640625" customWidth="1"/>
    <col min="3585" max="3585" width="25.83203125" customWidth="1"/>
    <col min="3586" max="3586" width="110.6640625" customWidth="1"/>
    <col min="3587" max="3587" width="25.1640625" customWidth="1"/>
    <col min="3588" max="3588" width="15.83203125" customWidth="1"/>
    <col min="3589" max="3595" width="19.6640625" customWidth="1"/>
    <col min="3596" max="3600" width="25.6640625" customWidth="1"/>
    <col min="3601" max="3606" width="18.6640625" customWidth="1"/>
    <col min="3841" max="3841" width="25.83203125" customWidth="1"/>
    <col min="3842" max="3842" width="110.6640625" customWidth="1"/>
    <col min="3843" max="3843" width="25.1640625" customWidth="1"/>
    <col min="3844" max="3844" width="15.83203125" customWidth="1"/>
    <col min="3845" max="3851" width="19.6640625" customWidth="1"/>
    <col min="3852" max="3856" width="25.6640625" customWidth="1"/>
    <col min="3857" max="3862" width="18.6640625" customWidth="1"/>
    <col min="4097" max="4097" width="25.83203125" customWidth="1"/>
    <col min="4098" max="4098" width="110.6640625" customWidth="1"/>
    <col min="4099" max="4099" width="25.1640625" customWidth="1"/>
    <col min="4100" max="4100" width="15.83203125" customWidth="1"/>
    <col min="4101" max="4107" width="19.6640625" customWidth="1"/>
    <col min="4108" max="4112" width="25.6640625" customWidth="1"/>
    <col min="4113" max="4118" width="18.6640625" customWidth="1"/>
    <col min="4353" max="4353" width="25.83203125" customWidth="1"/>
    <col min="4354" max="4354" width="110.6640625" customWidth="1"/>
    <col min="4355" max="4355" width="25.1640625" customWidth="1"/>
    <col min="4356" max="4356" width="15.83203125" customWidth="1"/>
    <col min="4357" max="4363" width="19.6640625" customWidth="1"/>
    <col min="4364" max="4368" width="25.6640625" customWidth="1"/>
    <col min="4369" max="4374" width="18.6640625" customWidth="1"/>
    <col min="4609" max="4609" width="25.83203125" customWidth="1"/>
    <col min="4610" max="4610" width="110.6640625" customWidth="1"/>
    <col min="4611" max="4611" width="25.1640625" customWidth="1"/>
    <col min="4612" max="4612" width="15.83203125" customWidth="1"/>
    <col min="4613" max="4619" width="19.6640625" customWidth="1"/>
    <col min="4620" max="4624" width="25.6640625" customWidth="1"/>
    <col min="4625" max="4630" width="18.6640625" customWidth="1"/>
    <col min="4865" max="4865" width="25.83203125" customWidth="1"/>
    <col min="4866" max="4866" width="110.6640625" customWidth="1"/>
    <col min="4867" max="4867" width="25.1640625" customWidth="1"/>
    <col min="4868" max="4868" width="15.83203125" customWidth="1"/>
    <col min="4869" max="4875" width="19.6640625" customWidth="1"/>
    <col min="4876" max="4880" width="25.6640625" customWidth="1"/>
    <col min="4881" max="4886" width="18.6640625" customWidth="1"/>
    <col min="5121" max="5121" width="25.83203125" customWidth="1"/>
    <col min="5122" max="5122" width="110.6640625" customWidth="1"/>
    <col min="5123" max="5123" width="25.1640625" customWidth="1"/>
    <col min="5124" max="5124" width="15.83203125" customWidth="1"/>
    <col min="5125" max="5131" width="19.6640625" customWidth="1"/>
    <col min="5132" max="5136" width="25.6640625" customWidth="1"/>
    <col min="5137" max="5142" width="18.6640625" customWidth="1"/>
    <col min="5377" max="5377" width="25.83203125" customWidth="1"/>
    <col min="5378" max="5378" width="110.6640625" customWidth="1"/>
    <col min="5379" max="5379" width="25.1640625" customWidth="1"/>
    <col min="5380" max="5380" width="15.83203125" customWidth="1"/>
    <col min="5381" max="5387" width="19.6640625" customWidth="1"/>
    <col min="5388" max="5392" width="25.6640625" customWidth="1"/>
    <col min="5393" max="5398" width="18.6640625" customWidth="1"/>
    <col min="5633" max="5633" width="25.83203125" customWidth="1"/>
    <col min="5634" max="5634" width="110.6640625" customWidth="1"/>
    <col min="5635" max="5635" width="25.1640625" customWidth="1"/>
    <col min="5636" max="5636" width="15.83203125" customWidth="1"/>
    <col min="5637" max="5643" width="19.6640625" customWidth="1"/>
    <col min="5644" max="5648" width="25.6640625" customWidth="1"/>
    <col min="5649" max="5654" width="18.6640625" customWidth="1"/>
    <col min="5889" max="5889" width="25.83203125" customWidth="1"/>
    <col min="5890" max="5890" width="110.6640625" customWidth="1"/>
    <col min="5891" max="5891" width="25.1640625" customWidth="1"/>
    <col min="5892" max="5892" width="15.83203125" customWidth="1"/>
    <col min="5893" max="5899" width="19.6640625" customWidth="1"/>
    <col min="5900" max="5904" width="25.6640625" customWidth="1"/>
    <col min="5905" max="5910" width="18.6640625" customWidth="1"/>
    <col min="6145" max="6145" width="25.83203125" customWidth="1"/>
    <col min="6146" max="6146" width="110.6640625" customWidth="1"/>
    <col min="6147" max="6147" width="25.1640625" customWidth="1"/>
    <col min="6148" max="6148" width="15.83203125" customWidth="1"/>
    <col min="6149" max="6155" width="19.6640625" customWidth="1"/>
    <col min="6156" max="6160" width="25.6640625" customWidth="1"/>
    <col min="6161" max="6166" width="18.6640625" customWidth="1"/>
    <col min="6401" max="6401" width="25.83203125" customWidth="1"/>
    <col min="6402" max="6402" width="110.6640625" customWidth="1"/>
    <col min="6403" max="6403" width="25.1640625" customWidth="1"/>
    <col min="6404" max="6404" width="15.83203125" customWidth="1"/>
    <col min="6405" max="6411" width="19.6640625" customWidth="1"/>
    <col min="6412" max="6416" width="25.6640625" customWidth="1"/>
    <col min="6417" max="6422" width="18.6640625" customWidth="1"/>
    <col min="6657" max="6657" width="25.83203125" customWidth="1"/>
    <col min="6658" max="6658" width="110.6640625" customWidth="1"/>
    <col min="6659" max="6659" width="25.1640625" customWidth="1"/>
    <col min="6660" max="6660" width="15.83203125" customWidth="1"/>
    <col min="6661" max="6667" width="19.6640625" customWidth="1"/>
    <col min="6668" max="6672" width="25.6640625" customWidth="1"/>
    <col min="6673" max="6678" width="18.6640625" customWidth="1"/>
    <col min="6913" max="6913" width="25.83203125" customWidth="1"/>
    <col min="6914" max="6914" width="110.6640625" customWidth="1"/>
    <col min="6915" max="6915" width="25.1640625" customWidth="1"/>
    <col min="6916" max="6916" width="15.83203125" customWidth="1"/>
    <col min="6917" max="6923" width="19.6640625" customWidth="1"/>
    <col min="6924" max="6928" width="25.6640625" customWidth="1"/>
    <col min="6929" max="6934" width="18.6640625" customWidth="1"/>
    <col min="7169" max="7169" width="25.83203125" customWidth="1"/>
    <col min="7170" max="7170" width="110.6640625" customWidth="1"/>
    <col min="7171" max="7171" width="25.1640625" customWidth="1"/>
    <col min="7172" max="7172" width="15.83203125" customWidth="1"/>
    <col min="7173" max="7179" width="19.6640625" customWidth="1"/>
    <col min="7180" max="7184" width="25.6640625" customWidth="1"/>
    <col min="7185" max="7190" width="18.6640625" customWidth="1"/>
    <col min="7425" max="7425" width="25.83203125" customWidth="1"/>
    <col min="7426" max="7426" width="110.6640625" customWidth="1"/>
    <col min="7427" max="7427" width="25.1640625" customWidth="1"/>
    <col min="7428" max="7428" width="15.83203125" customWidth="1"/>
    <col min="7429" max="7435" width="19.6640625" customWidth="1"/>
    <col min="7436" max="7440" width="25.6640625" customWidth="1"/>
    <col min="7441" max="7446" width="18.6640625" customWidth="1"/>
    <col min="7681" max="7681" width="25.83203125" customWidth="1"/>
    <col min="7682" max="7682" width="110.6640625" customWidth="1"/>
    <col min="7683" max="7683" width="25.1640625" customWidth="1"/>
    <col min="7684" max="7684" width="15.83203125" customWidth="1"/>
    <col min="7685" max="7691" width="19.6640625" customWidth="1"/>
    <col min="7692" max="7696" width="25.6640625" customWidth="1"/>
    <col min="7697" max="7702" width="18.6640625" customWidth="1"/>
    <col min="7937" max="7937" width="25.83203125" customWidth="1"/>
    <col min="7938" max="7938" width="110.6640625" customWidth="1"/>
    <col min="7939" max="7939" width="25.1640625" customWidth="1"/>
    <col min="7940" max="7940" width="15.83203125" customWidth="1"/>
    <col min="7941" max="7947" width="19.6640625" customWidth="1"/>
    <col min="7948" max="7952" width="25.6640625" customWidth="1"/>
    <col min="7953" max="7958" width="18.6640625" customWidth="1"/>
    <col min="8193" max="8193" width="25.83203125" customWidth="1"/>
    <col min="8194" max="8194" width="110.6640625" customWidth="1"/>
    <col min="8195" max="8195" width="25.1640625" customWidth="1"/>
    <col min="8196" max="8196" width="15.83203125" customWidth="1"/>
    <col min="8197" max="8203" width="19.6640625" customWidth="1"/>
    <col min="8204" max="8208" width="25.6640625" customWidth="1"/>
    <col min="8209" max="8214" width="18.6640625" customWidth="1"/>
    <col min="8449" max="8449" width="25.83203125" customWidth="1"/>
    <col min="8450" max="8450" width="110.6640625" customWidth="1"/>
    <col min="8451" max="8451" width="25.1640625" customWidth="1"/>
    <col min="8452" max="8452" width="15.83203125" customWidth="1"/>
    <col min="8453" max="8459" width="19.6640625" customWidth="1"/>
    <col min="8460" max="8464" width="25.6640625" customWidth="1"/>
    <col min="8465" max="8470" width="18.6640625" customWidth="1"/>
    <col min="8705" max="8705" width="25.83203125" customWidth="1"/>
    <col min="8706" max="8706" width="110.6640625" customWidth="1"/>
    <col min="8707" max="8707" width="25.1640625" customWidth="1"/>
    <col min="8708" max="8708" width="15.83203125" customWidth="1"/>
    <col min="8709" max="8715" width="19.6640625" customWidth="1"/>
    <col min="8716" max="8720" width="25.6640625" customWidth="1"/>
    <col min="8721" max="8726" width="18.6640625" customWidth="1"/>
    <col min="8961" max="8961" width="25.83203125" customWidth="1"/>
    <col min="8962" max="8962" width="110.6640625" customWidth="1"/>
    <col min="8963" max="8963" width="25.1640625" customWidth="1"/>
    <col min="8964" max="8964" width="15.83203125" customWidth="1"/>
    <col min="8965" max="8971" width="19.6640625" customWidth="1"/>
    <col min="8972" max="8976" width="25.6640625" customWidth="1"/>
    <col min="8977" max="8982" width="18.6640625" customWidth="1"/>
    <col min="9217" max="9217" width="25.83203125" customWidth="1"/>
    <col min="9218" max="9218" width="110.6640625" customWidth="1"/>
    <col min="9219" max="9219" width="25.1640625" customWidth="1"/>
    <col min="9220" max="9220" width="15.83203125" customWidth="1"/>
    <col min="9221" max="9227" width="19.6640625" customWidth="1"/>
    <col min="9228" max="9232" width="25.6640625" customWidth="1"/>
    <col min="9233" max="9238" width="18.6640625" customWidth="1"/>
    <col min="9473" max="9473" width="25.83203125" customWidth="1"/>
    <col min="9474" max="9474" width="110.6640625" customWidth="1"/>
    <col min="9475" max="9475" width="25.1640625" customWidth="1"/>
    <col min="9476" max="9476" width="15.83203125" customWidth="1"/>
    <col min="9477" max="9483" width="19.6640625" customWidth="1"/>
    <col min="9484" max="9488" width="25.6640625" customWidth="1"/>
    <col min="9489" max="9494" width="18.6640625" customWidth="1"/>
    <col min="9729" max="9729" width="25.83203125" customWidth="1"/>
    <col min="9730" max="9730" width="110.6640625" customWidth="1"/>
    <col min="9731" max="9731" width="25.1640625" customWidth="1"/>
    <col min="9732" max="9732" width="15.83203125" customWidth="1"/>
    <col min="9733" max="9739" width="19.6640625" customWidth="1"/>
    <col min="9740" max="9744" width="25.6640625" customWidth="1"/>
    <col min="9745" max="9750" width="18.6640625" customWidth="1"/>
    <col min="9985" max="9985" width="25.83203125" customWidth="1"/>
    <col min="9986" max="9986" width="110.6640625" customWidth="1"/>
    <col min="9987" max="9987" width="25.1640625" customWidth="1"/>
    <col min="9988" max="9988" width="15.83203125" customWidth="1"/>
    <col min="9989" max="9995" width="19.6640625" customWidth="1"/>
    <col min="9996" max="10000" width="25.6640625" customWidth="1"/>
    <col min="10001" max="10006" width="18.6640625" customWidth="1"/>
    <col min="10241" max="10241" width="25.83203125" customWidth="1"/>
    <col min="10242" max="10242" width="110.6640625" customWidth="1"/>
    <col min="10243" max="10243" width="25.1640625" customWidth="1"/>
    <col min="10244" max="10244" width="15.83203125" customWidth="1"/>
    <col min="10245" max="10251" width="19.6640625" customWidth="1"/>
    <col min="10252" max="10256" width="25.6640625" customWidth="1"/>
    <col min="10257" max="10262" width="18.6640625" customWidth="1"/>
    <col min="10497" max="10497" width="25.83203125" customWidth="1"/>
    <col min="10498" max="10498" width="110.6640625" customWidth="1"/>
    <col min="10499" max="10499" width="25.1640625" customWidth="1"/>
    <col min="10500" max="10500" width="15.83203125" customWidth="1"/>
    <col min="10501" max="10507" width="19.6640625" customWidth="1"/>
    <col min="10508" max="10512" width="25.6640625" customWidth="1"/>
    <col min="10513" max="10518" width="18.6640625" customWidth="1"/>
    <col min="10753" max="10753" width="25.83203125" customWidth="1"/>
    <col min="10754" max="10754" width="110.6640625" customWidth="1"/>
    <col min="10755" max="10755" width="25.1640625" customWidth="1"/>
    <col min="10756" max="10756" width="15.83203125" customWidth="1"/>
    <col min="10757" max="10763" width="19.6640625" customWidth="1"/>
    <col min="10764" max="10768" width="25.6640625" customWidth="1"/>
    <col min="10769" max="10774" width="18.6640625" customWidth="1"/>
    <col min="11009" max="11009" width="25.83203125" customWidth="1"/>
    <col min="11010" max="11010" width="110.6640625" customWidth="1"/>
    <col min="11011" max="11011" width="25.1640625" customWidth="1"/>
    <col min="11012" max="11012" width="15.83203125" customWidth="1"/>
    <col min="11013" max="11019" width="19.6640625" customWidth="1"/>
    <col min="11020" max="11024" width="25.6640625" customWidth="1"/>
    <col min="11025" max="11030" width="18.6640625" customWidth="1"/>
    <col min="11265" max="11265" width="25.83203125" customWidth="1"/>
    <col min="11266" max="11266" width="110.6640625" customWidth="1"/>
    <col min="11267" max="11267" width="25.1640625" customWidth="1"/>
    <col min="11268" max="11268" width="15.83203125" customWidth="1"/>
    <col min="11269" max="11275" width="19.6640625" customWidth="1"/>
    <col min="11276" max="11280" width="25.6640625" customWidth="1"/>
    <col min="11281" max="11286" width="18.6640625" customWidth="1"/>
    <col min="11521" max="11521" width="25.83203125" customWidth="1"/>
    <col min="11522" max="11522" width="110.6640625" customWidth="1"/>
    <col min="11523" max="11523" width="25.1640625" customWidth="1"/>
    <col min="11524" max="11524" width="15.83203125" customWidth="1"/>
    <col min="11525" max="11531" width="19.6640625" customWidth="1"/>
    <col min="11532" max="11536" width="25.6640625" customWidth="1"/>
    <col min="11537" max="11542" width="18.6640625" customWidth="1"/>
    <col min="11777" max="11777" width="25.83203125" customWidth="1"/>
    <col min="11778" max="11778" width="110.6640625" customWidth="1"/>
    <col min="11779" max="11779" width="25.1640625" customWidth="1"/>
    <col min="11780" max="11780" width="15.83203125" customWidth="1"/>
    <col min="11781" max="11787" width="19.6640625" customWidth="1"/>
    <col min="11788" max="11792" width="25.6640625" customWidth="1"/>
    <col min="11793" max="11798" width="18.6640625" customWidth="1"/>
    <col min="12033" max="12033" width="25.83203125" customWidth="1"/>
    <col min="12034" max="12034" width="110.6640625" customWidth="1"/>
    <col min="12035" max="12035" width="25.1640625" customWidth="1"/>
    <col min="12036" max="12036" width="15.83203125" customWidth="1"/>
    <col min="12037" max="12043" width="19.6640625" customWidth="1"/>
    <col min="12044" max="12048" width="25.6640625" customWidth="1"/>
    <col min="12049" max="12054" width="18.6640625" customWidth="1"/>
    <col min="12289" max="12289" width="25.83203125" customWidth="1"/>
    <col min="12290" max="12290" width="110.6640625" customWidth="1"/>
    <col min="12291" max="12291" width="25.1640625" customWidth="1"/>
    <col min="12292" max="12292" width="15.83203125" customWidth="1"/>
    <col min="12293" max="12299" width="19.6640625" customWidth="1"/>
    <col min="12300" max="12304" width="25.6640625" customWidth="1"/>
    <col min="12305" max="12310" width="18.6640625" customWidth="1"/>
    <col min="12545" max="12545" width="25.83203125" customWidth="1"/>
    <col min="12546" max="12546" width="110.6640625" customWidth="1"/>
    <col min="12547" max="12547" width="25.1640625" customWidth="1"/>
    <col min="12548" max="12548" width="15.83203125" customWidth="1"/>
    <col min="12549" max="12555" width="19.6640625" customWidth="1"/>
    <col min="12556" max="12560" width="25.6640625" customWidth="1"/>
    <col min="12561" max="12566" width="18.6640625" customWidth="1"/>
    <col min="12801" max="12801" width="25.83203125" customWidth="1"/>
    <col min="12802" max="12802" width="110.6640625" customWidth="1"/>
    <col min="12803" max="12803" width="25.1640625" customWidth="1"/>
    <col min="12804" max="12804" width="15.83203125" customWidth="1"/>
    <col min="12805" max="12811" width="19.6640625" customWidth="1"/>
    <col min="12812" max="12816" width="25.6640625" customWidth="1"/>
    <col min="12817" max="12822" width="18.6640625" customWidth="1"/>
    <col min="13057" max="13057" width="25.83203125" customWidth="1"/>
    <col min="13058" max="13058" width="110.6640625" customWidth="1"/>
    <col min="13059" max="13059" width="25.1640625" customWidth="1"/>
    <col min="13060" max="13060" width="15.83203125" customWidth="1"/>
    <col min="13061" max="13067" width="19.6640625" customWidth="1"/>
    <col min="13068" max="13072" width="25.6640625" customWidth="1"/>
    <col min="13073" max="13078" width="18.6640625" customWidth="1"/>
    <col min="13313" max="13313" width="25.83203125" customWidth="1"/>
    <col min="13314" max="13314" width="110.6640625" customWidth="1"/>
    <col min="13315" max="13315" width="25.1640625" customWidth="1"/>
    <col min="13316" max="13316" width="15.83203125" customWidth="1"/>
    <col min="13317" max="13323" width="19.6640625" customWidth="1"/>
    <col min="13324" max="13328" width="25.6640625" customWidth="1"/>
    <col min="13329" max="13334" width="18.6640625" customWidth="1"/>
    <col min="13569" max="13569" width="25.83203125" customWidth="1"/>
    <col min="13570" max="13570" width="110.6640625" customWidth="1"/>
    <col min="13571" max="13571" width="25.1640625" customWidth="1"/>
    <col min="13572" max="13572" width="15.83203125" customWidth="1"/>
    <col min="13573" max="13579" width="19.6640625" customWidth="1"/>
    <col min="13580" max="13584" width="25.6640625" customWidth="1"/>
    <col min="13585" max="13590" width="18.6640625" customWidth="1"/>
    <col min="13825" max="13825" width="25.83203125" customWidth="1"/>
    <col min="13826" max="13826" width="110.6640625" customWidth="1"/>
    <col min="13827" max="13827" width="25.1640625" customWidth="1"/>
    <col min="13828" max="13828" width="15.83203125" customWidth="1"/>
    <col min="13829" max="13835" width="19.6640625" customWidth="1"/>
    <col min="13836" max="13840" width="25.6640625" customWidth="1"/>
    <col min="13841" max="13846" width="18.6640625" customWidth="1"/>
    <col min="14081" max="14081" width="25.83203125" customWidth="1"/>
    <col min="14082" max="14082" width="110.6640625" customWidth="1"/>
    <col min="14083" max="14083" width="25.1640625" customWidth="1"/>
    <col min="14084" max="14084" width="15.83203125" customWidth="1"/>
    <col min="14085" max="14091" width="19.6640625" customWidth="1"/>
    <col min="14092" max="14096" width="25.6640625" customWidth="1"/>
    <col min="14097" max="14102" width="18.6640625" customWidth="1"/>
    <col min="14337" max="14337" width="25.83203125" customWidth="1"/>
    <col min="14338" max="14338" width="110.6640625" customWidth="1"/>
    <col min="14339" max="14339" width="25.1640625" customWidth="1"/>
    <col min="14340" max="14340" width="15.83203125" customWidth="1"/>
    <col min="14341" max="14347" width="19.6640625" customWidth="1"/>
    <col min="14348" max="14352" width="25.6640625" customWidth="1"/>
    <col min="14353" max="14358" width="18.6640625" customWidth="1"/>
    <col min="14593" max="14593" width="25.83203125" customWidth="1"/>
    <col min="14594" max="14594" width="110.6640625" customWidth="1"/>
    <col min="14595" max="14595" width="25.1640625" customWidth="1"/>
    <col min="14596" max="14596" width="15.83203125" customWidth="1"/>
    <col min="14597" max="14603" width="19.6640625" customWidth="1"/>
    <col min="14604" max="14608" width="25.6640625" customWidth="1"/>
    <col min="14609" max="14614" width="18.6640625" customWidth="1"/>
    <col min="14849" max="14849" width="25.83203125" customWidth="1"/>
    <col min="14850" max="14850" width="110.6640625" customWidth="1"/>
    <col min="14851" max="14851" width="25.1640625" customWidth="1"/>
    <col min="14852" max="14852" width="15.83203125" customWidth="1"/>
    <col min="14853" max="14859" width="19.6640625" customWidth="1"/>
    <col min="14860" max="14864" width="25.6640625" customWidth="1"/>
    <col min="14865" max="14870" width="18.6640625" customWidth="1"/>
    <col min="15105" max="15105" width="25.83203125" customWidth="1"/>
    <col min="15106" max="15106" width="110.6640625" customWidth="1"/>
    <col min="15107" max="15107" width="25.1640625" customWidth="1"/>
    <col min="15108" max="15108" width="15.83203125" customWidth="1"/>
    <col min="15109" max="15115" width="19.6640625" customWidth="1"/>
    <col min="15116" max="15120" width="25.6640625" customWidth="1"/>
    <col min="15121" max="15126" width="18.6640625" customWidth="1"/>
    <col min="15361" max="15361" width="25.83203125" customWidth="1"/>
    <col min="15362" max="15362" width="110.6640625" customWidth="1"/>
    <col min="15363" max="15363" width="25.1640625" customWidth="1"/>
    <col min="15364" max="15364" width="15.83203125" customWidth="1"/>
    <col min="15365" max="15371" width="19.6640625" customWidth="1"/>
    <col min="15372" max="15376" width="25.6640625" customWidth="1"/>
    <col min="15377" max="15382" width="18.6640625" customWidth="1"/>
    <col min="15617" max="15617" width="25.83203125" customWidth="1"/>
    <col min="15618" max="15618" width="110.6640625" customWidth="1"/>
    <col min="15619" max="15619" width="25.1640625" customWidth="1"/>
    <col min="15620" max="15620" width="15.83203125" customWidth="1"/>
    <col min="15621" max="15627" width="19.6640625" customWidth="1"/>
    <col min="15628" max="15632" width="25.6640625" customWidth="1"/>
    <col min="15633" max="15638" width="18.6640625" customWidth="1"/>
    <col min="15873" max="15873" width="25.83203125" customWidth="1"/>
    <col min="15874" max="15874" width="110.6640625" customWidth="1"/>
    <col min="15875" max="15875" width="25.1640625" customWidth="1"/>
    <col min="15876" max="15876" width="15.83203125" customWidth="1"/>
    <col min="15877" max="15883" width="19.6640625" customWidth="1"/>
    <col min="15884" max="15888" width="25.6640625" customWidth="1"/>
    <col min="15889" max="15894" width="18.6640625" customWidth="1"/>
    <col min="16129" max="16129" width="25.83203125" customWidth="1"/>
    <col min="16130" max="16130" width="110.6640625" customWidth="1"/>
    <col min="16131" max="16131" width="25.1640625" customWidth="1"/>
    <col min="16132" max="16132" width="15.83203125" customWidth="1"/>
    <col min="16133" max="16139" width="19.6640625" customWidth="1"/>
    <col min="16140" max="16144" width="25.6640625" customWidth="1"/>
    <col min="16145" max="16150" width="18.6640625" customWidth="1"/>
  </cols>
  <sheetData>
    <row r="1" spans="1:23" s="32" customFormat="1" ht="147" customHeight="1" x14ac:dyDescent="0.2">
      <c r="A1" s="27" t="s">
        <v>76</v>
      </c>
      <c r="B1" s="28" t="s">
        <v>77</v>
      </c>
      <c r="C1" s="28" t="s">
        <v>78</v>
      </c>
      <c r="D1" s="29" t="s">
        <v>79</v>
      </c>
      <c r="E1" s="30" t="s">
        <v>80</v>
      </c>
      <c r="F1" s="30" t="s">
        <v>81</v>
      </c>
      <c r="G1" s="30" t="s">
        <v>82</v>
      </c>
      <c r="H1" s="30" t="s">
        <v>83</v>
      </c>
      <c r="I1" s="30" t="s">
        <v>84</v>
      </c>
      <c r="J1" s="30" t="s">
        <v>85</v>
      </c>
      <c r="K1" s="30" t="s">
        <v>86</v>
      </c>
      <c r="L1" s="30" t="s">
        <v>87</v>
      </c>
      <c r="M1" s="30" t="s">
        <v>88</v>
      </c>
      <c r="N1" s="30" t="s">
        <v>89</v>
      </c>
      <c r="O1" s="30" t="s">
        <v>90</v>
      </c>
      <c r="P1" s="30" t="s">
        <v>91</v>
      </c>
      <c r="Q1" s="30" t="s">
        <v>92</v>
      </c>
      <c r="R1" s="30" t="s">
        <v>93</v>
      </c>
      <c r="S1" s="30" t="s">
        <v>94</v>
      </c>
      <c r="T1" s="30" t="s">
        <v>95</v>
      </c>
      <c r="U1" s="30" t="s">
        <v>96</v>
      </c>
      <c r="V1" s="31" t="s">
        <v>97</v>
      </c>
    </row>
    <row r="2" spans="1:23" ht="21" customHeight="1" x14ac:dyDescent="0.2">
      <c r="A2" s="33" t="s">
        <v>98</v>
      </c>
      <c r="B2" s="33" t="s">
        <v>99</v>
      </c>
      <c r="C2" s="33" t="s">
        <v>100</v>
      </c>
      <c r="D2" s="33">
        <v>1276</v>
      </c>
      <c r="E2" s="33">
        <v>119</v>
      </c>
      <c r="F2" s="33">
        <v>741</v>
      </c>
      <c r="G2" s="33">
        <v>23</v>
      </c>
      <c r="H2" s="33">
        <v>387</v>
      </c>
      <c r="I2" s="33">
        <v>0</v>
      </c>
      <c r="J2" s="33">
        <v>6</v>
      </c>
      <c r="K2" s="33">
        <v>0</v>
      </c>
      <c r="L2" s="33">
        <v>884</v>
      </c>
      <c r="M2" s="33">
        <v>6</v>
      </c>
      <c r="N2" s="33">
        <v>376</v>
      </c>
      <c r="O2" s="33">
        <v>10</v>
      </c>
      <c r="P2" s="33">
        <v>0</v>
      </c>
      <c r="Q2" s="33">
        <v>851</v>
      </c>
      <c r="R2" s="33">
        <v>0</v>
      </c>
      <c r="S2" s="33">
        <v>0</v>
      </c>
      <c r="T2" s="33">
        <v>11</v>
      </c>
      <c r="U2" s="33">
        <v>22</v>
      </c>
      <c r="V2" s="33">
        <v>0</v>
      </c>
      <c r="W2" s="34"/>
    </row>
    <row r="3" spans="1:23" ht="21" customHeight="1" x14ac:dyDescent="0.2">
      <c r="A3" s="33" t="s">
        <v>98</v>
      </c>
      <c r="B3" s="33" t="s">
        <v>101</v>
      </c>
      <c r="C3" s="33" t="s">
        <v>100</v>
      </c>
      <c r="D3" s="33">
        <v>1026</v>
      </c>
      <c r="E3" s="33">
        <v>74</v>
      </c>
      <c r="F3" s="33">
        <v>310</v>
      </c>
      <c r="G3" s="33">
        <v>70</v>
      </c>
      <c r="H3" s="33">
        <v>384</v>
      </c>
      <c r="I3" s="33">
        <v>47</v>
      </c>
      <c r="J3" s="33">
        <v>109</v>
      </c>
      <c r="K3" s="33">
        <v>32</v>
      </c>
      <c r="L3" s="33">
        <v>774</v>
      </c>
      <c r="M3" s="33">
        <v>12</v>
      </c>
      <c r="N3" s="33">
        <v>207</v>
      </c>
      <c r="O3" s="33">
        <v>33</v>
      </c>
      <c r="P3" s="33">
        <v>0</v>
      </c>
      <c r="Q3" s="33">
        <v>607</v>
      </c>
      <c r="R3" s="33">
        <v>0</v>
      </c>
      <c r="S3" s="33">
        <v>4</v>
      </c>
      <c r="T3" s="33">
        <v>45</v>
      </c>
      <c r="U3" s="33">
        <v>88</v>
      </c>
      <c r="V3" s="33">
        <v>30</v>
      </c>
      <c r="W3" s="34"/>
    </row>
    <row r="4" spans="1:23" ht="21" customHeight="1" x14ac:dyDescent="0.2">
      <c r="A4" s="33" t="s">
        <v>98</v>
      </c>
      <c r="B4" s="33" t="s">
        <v>102</v>
      </c>
      <c r="C4" s="33" t="s">
        <v>100</v>
      </c>
      <c r="D4" s="33">
        <v>1185</v>
      </c>
      <c r="E4" s="33">
        <v>0</v>
      </c>
      <c r="F4" s="33">
        <v>1185</v>
      </c>
      <c r="G4" s="33">
        <v>0</v>
      </c>
      <c r="H4" s="33">
        <v>0</v>
      </c>
      <c r="I4" s="33">
        <v>0</v>
      </c>
      <c r="J4" s="33">
        <v>0</v>
      </c>
      <c r="K4" s="33">
        <v>0</v>
      </c>
      <c r="L4" s="33">
        <v>764</v>
      </c>
      <c r="M4" s="33">
        <v>0</v>
      </c>
      <c r="N4" s="33">
        <v>1</v>
      </c>
      <c r="O4" s="33">
        <v>418</v>
      </c>
      <c r="P4" s="33">
        <v>2</v>
      </c>
      <c r="Q4" s="33">
        <v>587</v>
      </c>
      <c r="R4" s="33">
        <v>0</v>
      </c>
      <c r="S4" s="33">
        <v>0</v>
      </c>
      <c r="T4" s="33">
        <v>32</v>
      </c>
      <c r="U4" s="33">
        <v>116</v>
      </c>
      <c r="V4" s="33">
        <v>29</v>
      </c>
      <c r="W4" s="34"/>
    </row>
    <row r="5" spans="1:23" ht="21" customHeight="1" x14ac:dyDescent="0.2">
      <c r="A5" s="33" t="s">
        <v>98</v>
      </c>
      <c r="B5" s="33" t="s">
        <v>103</v>
      </c>
      <c r="C5" s="33" t="s">
        <v>100</v>
      </c>
      <c r="D5" s="33">
        <v>1027</v>
      </c>
      <c r="E5" s="33">
        <v>206</v>
      </c>
      <c r="F5" s="33">
        <v>554</v>
      </c>
      <c r="G5" s="33">
        <v>132</v>
      </c>
      <c r="H5" s="33">
        <v>79</v>
      </c>
      <c r="I5" s="33">
        <v>42</v>
      </c>
      <c r="J5" s="33">
        <v>14</v>
      </c>
      <c r="K5" s="33">
        <v>0</v>
      </c>
      <c r="L5" s="33">
        <v>576</v>
      </c>
      <c r="M5" s="33">
        <v>0</v>
      </c>
      <c r="N5" s="33">
        <v>444</v>
      </c>
      <c r="O5" s="33">
        <v>7</v>
      </c>
      <c r="P5" s="33">
        <v>0</v>
      </c>
      <c r="Q5" s="33">
        <v>511</v>
      </c>
      <c r="R5" s="33">
        <v>22</v>
      </c>
      <c r="S5" s="33">
        <v>0</v>
      </c>
      <c r="T5" s="33">
        <v>18</v>
      </c>
      <c r="U5" s="33">
        <v>25</v>
      </c>
      <c r="V5" s="33">
        <v>0</v>
      </c>
      <c r="W5" s="34"/>
    </row>
    <row r="6" spans="1:23" ht="21" customHeight="1" x14ac:dyDescent="0.2">
      <c r="A6" s="33" t="s">
        <v>98</v>
      </c>
      <c r="B6" s="33" t="s">
        <v>104</v>
      </c>
      <c r="C6" s="33" t="s">
        <v>100</v>
      </c>
      <c r="D6" s="33">
        <v>877</v>
      </c>
      <c r="E6" s="33">
        <v>3</v>
      </c>
      <c r="F6" s="33">
        <v>869</v>
      </c>
      <c r="G6" s="33">
        <v>0</v>
      </c>
      <c r="H6" s="33">
        <v>5</v>
      </c>
      <c r="I6" s="33">
        <v>0</v>
      </c>
      <c r="J6" s="33">
        <v>0</v>
      </c>
      <c r="K6" s="33">
        <v>0</v>
      </c>
      <c r="L6" s="33">
        <v>692</v>
      </c>
      <c r="M6" s="33">
        <v>1</v>
      </c>
      <c r="N6" s="33">
        <v>164</v>
      </c>
      <c r="O6" s="33">
        <v>20</v>
      </c>
      <c r="P6" s="33">
        <v>0</v>
      </c>
      <c r="Q6" s="33">
        <v>651</v>
      </c>
      <c r="R6" s="33">
        <v>0</v>
      </c>
      <c r="S6" s="33">
        <v>0</v>
      </c>
      <c r="T6" s="33">
        <v>18</v>
      </c>
      <c r="U6" s="33">
        <v>23</v>
      </c>
      <c r="V6" s="33">
        <v>0</v>
      </c>
      <c r="W6" s="34"/>
    </row>
    <row r="7" spans="1:23" ht="21" customHeight="1" x14ac:dyDescent="0.2">
      <c r="A7" s="33" t="s">
        <v>98</v>
      </c>
      <c r="B7" s="33" t="s">
        <v>105</v>
      </c>
      <c r="C7" s="33" t="s">
        <v>100</v>
      </c>
      <c r="D7" s="33">
        <v>1161</v>
      </c>
      <c r="E7" s="33">
        <v>47</v>
      </c>
      <c r="F7" s="33">
        <v>15</v>
      </c>
      <c r="G7" s="33">
        <v>33</v>
      </c>
      <c r="H7" s="33">
        <v>393</v>
      </c>
      <c r="I7" s="33">
        <v>521</v>
      </c>
      <c r="J7" s="33">
        <v>20</v>
      </c>
      <c r="K7" s="33">
        <v>132</v>
      </c>
      <c r="L7" s="33">
        <v>1049</v>
      </c>
      <c r="M7" s="33">
        <v>6</v>
      </c>
      <c r="N7" s="33">
        <v>84</v>
      </c>
      <c r="O7" s="33">
        <v>22</v>
      </c>
      <c r="P7" s="33">
        <v>0</v>
      </c>
      <c r="Q7" s="33">
        <v>890</v>
      </c>
      <c r="R7" s="33">
        <v>0</v>
      </c>
      <c r="S7" s="33">
        <v>0</v>
      </c>
      <c r="T7" s="33">
        <v>70</v>
      </c>
      <c r="U7" s="33">
        <v>86</v>
      </c>
      <c r="V7" s="33">
        <v>3</v>
      </c>
      <c r="W7" s="34"/>
    </row>
    <row r="8" spans="1:23" ht="21" customHeight="1" x14ac:dyDescent="0.2">
      <c r="A8" s="33" t="s">
        <v>98</v>
      </c>
      <c r="B8" s="33" t="s">
        <v>106</v>
      </c>
      <c r="C8" s="33" t="s">
        <v>100</v>
      </c>
      <c r="D8" s="33">
        <v>980</v>
      </c>
      <c r="E8" s="33">
        <v>979</v>
      </c>
      <c r="F8" s="33">
        <v>0</v>
      </c>
      <c r="G8" s="33">
        <v>0</v>
      </c>
      <c r="H8" s="33">
        <v>1</v>
      </c>
      <c r="I8" s="33">
        <v>0</v>
      </c>
      <c r="J8" s="33">
        <v>0</v>
      </c>
      <c r="K8" s="33">
        <v>0</v>
      </c>
      <c r="L8" s="33">
        <v>914</v>
      </c>
      <c r="M8" s="33">
        <v>6</v>
      </c>
      <c r="N8" s="33">
        <v>41</v>
      </c>
      <c r="O8" s="33">
        <v>19</v>
      </c>
      <c r="P8" s="33">
        <v>0</v>
      </c>
      <c r="Q8" s="33">
        <v>648</v>
      </c>
      <c r="R8" s="33">
        <v>11</v>
      </c>
      <c r="S8" s="33">
        <v>0</v>
      </c>
      <c r="T8" s="33">
        <v>111</v>
      </c>
      <c r="U8" s="33">
        <v>144</v>
      </c>
      <c r="V8" s="33">
        <v>0</v>
      </c>
      <c r="W8" s="34"/>
    </row>
    <row r="9" spans="1:23" ht="21" customHeight="1" x14ac:dyDescent="0.2">
      <c r="A9" s="33" t="s">
        <v>98</v>
      </c>
      <c r="B9" s="33" t="s">
        <v>107</v>
      </c>
      <c r="C9" s="33" t="s">
        <v>100</v>
      </c>
      <c r="D9" s="33">
        <v>1110</v>
      </c>
      <c r="E9" s="33">
        <v>59</v>
      </c>
      <c r="F9" s="33">
        <v>270</v>
      </c>
      <c r="G9" s="33">
        <v>71</v>
      </c>
      <c r="H9" s="33">
        <v>569</v>
      </c>
      <c r="I9" s="33">
        <v>83</v>
      </c>
      <c r="J9" s="33">
        <v>42</v>
      </c>
      <c r="K9" s="33">
        <v>16</v>
      </c>
      <c r="L9" s="33">
        <v>577</v>
      </c>
      <c r="M9" s="33">
        <v>327</v>
      </c>
      <c r="N9" s="33">
        <v>164</v>
      </c>
      <c r="O9" s="33">
        <v>42</v>
      </c>
      <c r="P9" s="33">
        <v>0</v>
      </c>
      <c r="Q9" s="33">
        <v>363</v>
      </c>
      <c r="R9" s="33">
        <v>3</v>
      </c>
      <c r="S9" s="33">
        <v>0</v>
      </c>
      <c r="T9" s="33">
        <v>93</v>
      </c>
      <c r="U9" s="33">
        <v>90</v>
      </c>
      <c r="V9" s="33">
        <v>28</v>
      </c>
      <c r="W9" s="34"/>
    </row>
    <row r="10" spans="1:23" ht="21" customHeight="1" x14ac:dyDescent="0.2">
      <c r="A10" s="33" t="s">
        <v>98</v>
      </c>
      <c r="B10" s="33" t="s">
        <v>108</v>
      </c>
      <c r="C10" s="33" t="s">
        <v>100</v>
      </c>
      <c r="D10" s="33">
        <v>1546</v>
      </c>
      <c r="E10" s="33">
        <v>92</v>
      </c>
      <c r="F10" s="33">
        <v>920</v>
      </c>
      <c r="G10" s="33">
        <v>59</v>
      </c>
      <c r="H10" s="33">
        <v>418</v>
      </c>
      <c r="I10" s="33">
        <v>22</v>
      </c>
      <c r="J10" s="33">
        <v>17</v>
      </c>
      <c r="K10" s="33">
        <v>18</v>
      </c>
      <c r="L10" s="33">
        <v>1251</v>
      </c>
      <c r="M10" s="33">
        <v>6</v>
      </c>
      <c r="N10" s="33">
        <v>267</v>
      </c>
      <c r="O10" s="33">
        <v>22</v>
      </c>
      <c r="P10" s="33">
        <v>0</v>
      </c>
      <c r="Q10" s="33">
        <v>1177</v>
      </c>
      <c r="R10" s="33">
        <v>0</v>
      </c>
      <c r="S10" s="33">
        <v>0</v>
      </c>
      <c r="T10" s="33">
        <v>29</v>
      </c>
      <c r="U10" s="33">
        <v>41</v>
      </c>
      <c r="V10" s="33">
        <v>4</v>
      </c>
      <c r="W10" s="34"/>
    </row>
    <row r="11" spans="1:23" ht="21" customHeight="1" x14ac:dyDescent="0.2">
      <c r="A11" s="33" t="s">
        <v>98</v>
      </c>
      <c r="B11" s="33" t="s">
        <v>109</v>
      </c>
      <c r="C11" s="33" t="s">
        <v>100</v>
      </c>
      <c r="D11" s="33">
        <v>1089</v>
      </c>
      <c r="E11" s="33">
        <v>2</v>
      </c>
      <c r="F11" s="33">
        <v>976</v>
      </c>
      <c r="G11" s="33">
        <v>0</v>
      </c>
      <c r="H11" s="33">
        <v>110</v>
      </c>
      <c r="I11" s="33">
        <v>1</v>
      </c>
      <c r="J11" s="33">
        <v>0</v>
      </c>
      <c r="K11" s="33">
        <v>0</v>
      </c>
      <c r="L11" s="33">
        <v>875</v>
      </c>
      <c r="M11" s="33">
        <v>5</v>
      </c>
      <c r="N11" s="33">
        <v>203</v>
      </c>
      <c r="O11" s="33">
        <v>6</v>
      </c>
      <c r="P11" s="33">
        <v>0</v>
      </c>
      <c r="Q11" s="33">
        <v>775</v>
      </c>
      <c r="R11" s="33">
        <v>0</v>
      </c>
      <c r="S11" s="33">
        <v>0</v>
      </c>
      <c r="T11" s="33">
        <v>39</v>
      </c>
      <c r="U11" s="33">
        <v>60</v>
      </c>
      <c r="V11" s="33">
        <v>1</v>
      </c>
      <c r="W11" s="34"/>
    </row>
    <row r="12" spans="1:23" ht="21" customHeight="1" x14ac:dyDescent="0.2">
      <c r="A12" s="33" t="s">
        <v>98</v>
      </c>
      <c r="B12" s="33" t="s">
        <v>110</v>
      </c>
      <c r="C12" s="33" t="s">
        <v>100</v>
      </c>
      <c r="D12" s="33">
        <v>680</v>
      </c>
      <c r="E12" s="33">
        <v>443</v>
      </c>
      <c r="F12" s="33">
        <v>1</v>
      </c>
      <c r="G12" s="33">
        <v>29</v>
      </c>
      <c r="H12" s="33">
        <v>19</v>
      </c>
      <c r="I12" s="33">
        <v>169</v>
      </c>
      <c r="J12" s="33">
        <v>19</v>
      </c>
      <c r="K12" s="33">
        <v>0</v>
      </c>
      <c r="L12" s="33">
        <v>589</v>
      </c>
      <c r="M12" s="33">
        <v>8</v>
      </c>
      <c r="N12" s="33">
        <v>69</v>
      </c>
      <c r="O12" s="33">
        <v>14</v>
      </c>
      <c r="P12" s="33">
        <v>0</v>
      </c>
      <c r="Q12" s="33">
        <v>557</v>
      </c>
      <c r="R12" s="33">
        <v>0</v>
      </c>
      <c r="S12" s="33">
        <v>0</v>
      </c>
      <c r="T12" s="33">
        <v>31</v>
      </c>
      <c r="U12" s="33">
        <v>0</v>
      </c>
      <c r="V12" s="33">
        <v>1</v>
      </c>
      <c r="W12" s="34"/>
    </row>
    <row r="13" spans="1:23" ht="21" customHeight="1" x14ac:dyDescent="0.2">
      <c r="A13" s="33" t="s">
        <v>98</v>
      </c>
      <c r="B13" s="33" t="s">
        <v>111</v>
      </c>
      <c r="C13" s="33" t="s">
        <v>100</v>
      </c>
      <c r="D13" s="33">
        <v>893</v>
      </c>
      <c r="E13" s="33">
        <v>47</v>
      </c>
      <c r="F13" s="33">
        <v>126</v>
      </c>
      <c r="G13" s="33">
        <v>31</v>
      </c>
      <c r="H13" s="33">
        <v>61</v>
      </c>
      <c r="I13" s="33">
        <v>18</v>
      </c>
      <c r="J13" s="33">
        <v>5</v>
      </c>
      <c r="K13" s="33">
        <v>605</v>
      </c>
      <c r="L13" s="33">
        <v>863</v>
      </c>
      <c r="M13" s="33">
        <v>4</v>
      </c>
      <c r="N13" s="33">
        <v>20</v>
      </c>
      <c r="O13" s="33">
        <v>6</v>
      </c>
      <c r="P13" s="33">
        <v>0</v>
      </c>
      <c r="Q13" s="33">
        <v>788</v>
      </c>
      <c r="R13" s="33">
        <v>0</v>
      </c>
      <c r="S13" s="33">
        <v>0</v>
      </c>
      <c r="T13" s="33">
        <v>27</v>
      </c>
      <c r="U13" s="33">
        <v>48</v>
      </c>
      <c r="V13" s="33">
        <v>0</v>
      </c>
      <c r="W13" s="34"/>
    </row>
    <row r="14" spans="1:23" ht="21" customHeight="1" x14ac:dyDescent="0.2">
      <c r="A14" s="33" t="s">
        <v>98</v>
      </c>
      <c r="B14" s="33" t="s">
        <v>112</v>
      </c>
      <c r="C14" s="33" t="s">
        <v>100</v>
      </c>
      <c r="D14" s="33">
        <v>1022</v>
      </c>
      <c r="E14" s="33">
        <v>73</v>
      </c>
      <c r="F14" s="33">
        <v>0</v>
      </c>
      <c r="G14" s="33">
        <v>285</v>
      </c>
      <c r="H14" s="33">
        <v>324</v>
      </c>
      <c r="I14" s="33">
        <v>273</v>
      </c>
      <c r="J14" s="33">
        <v>53</v>
      </c>
      <c r="K14" s="33">
        <v>14</v>
      </c>
      <c r="L14" s="33">
        <v>775</v>
      </c>
      <c r="M14" s="33">
        <v>7</v>
      </c>
      <c r="N14" s="33">
        <v>218</v>
      </c>
      <c r="O14" s="33">
        <v>22</v>
      </c>
      <c r="P14" s="33">
        <v>0</v>
      </c>
      <c r="Q14" s="33">
        <v>694</v>
      </c>
      <c r="R14" s="33">
        <v>0</v>
      </c>
      <c r="S14" s="33">
        <v>0</v>
      </c>
      <c r="T14" s="33">
        <v>29</v>
      </c>
      <c r="U14" s="33">
        <v>30</v>
      </c>
      <c r="V14" s="33">
        <v>22</v>
      </c>
      <c r="W14" s="34"/>
    </row>
    <row r="15" spans="1:23" ht="21" customHeight="1" x14ac:dyDescent="0.2">
      <c r="A15" s="33" t="s">
        <v>98</v>
      </c>
      <c r="B15" s="33" t="s">
        <v>113</v>
      </c>
      <c r="C15" s="33" t="s">
        <v>100</v>
      </c>
      <c r="D15" s="33">
        <v>944</v>
      </c>
      <c r="E15" s="33">
        <v>336</v>
      </c>
      <c r="F15" s="33">
        <v>15</v>
      </c>
      <c r="G15" s="33">
        <v>69</v>
      </c>
      <c r="H15" s="33">
        <v>361</v>
      </c>
      <c r="I15" s="33">
        <v>143</v>
      </c>
      <c r="J15" s="33">
        <v>20</v>
      </c>
      <c r="K15" s="33">
        <v>0</v>
      </c>
      <c r="L15" s="33">
        <v>861</v>
      </c>
      <c r="M15" s="33">
        <v>10</v>
      </c>
      <c r="N15" s="33">
        <v>51</v>
      </c>
      <c r="O15" s="33">
        <v>22</v>
      </c>
      <c r="P15" s="33">
        <v>0</v>
      </c>
      <c r="Q15" s="33">
        <v>766</v>
      </c>
      <c r="R15" s="33">
        <v>0</v>
      </c>
      <c r="S15" s="33">
        <v>0</v>
      </c>
      <c r="T15" s="33">
        <v>52</v>
      </c>
      <c r="U15" s="33">
        <v>40</v>
      </c>
      <c r="V15" s="33">
        <v>3</v>
      </c>
      <c r="W15" s="34"/>
    </row>
    <row r="16" spans="1:23" ht="21" customHeight="1" x14ac:dyDescent="0.2">
      <c r="A16" s="33" t="s">
        <v>98</v>
      </c>
      <c r="B16" s="33" t="s">
        <v>114</v>
      </c>
      <c r="C16" s="33" t="s">
        <v>100</v>
      </c>
      <c r="D16" s="33">
        <v>826</v>
      </c>
      <c r="E16" s="33">
        <v>388</v>
      </c>
      <c r="F16" s="33">
        <v>74</v>
      </c>
      <c r="G16" s="33">
        <v>67</v>
      </c>
      <c r="H16" s="33">
        <v>47</v>
      </c>
      <c r="I16" s="33">
        <v>243</v>
      </c>
      <c r="J16" s="33">
        <v>6</v>
      </c>
      <c r="K16" s="33">
        <v>1</v>
      </c>
      <c r="L16" s="33">
        <v>668</v>
      </c>
      <c r="M16" s="33">
        <v>13</v>
      </c>
      <c r="N16" s="33">
        <v>112</v>
      </c>
      <c r="O16" s="33">
        <v>33</v>
      </c>
      <c r="P16" s="33">
        <v>0</v>
      </c>
      <c r="Q16" s="33">
        <v>625</v>
      </c>
      <c r="R16" s="33">
        <v>0</v>
      </c>
      <c r="S16" s="33">
        <v>1</v>
      </c>
      <c r="T16" s="33">
        <v>20</v>
      </c>
      <c r="U16" s="33">
        <v>22</v>
      </c>
      <c r="V16" s="33">
        <v>0</v>
      </c>
      <c r="W16" s="34"/>
    </row>
    <row r="17" spans="1:23" ht="21" customHeight="1" x14ac:dyDescent="0.2">
      <c r="A17" s="33" t="s">
        <v>98</v>
      </c>
      <c r="B17" s="33" t="s">
        <v>115</v>
      </c>
      <c r="C17" s="33" t="s">
        <v>116</v>
      </c>
      <c r="D17" s="33">
        <v>281</v>
      </c>
      <c r="E17" s="33">
        <v>61</v>
      </c>
      <c r="F17" s="33">
        <v>28</v>
      </c>
      <c r="G17" s="33">
        <v>44</v>
      </c>
      <c r="H17" s="33">
        <v>2</v>
      </c>
      <c r="I17" s="33">
        <v>3</v>
      </c>
      <c r="J17" s="33">
        <v>18</v>
      </c>
      <c r="K17" s="33">
        <v>125</v>
      </c>
      <c r="L17" s="33">
        <v>241</v>
      </c>
      <c r="M17" s="33">
        <v>4</v>
      </c>
      <c r="N17" s="33">
        <v>23</v>
      </c>
      <c r="O17" s="33">
        <v>13</v>
      </c>
      <c r="P17" s="33">
        <v>0</v>
      </c>
      <c r="Q17" s="33">
        <v>115</v>
      </c>
      <c r="R17" s="33">
        <v>8</v>
      </c>
      <c r="S17" s="33">
        <v>0</v>
      </c>
      <c r="T17" s="33">
        <v>47</v>
      </c>
      <c r="U17" s="33">
        <v>71</v>
      </c>
      <c r="V17" s="33">
        <v>0</v>
      </c>
      <c r="W17" s="34"/>
    </row>
    <row r="18" spans="1:23" ht="21" customHeight="1" x14ac:dyDescent="0.2">
      <c r="A18" s="33" t="s">
        <v>98</v>
      </c>
      <c r="B18" s="33" t="s">
        <v>117</v>
      </c>
      <c r="C18" s="33" t="s">
        <v>116</v>
      </c>
      <c r="D18" s="33">
        <v>632</v>
      </c>
      <c r="E18" s="33">
        <v>437</v>
      </c>
      <c r="F18" s="33">
        <v>4</v>
      </c>
      <c r="G18" s="33">
        <v>97</v>
      </c>
      <c r="H18" s="33">
        <v>9</v>
      </c>
      <c r="I18" s="33">
        <v>42</v>
      </c>
      <c r="J18" s="33">
        <v>0</v>
      </c>
      <c r="K18" s="33">
        <v>43</v>
      </c>
      <c r="L18" s="33">
        <v>558</v>
      </c>
      <c r="M18" s="33">
        <v>9</v>
      </c>
      <c r="N18" s="33">
        <v>42</v>
      </c>
      <c r="O18" s="33">
        <v>23</v>
      </c>
      <c r="P18" s="33">
        <v>0</v>
      </c>
      <c r="Q18" s="33">
        <v>180</v>
      </c>
      <c r="R18" s="33">
        <v>0</v>
      </c>
      <c r="S18" s="33">
        <v>0</v>
      </c>
      <c r="T18" s="33">
        <v>205</v>
      </c>
      <c r="U18" s="33">
        <v>141</v>
      </c>
      <c r="V18" s="33">
        <v>32</v>
      </c>
      <c r="W18" s="34"/>
    </row>
    <row r="19" spans="1:23" ht="21" customHeight="1" x14ac:dyDescent="0.2">
      <c r="A19" s="33" t="s">
        <v>98</v>
      </c>
      <c r="B19" s="33" t="s">
        <v>118</v>
      </c>
      <c r="C19" s="33" t="s">
        <v>116</v>
      </c>
      <c r="D19" s="33">
        <v>415</v>
      </c>
      <c r="E19" s="33">
        <v>2</v>
      </c>
      <c r="F19" s="33">
        <v>2</v>
      </c>
      <c r="G19" s="33">
        <v>411</v>
      </c>
      <c r="H19" s="33">
        <v>0</v>
      </c>
      <c r="I19" s="33">
        <v>0</v>
      </c>
      <c r="J19" s="33">
        <v>0</v>
      </c>
      <c r="K19" s="33">
        <v>0</v>
      </c>
      <c r="L19" s="33">
        <v>349</v>
      </c>
      <c r="M19" s="33">
        <v>0</v>
      </c>
      <c r="N19" s="33">
        <v>50</v>
      </c>
      <c r="O19" s="33">
        <v>16</v>
      </c>
      <c r="P19" s="33">
        <v>0</v>
      </c>
      <c r="Q19" s="33">
        <v>307</v>
      </c>
      <c r="R19" s="33">
        <v>0</v>
      </c>
      <c r="S19" s="33">
        <v>0</v>
      </c>
      <c r="T19" s="33">
        <v>5</v>
      </c>
      <c r="U19" s="33">
        <v>37</v>
      </c>
      <c r="V19" s="33">
        <v>0</v>
      </c>
      <c r="W19" s="34"/>
    </row>
    <row r="20" spans="1:23" ht="21" customHeight="1" x14ac:dyDescent="0.2">
      <c r="A20" s="33" t="s">
        <v>98</v>
      </c>
      <c r="B20" s="33" t="s">
        <v>119</v>
      </c>
      <c r="C20" s="33" t="s">
        <v>116</v>
      </c>
      <c r="D20" s="33">
        <v>186</v>
      </c>
      <c r="E20" s="33">
        <v>9</v>
      </c>
      <c r="F20" s="33">
        <v>47</v>
      </c>
      <c r="G20" s="33">
        <v>116</v>
      </c>
      <c r="H20" s="33">
        <v>4</v>
      </c>
      <c r="I20" s="33">
        <v>10</v>
      </c>
      <c r="J20" s="33">
        <v>0</v>
      </c>
      <c r="K20" s="33">
        <v>0</v>
      </c>
      <c r="L20" s="33">
        <v>152</v>
      </c>
      <c r="M20" s="33">
        <v>0</v>
      </c>
      <c r="N20" s="33">
        <v>19</v>
      </c>
      <c r="O20" s="33">
        <v>15</v>
      </c>
      <c r="P20" s="33">
        <v>0</v>
      </c>
      <c r="Q20" s="33">
        <v>19</v>
      </c>
      <c r="R20" s="33">
        <v>0</v>
      </c>
      <c r="S20" s="33">
        <v>2</v>
      </c>
      <c r="T20" s="33">
        <v>113</v>
      </c>
      <c r="U20" s="33">
        <v>13</v>
      </c>
      <c r="V20" s="33">
        <v>5</v>
      </c>
      <c r="W20" s="34"/>
    </row>
    <row r="21" spans="1:23" ht="21" customHeight="1" x14ac:dyDescent="0.2">
      <c r="A21" s="33" t="s">
        <v>98</v>
      </c>
      <c r="B21" s="33" t="s">
        <v>120</v>
      </c>
      <c r="C21" s="33" t="s">
        <v>116</v>
      </c>
      <c r="D21" s="33">
        <v>64</v>
      </c>
      <c r="E21" s="33">
        <v>9</v>
      </c>
      <c r="F21" s="33">
        <v>8</v>
      </c>
      <c r="G21" s="33">
        <v>9</v>
      </c>
      <c r="H21" s="33">
        <v>20</v>
      </c>
      <c r="I21" s="33">
        <v>5</v>
      </c>
      <c r="J21" s="33">
        <v>0</v>
      </c>
      <c r="K21" s="33">
        <v>13</v>
      </c>
      <c r="L21" s="33">
        <v>60</v>
      </c>
      <c r="M21" s="33">
        <v>0</v>
      </c>
      <c r="N21" s="33">
        <v>4</v>
      </c>
      <c r="O21" s="33">
        <v>0</v>
      </c>
      <c r="P21" s="33">
        <v>0</v>
      </c>
      <c r="Q21" s="33">
        <v>42</v>
      </c>
      <c r="R21" s="33">
        <v>1</v>
      </c>
      <c r="S21" s="33">
        <v>0</v>
      </c>
      <c r="T21" s="33">
        <v>7</v>
      </c>
      <c r="U21" s="33">
        <v>10</v>
      </c>
      <c r="V21" s="33">
        <v>0</v>
      </c>
      <c r="W21" s="34"/>
    </row>
    <row r="22" spans="1:23" ht="21" customHeight="1" x14ac:dyDescent="0.2">
      <c r="A22" s="33" t="s">
        <v>98</v>
      </c>
      <c r="B22" s="33" t="s">
        <v>121</v>
      </c>
      <c r="C22" s="33" t="s">
        <v>122</v>
      </c>
      <c r="D22" s="33">
        <v>1143</v>
      </c>
      <c r="E22" s="33">
        <v>525</v>
      </c>
      <c r="F22" s="33">
        <v>19</v>
      </c>
      <c r="G22" s="33">
        <v>161</v>
      </c>
      <c r="H22" s="33">
        <v>36</v>
      </c>
      <c r="I22" s="33">
        <v>356</v>
      </c>
      <c r="J22" s="33">
        <v>39</v>
      </c>
      <c r="K22" s="33">
        <v>7</v>
      </c>
      <c r="L22" s="33">
        <v>1064</v>
      </c>
      <c r="M22" s="33">
        <v>2</v>
      </c>
      <c r="N22" s="33">
        <v>44</v>
      </c>
      <c r="O22" s="33">
        <v>33</v>
      </c>
      <c r="P22" s="33">
        <v>0</v>
      </c>
      <c r="Q22" s="33">
        <v>626</v>
      </c>
      <c r="R22" s="33">
        <v>0</v>
      </c>
      <c r="S22" s="33">
        <v>1</v>
      </c>
      <c r="T22" s="33">
        <v>212</v>
      </c>
      <c r="U22" s="33">
        <v>166</v>
      </c>
      <c r="V22" s="33">
        <v>59</v>
      </c>
      <c r="W22" s="34"/>
    </row>
    <row r="23" spans="1:23" ht="21" customHeight="1" x14ac:dyDescent="0.2">
      <c r="A23" s="33" t="s">
        <v>98</v>
      </c>
      <c r="B23" s="33" t="s">
        <v>123</v>
      </c>
      <c r="C23" s="33" t="s">
        <v>122</v>
      </c>
      <c r="D23" s="33">
        <v>800</v>
      </c>
      <c r="E23" s="33">
        <v>141</v>
      </c>
      <c r="F23" s="33">
        <v>63</v>
      </c>
      <c r="G23" s="33">
        <v>234</v>
      </c>
      <c r="H23" s="33">
        <v>100</v>
      </c>
      <c r="I23" s="33">
        <v>79</v>
      </c>
      <c r="J23" s="33">
        <v>39</v>
      </c>
      <c r="K23" s="33">
        <v>144</v>
      </c>
      <c r="L23" s="33">
        <v>622</v>
      </c>
      <c r="M23" s="33">
        <v>7</v>
      </c>
      <c r="N23" s="33">
        <v>64</v>
      </c>
      <c r="O23" s="33">
        <v>107</v>
      </c>
      <c r="P23" s="33">
        <v>0</v>
      </c>
      <c r="Q23" s="33">
        <v>54</v>
      </c>
      <c r="R23" s="33">
        <v>0</v>
      </c>
      <c r="S23" s="33">
        <v>0</v>
      </c>
      <c r="T23" s="33">
        <v>101</v>
      </c>
      <c r="U23" s="33">
        <v>465</v>
      </c>
      <c r="V23" s="33">
        <v>2</v>
      </c>
      <c r="W23" s="34"/>
    </row>
    <row r="24" spans="1:23" ht="21" customHeight="1" x14ac:dyDescent="0.2">
      <c r="A24" s="33" t="s">
        <v>98</v>
      </c>
      <c r="B24" s="33" t="s">
        <v>124</v>
      </c>
      <c r="C24" s="33" t="s">
        <v>122</v>
      </c>
      <c r="D24" s="33">
        <v>1494</v>
      </c>
      <c r="E24" s="33">
        <v>608</v>
      </c>
      <c r="F24" s="33">
        <v>554</v>
      </c>
      <c r="G24" s="33">
        <v>107</v>
      </c>
      <c r="H24" s="33">
        <v>57</v>
      </c>
      <c r="I24" s="33">
        <v>11</v>
      </c>
      <c r="J24" s="33">
        <v>150</v>
      </c>
      <c r="K24" s="33">
        <v>7</v>
      </c>
      <c r="L24" s="33">
        <v>1449</v>
      </c>
      <c r="M24" s="33">
        <v>5</v>
      </c>
      <c r="N24" s="33">
        <v>27</v>
      </c>
      <c r="O24" s="33">
        <v>13</v>
      </c>
      <c r="P24" s="33">
        <v>0</v>
      </c>
      <c r="Q24" s="33">
        <v>1317</v>
      </c>
      <c r="R24" s="33">
        <v>28</v>
      </c>
      <c r="S24" s="33">
        <v>0</v>
      </c>
      <c r="T24" s="33">
        <v>30</v>
      </c>
      <c r="U24" s="33">
        <v>71</v>
      </c>
      <c r="V24" s="33">
        <v>3</v>
      </c>
      <c r="W24" s="34"/>
    </row>
    <row r="25" spans="1:23" ht="21" customHeight="1" x14ac:dyDescent="0.2">
      <c r="A25" s="33" t="s">
        <v>98</v>
      </c>
      <c r="B25" s="33" t="s">
        <v>125</v>
      </c>
      <c r="C25" s="33" t="s">
        <v>122</v>
      </c>
      <c r="D25" s="33">
        <v>1426</v>
      </c>
      <c r="E25" s="33">
        <v>89</v>
      </c>
      <c r="F25" s="33">
        <v>58</v>
      </c>
      <c r="G25" s="33">
        <v>113</v>
      </c>
      <c r="H25" s="33">
        <v>218</v>
      </c>
      <c r="I25" s="33">
        <v>37</v>
      </c>
      <c r="J25" s="33">
        <v>239</v>
      </c>
      <c r="K25" s="33">
        <v>672</v>
      </c>
      <c r="L25" s="33">
        <v>1248</v>
      </c>
      <c r="M25" s="33">
        <v>33</v>
      </c>
      <c r="N25" s="33">
        <v>54</v>
      </c>
      <c r="O25" s="33">
        <v>91</v>
      </c>
      <c r="P25" s="33">
        <v>0</v>
      </c>
      <c r="Q25" s="33">
        <v>896</v>
      </c>
      <c r="R25" s="33">
        <v>0</v>
      </c>
      <c r="S25" s="33">
        <v>1</v>
      </c>
      <c r="T25" s="33">
        <v>87</v>
      </c>
      <c r="U25" s="33">
        <v>264</v>
      </c>
      <c r="V25" s="33">
        <v>0</v>
      </c>
      <c r="W25" s="34"/>
    </row>
    <row r="26" spans="1:23" ht="21" customHeight="1" x14ac:dyDescent="0.2">
      <c r="A26" s="33" t="s">
        <v>98</v>
      </c>
      <c r="B26" s="33" t="s">
        <v>126</v>
      </c>
      <c r="C26" s="33" t="s">
        <v>122</v>
      </c>
      <c r="D26" s="33">
        <v>355</v>
      </c>
      <c r="E26" s="33">
        <v>26</v>
      </c>
      <c r="F26" s="33">
        <v>70</v>
      </c>
      <c r="G26" s="33">
        <v>50</v>
      </c>
      <c r="H26" s="33">
        <v>168</v>
      </c>
      <c r="I26" s="33">
        <v>5</v>
      </c>
      <c r="J26" s="33">
        <v>35</v>
      </c>
      <c r="K26" s="33">
        <v>1</v>
      </c>
      <c r="L26" s="33">
        <v>337</v>
      </c>
      <c r="M26" s="33">
        <v>0</v>
      </c>
      <c r="N26" s="33">
        <v>17</v>
      </c>
      <c r="O26" s="33">
        <v>1</v>
      </c>
      <c r="P26" s="33">
        <v>0</v>
      </c>
      <c r="Q26" s="33">
        <v>245</v>
      </c>
      <c r="R26" s="33">
        <v>0</v>
      </c>
      <c r="S26" s="33">
        <v>0</v>
      </c>
      <c r="T26" s="33">
        <v>56</v>
      </c>
      <c r="U26" s="33">
        <v>36</v>
      </c>
      <c r="V26" s="33">
        <v>0</v>
      </c>
      <c r="W26" s="34"/>
    </row>
    <row r="27" spans="1:23" ht="21" customHeight="1" x14ac:dyDescent="0.2">
      <c r="A27" s="33" t="s">
        <v>98</v>
      </c>
      <c r="B27" s="33" t="s">
        <v>127</v>
      </c>
      <c r="C27" s="33" t="s">
        <v>122</v>
      </c>
      <c r="D27" s="33">
        <v>800</v>
      </c>
      <c r="E27" s="33">
        <v>369</v>
      </c>
      <c r="F27" s="33">
        <v>69</v>
      </c>
      <c r="G27" s="33">
        <v>46</v>
      </c>
      <c r="H27" s="33">
        <v>16</v>
      </c>
      <c r="I27" s="33">
        <v>143</v>
      </c>
      <c r="J27" s="33">
        <v>0</v>
      </c>
      <c r="K27" s="33">
        <v>157</v>
      </c>
      <c r="L27" s="33">
        <v>671</v>
      </c>
      <c r="M27" s="33">
        <v>5</v>
      </c>
      <c r="N27" s="33">
        <v>107</v>
      </c>
      <c r="O27" s="33">
        <v>17</v>
      </c>
      <c r="P27" s="33">
        <v>0</v>
      </c>
      <c r="Q27" s="33">
        <v>497</v>
      </c>
      <c r="R27" s="33">
        <v>0</v>
      </c>
      <c r="S27" s="33">
        <v>0</v>
      </c>
      <c r="T27" s="33">
        <v>47</v>
      </c>
      <c r="U27" s="33">
        <v>126</v>
      </c>
      <c r="V27" s="33">
        <v>1</v>
      </c>
      <c r="W27" s="34"/>
    </row>
    <row r="28" spans="1:23" ht="21" customHeight="1" x14ac:dyDescent="0.2">
      <c r="A28" s="33" t="s">
        <v>98</v>
      </c>
      <c r="B28" s="33" t="s">
        <v>128</v>
      </c>
      <c r="C28" s="33" t="s">
        <v>122</v>
      </c>
      <c r="D28" s="33">
        <v>391</v>
      </c>
      <c r="E28" s="33">
        <v>239</v>
      </c>
      <c r="F28" s="33">
        <v>17</v>
      </c>
      <c r="G28" s="33">
        <v>49</v>
      </c>
      <c r="H28" s="33">
        <v>40</v>
      </c>
      <c r="I28" s="33">
        <v>16</v>
      </c>
      <c r="J28" s="33">
        <v>21</v>
      </c>
      <c r="K28" s="33">
        <v>9</v>
      </c>
      <c r="L28" s="33">
        <v>338</v>
      </c>
      <c r="M28" s="33">
        <v>4</v>
      </c>
      <c r="N28" s="33">
        <v>40</v>
      </c>
      <c r="O28" s="33">
        <v>9</v>
      </c>
      <c r="P28" s="33">
        <v>0</v>
      </c>
      <c r="Q28" s="33">
        <v>212</v>
      </c>
      <c r="R28" s="33">
        <v>0</v>
      </c>
      <c r="S28" s="33">
        <v>0</v>
      </c>
      <c r="T28" s="33">
        <v>101</v>
      </c>
      <c r="U28" s="33">
        <v>24</v>
      </c>
      <c r="V28" s="33">
        <v>1</v>
      </c>
      <c r="W28" s="34"/>
    </row>
    <row r="29" spans="1:23" ht="21" customHeight="1" x14ac:dyDescent="0.2">
      <c r="A29" s="33" t="s">
        <v>98</v>
      </c>
      <c r="B29" s="33" t="s">
        <v>129</v>
      </c>
      <c r="C29" s="33" t="s">
        <v>122</v>
      </c>
      <c r="D29" s="33">
        <v>241</v>
      </c>
      <c r="E29" s="33">
        <v>123</v>
      </c>
      <c r="F29" s="33">
        <v>12</v>
      </c>
      <c r="G29" s="33">
        <v>31</v>
      </c>
      <c r="H29" s="33">
        <v>45</v>
      </c>
      <c r="I29" s="33">
        <v>19</v>
      </c>
      <c r="J29" s="33">
        <v>11</v>
      </c>
      <c r="K29" s="33">
        <v>0</v>
      </c>
      <c r="L29" s="33">
        <v>224</v>
      </c>
      <c r="M29" s="33">
        <v>10</v>
      </c>
      <c r="N29" s="33">
        <v>2</v>
      </c>
      <c r="O29" s="33">
        <v>5</v>
      </c>
      <c r="P29" s="33">
        <v>0</v>
      </c>
      <c r="Q29" s="33">
        <v>148</v>
      </c>
      <c r="R29" s="33">
        <v>2</v>
      </c>
      <c r="S29" s="33">
        <v>0</v>
      </c>
      <c r="T29" s="33">
        <v>23</v>
      </c>
      <c r="U29" s="33">
        <v>50</v>
      </c>
      <c r="V29" s="33">
        <v>1</v>
      </c>
      <c r="W29" s="34"/>
    </row>
    <row r="30" spans="1:23" ht="21" customHeight="1" x14ac:dyDescent="0.2">
      <c r="A30" s="33" t="s">
        <v>98</v>
      </c>
      <c r="B30" s="33" t="s">
        <v>130</v>
      </c>
      <c r="C30" s="33" t="s">
        <v>122</v>
      </c>
      <c r="D30" s="33">
        <v>790</v>
      </c>
      <c r="E30" s="33">
        <v>452</v>
      </c>
      <c r="F30" s="33">
        <v>10</v>
      </c>
      <c r="G30" s="33">
        <v>28</v>
      </c>
      <c r="H30" s="33">
        <v>68</v>
      </c>
      <c r="I30" s="33">
        <v>8</v>
      </c>
      <c r="J30" s="33">
        <v>4</v>
      </c>
      <c r="K30" s="33">
        <v>220</v>
      </c>
      <c r="L30" s="33">
        <v>756</v>
      </c>
      <c r="M30" s="33">
        <v>7</v>
      </c>
      <c r="N30" s="33">
        <v>9</v>
      </c>
      <c r="O30" s="33">
        <v>18</v>
      </c>
      <c r="P30" s="33">
        <v>0</v>
      </c>
      <c r="Q30" s="33">
        <v>322</v>
      </c>
      <c r="R30" s="33">
        <v>5</v>
      </c>
      <c r="S30" s="33">
        <v>0</v>
      </c>
      <c r="T30" s="33">
        <v>170</v>
      </c>
      <c r="U30" s="33">
        <v>251</v>
      </c>
      <c r="V30" s="33">
        <v>8</v>
      </c>
      <c r="W30" s="34"/>
    </row>
    <row r="31" spans="1:23" ht="21" customHeight="1" x14ac:dyDescent="0.2">
      <c r="A31" s="33" t="s">
        <v>98</v>
      </c>
      <c r="B31" s="33" t="s">
        <v>131</v>
      </c>
      <c r="C31" s="33" t="s">
        <v>122</v>
      </c>
      <c r="D31" s="33">
        <v>360</v>
      </c>
      <c r="E31" s="33">
        <v>108</v>
      </c>
      <c r="F31" s="33">
        <v>1</v>
      </c>
      <c r="G31" s="33">
        <v>38</v>
      </c>
      <c r="H31" s="33">
        <v>52</v>
      </c>
      <c r="I31" s="33">
        <v>0</v>
      </c>
      <c r="J31" s="33">
        <v>86</v>
      </c>
      <c r="K31" s="33">
        <v>75</v>
      </c>
      <c r="L31" s="33">
        <v>326</v>
      </c>
      <c r="M31" s="33">
        <v>1</v>
      </c>
      <c r="N31" s="33">
        <v>32</v>
      </c>
      <c r="O31" s="33">
        <v>1</v>
      </c>
      <c r="P31" s="33">
        <v>0</v>
      </c>
      <c r="Q31" s="33">
        <v>265</v>
      </c>
      <c r="R31" s="33">
        <v>0</v>
      </c>
      <c r="S31" s="33">
        <v>0</v>
      </c>
      <c r="T31" s="33">
        <v>35</v>
      </c>
      <c r="U31" s="33">
        <v>26</v>
      </c>
      <c r="V31" s="33">
        <v>0</v>
      </c>
      <c r="W31" s="34"/>
    </row>
    <row r="32" spans="1:23" ht="21" customHeight="1" x14ac:dyDescent="0.2">
      <c r="A32" s="33" t="s">
        <v>98</v>
      </c>
      <c r="B32" s="33" t="s">
        <v>132</v>
      </c>
      <c r="C32" s="33" t="s">
        <v>122</v>
      </c>
      <c r="D32" s="33">
        <v>1041</v>
      </c>
      <c r="E32" s="33">
        <v>20</v>
      </c>
      <c r="F32" s="33">
        <v>846</v>
      </c>
      <c r="G32" s="33">
        <v>14</v>
      </c>
      <c r="H32" s="33">
        <v>15</v>
      </c>
      <c r="I32" s="33">
        <v>146</v>
      </c>
      <c r="J32" s="33">
        <v>0</v>
      </c>
      <c r="K32" s="33">
        <v>0</v>
      </c>
      <c r="L32" s="33">
        <v>893</v>
      </c>
      <c r="M32" s="33">
        <v>3</v>
      </c>
      <c r="N32" s="33">
        <v>107</v>
      </c>
      <c r="O32" s="33">
        <v>38</v>
      </c>
      <c r="P32" s="33">
        <v>0</v>
      </c>
      <c r="Q32" s="33">
        <v>695</v>
      </c>
      <c r="R32" s="33">
        <v>46</v>
      </c>
      <c r="S32" s="33">
        <v>0</v>
      </c>
      <c r="T32" s="33">
        <v>23</v>
      </c>
      <c r="U32" s="33">
        <v>129</v>
      </c>
      <c r="V32" s="33">
        <v>0</v>
      </c>
      <c r="W32" s="34"/>
    </row>
    <row r="33" spans="1:23" ht="21" customHeight="1" x14ac:dyDescent="0.2">
      <c r="A33" s="33" t="s">
        <v>98</v>
      </c>
      <c r="B33" s="33" t="s">
        <v>133</v>
      </c>
      <c r="C33" s="33" t="s">
        <v>122</v>
      </c>
      <c r="D33" s="33">
        <v>175</v>
      </c>
      <c r="E33" s="33">
        <v>90</v>
      </c>
      <c r="F33" s="33">
        <v>18</v>
      </c>
      <c r="G33" s="33">
        <v>34</v>
      </c>
      <c r="H33" s="33">
        <v>13</v>
      </c>
      <c r="I33" s="33">
        <v>10</v>
      </c>
      <c r="J33" s="33">
        <v>8</v>
      </c>
      <c r="K33" s="33">
        <v>2</v>
      </c>
      <c r="L33" s="33">
        <v>156</v>
      </c>
      <c r="M33" s="33">
        <v>4</v>
      </c>
      <c r="N33" s="33">
        <v>8</v>
      </c>
      <c r="O33" s="33">
        <v>7</v>
      </c>
      <c r="P33" s="33">
        <v>0</v>
      </c>
      <c r="Q33" s="33">
        <v>115</v>
      </c>
      <c r="R33" s="33">
        <v>0</v>
      </c>
      <c r="S33" s="33">
        <v>0</v>
      </c>
      <c r="T33" s="33">
        <v>9</v>
      </c>
      <c r="U33" s="33">
        <v>31</v>
      </c>
      <c r="V33" s="33">
        <v>1</v>
      </c>
      <c r="W33" s="34"/>
    </row>
    <row r="34" spans="1:23" ht="21" customHeight="1" x14ac:dyDescent="0.2">
      <c r="A34" s="33" t="s">
        <v>98</v>
      </c>
      <c r="B34" s="33" t="s">
        <v>134</v>
      </c>
      <c r="C34" s="33" t="s">
        <v>122</v>
      </c>
      <c r="D34" s="33">
        <v>769</v>
      </c>
      <c r="E34" s="33">
        <v>0</v>
      </c>
      <c r="F34" s="33">
        <v>0</v>
      </c>
      <c r="G34" s="33">
        <v>0</v>
      </c>
      <c r="H34" s="33">
        <v>0</v>
      </c>
      <c r="I34" s="33">
        <v>0</v>
      </c>
      <c r="J34" s="33">
        <v>767</v>
      </c>
      <c r="K34" s="33">
        <v>2</v>
      </c>
      <c r="L34" s="33">
        <v>745</v>
      </c>
      <c r="M34" s="33">
        <v>0</v>
      </c>
      <c r="N34" s="33">
        <v>22</v>
      </c>
      <c r="O34" s="33">
        <v>2</v>
      </c>
      <c r="P34" s="33">
        <v>0</v>
      </c>
      <c r="Q34" s="33">
        <v>611</v>
      </c>
      <c r="R34" s="33">
        <v>0</v>
      </c>
      <c r="S34" s="33">
        <v>0</v>
      </c>
      <c r="T34" s="33">
        <v>0</v>
      </c>
      <c r="U34" s="33">
        <v>128</v>
      </c>
      <c r="V34" s="33">
        <v>6</v>
      </c>
      <c r="W34" s="34"/>
    </row>
    <row r="35" spans="1:23" ht="21" customHeight="1" x14ac:dyDescent="0.2">
      <c r="A35" s="33" t="s">
        <v>98</v>
      </c>
      <c r="B35" s="33" t="s">
        <v>135</v>
      </c>
      <c r="C35" s="33" t="s">
        <v>122</v>
      </c>
      <c r="D35" s="33">
        <v>776</v>
      </c>
      <c r="E35" s="33">
        <v>325</v>
      </c>
      <c r="F35" s="33">
        <v>390</v>
      </c>
      <c r="G35" s="33">
        <v>48</v>
      </c>
      <c r="H35" s="33">
        <v>9</v>
      </c>
      <c r="I35" s="33">
        <v>1</v>
      </c>
      <c r="J35" s="33">
        <v>0</v>
      </c>
      <c r="K35" s="33">
        <v>3</v>
      </c>
      <c r="L35" s="33">
        <v>673</v>
      </c>
      <c r="M35" s="33">
        <v>0</v>
      </c>
      <c r="N35" s="33">
        <v>0</v>
      </c>
      <c r="O35" s="33">
        <v>103</v>
      </c>
      <c r="P35" s="33">
        <v>0</v>
      </c>
      <c r="Q35" s="33">
        <v>495</v>
      </c>
      <c r="R35" s="33">
        <v>0</v>
      </c>
      <c r="S35" s="33">
        <v>0</v>
      </c>
      <c r="T35" s="33">
        <v>58</v>
      </c>
      <c r="U35" s="33">
        <v>120</v>
      </c>
      <c r="V35" s="33">
        <v>0</v>
      </c>
      <c r="W35" s="34"/>
    </row>
    <row r="36" spans="1:23" ht="21" customHeight="1" x14ac:dyDescent="0.2">
      <c r="A36" s="33" t="s">
        <v>98</v>
      </c>
      <c r="B36" s="33" t="s">
        <v>136</v>
      </c>
      <c r="C36" s="33" t="s">
        <v>122</v>
      </c>
      <c r="D36" s="33">
        <v>190</v>
      </c>
      <c r="E36" s="33">
        <v>22</v>
      </c>
      <c r="F36" s="33">
        <v>70</v>
      </c>
      <c r="G36" s="33">
        <v>34</v>
      </c>
      <c r="H36" s="33">
        <v>14</v>
      </c>
      <c r="I36" s="33">
        <v>9</v>
      </c>
      <c r="J36" s="33">
        <v>35</v>
      </c>
      <c r="K36" s="33">
        <v>6</v>
      </c>
      <c r="L36" s="33">
        <v>163</v>
      </c>
      <c r="M36" s="33">
        <v>2</v>
      </c>
      <c r="N36" s="33">
        <v>4</v>
      </c>
      <c r="O36" s="33">
        <v>21</v>
      </c>
      <c r="P36" s="33">
        <v>0</v>
      </c>
      <c r="Q36" s="33">
        <v>139</v>
      </c>
      <c r="R36" s="33">
        <v>1</v>
      </c>
      <c r="S36" s="33">
        <v>0</v>
      </c>
      <c r="T36" s="33">
        <v>8</v>
      </c>
      <c r="U36" s="33">
        <v>15</v>
      </c>
      <c r="V36" s="33">
        <v>0</v>
      </c>
      <c r="W36" s="34"/>
    </row>
    <row r="37" spans="1:23" ht="21" customHeight="1" x14ac:dyDescent="0.2">
      <c r="A37" s="33" t="s">
        <v>98</v>
      </c>
      <c r="B37" s="33" t="s">
        <v>137</v>
      </c>
      <c r="C37" s="33" t="s">
        <v>122</v>
      </c>
      <c r="D37" s="33">
        <v>671</v>
      </c>
      <c r="E37" s="33">
        <v>616</v>
      </c>
      <c r="F37" s="33">
        <v>2</v>
      </c>
      <c r="G37" s="33">
        <v>10</v>
      </c>
      <c r="H37" s="33">
        <v>16</v>
      </c>
      <c r="I37" s="33">
        <v>25</v>
      </c>
      <c r="J37" s="33">
        <v>2</v>
      </c>
      <c r="K37" s="33">
        <v>0</v>
      </c>
      <c r="L37" s="33">
        <v>552</v>
      </c>
      <c r="M37" s="33">
        <v>3</v>
      </c>
      <c r="N37" s="33">
        <v>94</v>
      </c>
      <c r="O37" s="33">
        <v>22</v>
      </c>
      <c r="P37" s="33">
        <v>0</v>
      </c>
      <c r="Q37" s="33">
        <v>316</v>
      </c>
      <c r="R37" s="33">
        <v>0</v>
      </c>
      <c r="S37" s="33">
        <v>0</v>
      </c>
      <c r="T37" s="33">
        <v>183</v>
      </c>
      <c r="U37" s="33">
        <v>49</v>
      </c>
      <c r="V37" s="33">
        <v>4</v>
      </c>
      <c r="W37" s="34"/>
    </row>
    <row r="38" spans="1:23" ht="21" customHeight="1" x14ac:dyDescent="0.2">
      <c r="A38" s="33" t="s">
        <v>98</v>
      </c>
      <c r="B38" s="33" t="s">
        <v>138</v>
      </c>
      <c r="C38" s="33" t="s">
        <v>122</v>
      </c>
      <c r="D38" s="33">
        <v>1061</v>
      </c>
      <c r="E38" s="33">
        <v>1058</v>
      </c>
      <c r="F38" s="33">
        <v>0</v>
      </c>
      <c r="G38" s="33">
        <v>1</v>
      </c>
      <c r="H38" s="33">
        <v>1</v>
      </c>
      <c r="I38" s="33">
        <v>0</v>
      </c>
      <c r="J38" s="33">
        <v>1</v>
      </c>
      <c r="K38" s="33">
        <v>0</v>
      </c>
      <c r="L38" s="33">
        <v>888</v>
      </c>
      <c r="M38" s="33">
        <v>8</v>
      </c>
      <c r="N38" s="33">
        <v>150</v>
      </c>
      <c r="O38" s="33">
        <v>15</v>
      </c>
      <c r="P38" s="33">
        <v>0</v>
      </c>
      <c r="Q38" s="33">
        <v>646</v>
      </c>
      <c r="R38" s="33">
        <v>0</v>
      </c>
      <c r="S38" s="33">
        <v>0</v>
      </c>
      <c r="T38" s="33">
        <v>94</v>
      </c>
      <c r="U38" s="33">
        <v>148</v>
      </c>
      <c r="V38" s="33">
        <v>0</v>
      </c>
      <c r="W38" s="34"/>
    </row>
    <row r="39" spans="1:23" ht="21" customHeight="1" x14ac:dyDescent="0.2">
      <c r="A39" s="33" t="s">
        <v>98</v>
      </c>
      <c r="B39" s="33" t="s">
        <v>139</v>
      </c>
      <c r="C39" s="33" t="s">
        <v>122</v>
      </c>
      <c r="D39" s="33">
        <v>205</v>
      </c>
      <c r="E39" s="33">
        <v>81</v>
      </c>
      <c r="F39" s="33">
        <v>1</v>
      </c>
      <c r="G39" s="33">
        <v>77</v>
      </c>
      <c r="H39" s="33">
        <v>10</v>
      </c>
      <c r="I39" s="33">
        <v>9</v>
      </c>
      <c r="J39" s="33">
        <v>24</v>
      </c>
      <c r="K39" s="33">
        <v>3</v>
      </c>
      <c r="L39" s="33">
        <v>185</v>
      </c>
      <c r="M39" s="33">
        <v>0</v>
      </c>
      <c r="N39" s="33">
        <v>19</v>
      </c>
      <c r="O39" s="33">
        <v>1</v>
      </c>
      <c r="P39" s="33">
        <v>0</v>
      </c>
      <c r="Q39" s="33">
        <v>133</v>
      </c>
      <c r="R39" s="33">
        <v>0</v>
      </c>
      <c r="S39" s="33">
        <v>0</v>
      </c>
      <c r="T39" s="33">
        <v>43</v>
      </c>
      <c r="U39" s="33">
        <v>9</v>
      </c>
      <c r="V39" s="33">
        <v>0</v>
      </c>
      <c r="W39" s="34"/>
    </row>
    <row r="40" spans="1:23" ht="21" customHeight="1" x14ac:dyDescent="0.2">
      <c r="A40" s="33" t="s">
        <v>98</v>
      </c>
      <c r="B40" s="33" t="s">
        <v>140</v>
      </c>
      <c r="C40" s="33" t="s">
        <v>122</v>
      </c>
      <c r="D40" s="33">
        <v>137</v>
      </c>
      <c r="E40" s="33">
        <v>0</v>
      </c>
      <c r="F40" s="33">
        <v>1</v>
      </c>
      <c r="G40" s="33">
        <v>24</v>
      </c>
      <c r="H40" s="33">
        <v>46</v>
      </c>
      <c r="I40" s="33">
        <v>10</v>
      </c>
      <c r="J40" s="33">
        <v>56</v>
      </c>
      <c r="K40" s="33">
        <v>0</v>
      </c>
      <c r="L40" s="33">
        <v>122</v>
      </c>
      <c r="M40" s="33">
        <v>0</v>
      </c>
      <c r="N40" s="33">
        <v>8</v>
      </c>
      <c r="O40" s="33">
        <v>7</v>
      </c>
      <c r="P40" s="33">
        <v>0</v>
      </c>
      <c r="Q40" s="33">
        <v>103</v>
      </c>
      <c r="R40" s="33">
        <v>0</v>
      </c>
      <c r="S40" s="33">
        <v>0</v>
      </c>
      <c r="T40" s="33">
        <v>0</v>
      </c>
      <c r="U40" s="33">
        <v>19</v>
      </c>
      <c r="V40" s="33">
        <v>0</v>
      </c>
      <c r="W40" s="34"/>
    </row>
    <row r="41" spans="1:23" ht="21" customHeight="1" x14ac:dyDescent="0.2">
      <c r="A41" s="33" t="s">
        <v>98</v>
      </c>
      <c r="B41" s="33" t="s">
        <v>141</v>
      </c>
      <c r="C41" s="33" t="s">
        <v>122</v>
      </c>
      <c r="D41" s="33">
        <v>1034</v>
      </c>
      <c r="E41" s="33">
        <v>0</v>
      </c>
      <c r="F41" s="33">
        <v>1033</v>
      </c>
      <c r="G41" s="33">
        <v>0</v>
      </c>
      <c r="H41" s="33">
        <v>1</v>
      </c>
      <c r="I41" s="33">
        <v>0</v>
      </c>
      <c r="J41" s="33">
        <v>0</v>
      </c>
      <c r="K41" s="33">
        <v>0</v>
      </c>
      <c r="L41" s="33">
        <v>940</v>
      </c>
      <c r="M41" s="33">
        <v>1</v>
      </c>
      <c r="N41" s="33">
        <v>81</v>
      </c>
      <c r="O41" s="33">
        <v>12</v>
      </c>
      <c r="P41" s="33">
        <v>0</v>
      </c>
      <c r="Q41" s="33">
        <v>806</v>
      </c>
      <c r="R41" s="33">
        <v>0</v>
      </c>
      <c r="S41" s="33">
        <v>0</v>
      </c>
      <c r="T41" s="33">
        <v>76</v>
      </c>
      <c r="U41" s="33">
        <v>57</v>
      </c>
      <c r="V41" s="33">
        <v>1</v>
      </c>
      <c r="W41" s="34"/>
    </row>
    <row r="42" spans="1:23" ht="21" customHeight="1" x14ac:dyDescent="0.2">
      <c r="A42" s="33" t="s">
        <v>98</v>
      </c>
      <c r="B42" s="33" t="s">
        <v>142</v>
      </c>
      <c r="C42" s="33" t="s">
        <v>143</v>
      </c>
      <c r="D42" s="33">
        <v>285</v>
      </c>
      <c r="E42" s="33">
        <v>180</v>
      </c>
      <c r="F42" s="33">
        <v>7</v>
      </c>
      <c r="G42" s="33">
        <v>21</v>
      </c>
      <c r="H42" s="33">
        <v>31</v>
      </c>
      <c r="I42" s="33">
        <v>17</v>
      </c>
      <c r="J42" s="33">
        <v>9</v>
      </c>
      <c r="K42" s="33">
        <v>20</v>
      </c>
      <c r="L42" s="33">
        <v>282</v>
      </c>
      <c r="M42" s="33">
        <v>3</v>
      </c>
      <c r="N42" s="33">
        <v>0</v>
      </c>
      <c r="O42" s="33">
        <v>0</v>
      </c>
      <c r="P42" s="33">
        <v>0</v>
      </c>
      <c r="Q42" s="33">
        <v>113</v>
      </c>
      <c r="R42" s="33">
        <v>0</v>
      </c>
      <c r="S42" s="33">
        <v>0</v>
      </c>
      <c r="T42" s="33">
        <v>37</v>
      </c>
      <c r="U42" s="33">
        <v>132</v>
      </c>
      <c r="V42" s="33">
        <v>0</v>
      </c>
      <c r="W42" s="34"/>
    </row>
    <row r="43" spans="1:23" ht="21" customHeight="1" x14ac:dyDescent="0.2">
      <c r="A43" s="33" t="s">
        <v>98</v>
      </c>
      <c r="B43" s="33" t="s">
        <v>144</v>
      </c>
      <c r="C43" s="33" t="s">
        <v>143</v>
      </c>
      <c r="D43" s="33">
        <v>214</v>
      </c>
      <c r="E43" s="33">
        <v>40</v>
      </c>
      <c r="F43" s="33">
        <v>68</v>
      </c>
      <c r="G43" s="33">
        <v>50</v>
      </c>
      <c r="H43" s="33">
        <v>22</v>
      </c>
      <c r="I43" s="33">
        <v>14</v>
      </c>
      <c r="J43" s="33">
        <v>17</v>
      </c>
      <c r="K43" s="33">
        <v>3</v>
      </c>
      <c r="L43" s="33">
        <v>193</v>
      </c>
      <c r="M43" s="33">
        <v>8</v>
      </c>
      <c r="N43" s="33">
        <v>9</v>
      </c>
      <c r="O43" s="33">
        <v>4</v>
      </c>
      <c r="P43" s="33">
        <v>0</v>
      </c>
      <c r="Q43" s="33">
        <v>107</v>
      </c>
      <c r="R43" s="33">
        <v>0</v>
      </c>
      <c r="S43" s="33">
        <v>0</v>
      </c>
      <c r="T43" s="33">
        <v>16</v>
      </c>
      <c r="U43" s="33">
        <v>69</v>
      </c>
      <c r="V43" s="33">
        <v>1</v>
      </c>
      <c r="W43" s="34"/>
    </row>
    <row r="44" spans="1:23" ht="21" customHeight="1" x14ac:dyDescent="0.2">
      <c r="A44" s="33" t="s">
        <v>98</v>
      </c>
      <c r="B44" s="33" t="s">
        <v>145</v>
      </c>
      <c r="C44" s="33" t="s">
        <v>143</v>
      </c>
      <c r="D44" s="33">
        <v>65</v>
      </c>
      <c r="E44" s="33">
        <v>1</v>
      </c>
      <c r="F44" s="33">
        <v>4</v>
      </c>
      <c r="G44" s="33">
        <v>20</v>
      </c>
      <c r="H44" s="33">
        <v>13</v>
      </c>
      <c r="I44" s="33">
        <v>9</v>
      </c>
      <c r="J44" s="33">
        <v>18</v>
      </c>
      <c r="K44" s="33">
        <v>0</v>
      </c>
      <c r="L44" s="33">
        <v>63</v>
      </c>
      <c r="M44" s="33">
        <v>1</v>
      </c>
      <c r="N44" s="33">
        <v>0</v>
      </c>
      <c r="O44" s="33">
        <v>1</v>
      </c>
      <c r="P44" s="33">
        <v>0</v>
      </c>
      <c r="Q44" s="33">
        <v>42</v>
      </c>
      <c r="R44" s="33">
        <v>0</v>
      </c>
      <c r="S44" s="33">
        <v>0</v>
      </c>
      <c r="T44" s="33">
        <v>15</v>
      </c>
      <c r="U44" s="33">
        <v>5</v>
      </c>
      <c r="V44" s="33">
        <v>1</v>
      </c>
      <c r="W44" s="34"/>
    </row>
    <row r="45" spans="1:23" ht="21" customHeight="1" x14ac:dyDescent="0.2">
      <c r="A45" s="33" t="s">
        <v>98</v>
      </c>
      <c r="B45" s="33" t="s">
        <v>146</v>
      </c>
      <c r="C45" s="33" t="s">
        <v>143</v>
      </c>
      <c r="D45" s="33">
        <v>191</v>
      </c>
      <c r="E45" s="33">
        <v>0</v>
      </c>
      <c r="F45" s="33">
        <v>0</v>
      </c>
      <c r="G45" s="33">
        <v>33</v>
      </c>
      <c r="H45" s="33">
        <v>14</v>
      </c>
      <c r="I45" s="33">
        <v>0</v>
      </c>
      <c r="J45" s="33">
        <v>143</v>
      </c>
      <c r="K45" s="33">
        <v>1</v>
      </c>
      <c r="L45" s="33">
        <v>167</v>
      </c>
      <c r="M45" s="33">
        <v>2</v>
      </c>
      <c r="N45" s="33">
        <v>10</v>
      </c>
      <c r="O45" s="33">
        <v>12</v>
      </c>
      <c r="P45" s="33">
        <v>0</v>
      </c>
      <c r="Q45" s="33">
        <v>145</v>
      </c>
      <c r="R45" s="33">
        <v>0</v>
      </c>
      <c r="S45" s="33">
        <v>0</v>
      </c>
      <c r="T45" s="33">
        <v>3</v>
      </c>
      <c r="U45" s="33">
        <v>19</v>
      </c>
      <c r="V45" s="33">
        <v>0</v>
      </c>
      <c r="W45" s="34"/>
    </row>
    <row r="46" spans="1:23" ht="21" customHeight="1" x14ac:dyDescent="0.2">
      <c r="A46" s="33" t="s">
        <v>98</v>
      </c>
      <c r="B46" s="33" t="s">
        <v>147</v>
      </c>
      <c r="C46" s="33" t="s">
        <v>143</v>
      </c>
      <c r="D46" s="33">
        <v>92</v>
      </c>
      <c r="E46" s="33">
        <v>2</v>
      </c>
      <c r="F46" s="33">
        <v>2</v>
      </c>
      <c r="G46" s="33">
        <v>12</v>
      </c>
      <c r="H46" s="33">
        <v>8</v>
      </c>
      <c r="I46" s="33">
        <v>6</v>
      </c>
      <c r="J46" s="33">
        <v>3</v>
      </c>
      <c r="K46" s="33">
        <v>59</v>
      </c>
      <c r="L46" s="33">
        <v>83</v>
      </c>
      <c r="M46" s="33">
        <v>3</v>
      </c>
      <c r="N46" s="33">
        <v>2</v>
      </c>
      <c r="O46" s="33">
        <v>4</v>
      </c>
      <c r="P46" s="33">
        <v>0</v>
      </c>
      <c r="Q46" s="33">
        <v>62</v>
      </c>
      <c r="R46" s="33">
        <v>1</v>
      </c>
      <c r="S46" s="33">
        <v>0</v>
      </c>
      <c r="T46" s="33">
        <v>6</v>
      </c>
      <c r="U46" s="33">
        <v>14</v>
      </c>
      <c r="V46" s="33">
        <v>0</v>
      </c>
      <c r="W46" s="34"/>
    </row>
    <row r="47" spans="1:23" ht="21" customHeight="1" x14ac:dyDescent="0.2">
      <c r="A47" s="33" t="s">
        <v>98</v>
      </c>
      <c r="B47" s="33" t="s">
        <v>148</v>
      </c>
      <c r="C47" s="33" t="s">
        <v>143</v>
      </c>
      <c r="D47" s="33">
        <v>195</v>
      </c>
      <c r="E47" s="33">
        <v>0</v>
      </c>
      <c r="F47" s="33">
        <v>0</v>
      </c>
      <c r="G47" s="33">
        <v>0</v>
      </c>
      <c r="H47" s="33">
        <v>0</v>
      </c>
      <c r="I47" s="33">
        <v>0</v>
      </c>
      <c r="J47" s="33">
        <v>0</v>
      </c>
      <c r="K47" s="33">
        <v>195</v>
      </c>
      <c r="L47" s="33">
        <v>165</v>
      </c>
      <c r="M47" s="33">
        <v>3</v>
      </c>
      <c r="N47" s="33">
        <v>21</v>
      </c>
      <c r="O47" s="33">
        <v>6</v>
      </c>
      <c r="P47" s="33">
        <v>0</v>
      </c>
      <c r="Q47" s="33">
        <v>147</v>
      </c>
      <c r="R47" s="33">
        <v>0</v>
      </c>
      <c r="S47" s="33">
        <v>0</v>
      </c>
      <c r="T47" s="33">
        <v>4</v>
      </c>
      <c r="U47" s="33">
        <v>14</v>
      </c>
      <c r="V47" s="33">
        <v>0</v>
      </c>
      <c r="W47" s="34"/>
    </row>
    <row r="48" spans="1:23" ht="21" customHeight="1" x14ac:dyDescent="0.2">
      <c r="A48" s="33" t="s">
        <v>98</v>
      </c>
      <c r="B48" s="33" t="s">
        <v>149</v>
      </c>
      <c r="C48" s="33" t="s">
        <v>143</v>
      </c>
      <c r="D48" s="33">
        <v>47</v>
      </c>
      <c r="E48" s="33">
        <v>25</v>
      </c>
      <c r="F48" s="33">
        <v>0</v>
      </c>
      <c r="G48" s="33">
        <v>9</v>
      </c>
      <c r="H48" s="33">
        <v>11</v>
      </c>
      <c r="I48" s="33">
        <v>2</v>
      </c>
      <c r="J48" s="33">
        <v>0</v>
      </c>
      <c r="K48" s="33">
        <v>0</v>
      </c>
      <c r="L48" s="33">
        <v>41</v>
      </c>
      <c r="M48" s="33">
        <v>0</v>
      </c>
      <c r="N48" s="33">
        <v>2</v>
      </c>
      <c r="O48" s="33">
        <v>4</v>
      </c>
      <c r="P48" s="33">
        <v>0</v>
      </c>
      <c r="Q48" s="33">
        <v>14</v>
      </c>
      <c r="R48" s="33">
        <v>0</v>
      </c>
      <c r="S48" s="33">
        <v>0</v>
      </c>
      <c r="T48" s="33">
        <v>13</v>
      </c>
      <c r="U48" s="33">
        <v>12</v>
      </c>
      <c r="V48" s="33">
        <v>2</v>
      </c>
      <c r="W48" s="34"/>
    </row>
    <row r="49" spans="1:23" ht="21" customHeight="1" x14ac:dyDescent="0.2">
      <c r="A49" s="33" t="s">
        <v>98</v>
      </c>
      <c r="B49" s="33" t="s">
        <v>150</v>
      </c>
      <c r="C49" s="33" t="s">
        <v>143</v>
      </c>
      <c r="D49" s="33">
        <v>61</v>
      </c>
      <c r="E49" s="33">
        <v>32</v>
      </c>
      <c r="F49" s="33">
        <v>4</v>
      </c>
      <c r="G49" s="33">
        <v>7</v>
      </c>
      <c r="H49" s="33">
        <v>13</v>
      </c>
      <c r="I49" s="33">
        <v>1</v>
      </c>
      <c r="J49" s="33">
        <v>4</v>
      </c>
      <c r="K49" s="33">
        <v>0</v>
      </c>
      <c r="L49" s="33">
        <v>50</v>
      </c>
      <c r="M49" s="33">
        <v>3</v>
      </c>
      <c r="N49" s="33">
        <v>8</v>
      </c>
      <c r="O49" s="33">
        <v>0</v>
      </c>
      <c r="P49" s="33">
        <v>0</v>
      </c>
      <c r="Q49" s="33">
        <v>15</v>
      </c>
      <c r="R49" s="33">
        <v>0</v>
      </c>
      <c r="S49" s="33">
        <v>0</v>
      </c>
      <c r="T49" s="33">
        <v>6</v>
      </c>
      <c r="U49" s="33">
        <v>28</v>
      </c>
      <c r="V49" s="33">
        <v>1</v>
      </c>
      <c r="W49" s="34"/>
    </row>
    <row r="50" spans="1:23" ht="21" customHeight="1" x14ac:dyDescent="0.2">
      <c r="A50" s="33" t="s">
        <v>98</v>
      </c>
      <c r="B50" s="33" t="s">
        <v>151</v>
      </c>
      <c r="C50" s="33" t="s">
        <v>143</v>
      </c>
      <c r="D50" s="33">
        <v>63</v>
      </c>
      <c r="E50" s="33">
        <v>0</v>
      </c>
      <c r="F50" s="33">
        <v>0</v>
      </c>
      <c r="G50" s="33">
        <v>61</v>
      </c>
      <c r="H50" s="33">
        <v>0</v>
      </c>
      <c r="I50" s="33">
        <v>0</v>
      </c>
      <c r="J50" s="33">
        <v>0</v>
      </c>
      <c r="K50" s="33">
        <v>2</v>
      </c>
      <c r="L50" s="33">
        <v>63</v>
      </c>
      <c r="M50" s="33">
        <v>0</v>
      </c>
      <c r="N50" s="33">
        <v>0</v>
      </c>
      <c r="O50" s="33">
        <v>0</v>
      </c>
      <c r="P50" s="33">
        <v>0</v>
      </c>
      <c r="Q50" s="33">
        <v>47</v>
      </c>
      <c r="R50" s="33">
        <v>0</v>
      </c>
      <c r="S50" s="33">
        <v>0</v>
      </c>
      <c r="T50" s="33">
        <v>3</v>
      </c>
      <c r="U50" s="33">
        <v>13</v>
      </c>
      <c r="V50" s="33">
        <v>0</v>
      </c>
      <c r="W50" s="34"/>
    </row>
    <row r="51" spans="1:23" ht="21" customHeight="1" x14ac:dyDescent="0.2">
      <c r="A51" s="33" t="s">
        <v>98</v>
      </c>
      <c r="B51" s="33" t="s">
        <v>152</v>
      </c>
      <c r="C51" s="33" t="s">
        <v>143</v>
      </c>
      <c r="D51" s="33">
        <v>48</v>
      </c>
      <c r="E51" s="33">
        <v>11</v>
      </c>
      <c r="F51" s="33">
        <v>4</v>
      </c>
      <c r="G51" s="33">
        <v>19</v>
      </c>
      <c r="H51" s="33">
        <v>9</v>
      </c>
      <c r="I51" s="33">
        <v>2</v>
      </c>
      <c r="J51" s="33">
        <v>1</v>
      </c>
      <c r="K51" s="33">
        <v>2</v>
      </c>
      <c r="L51" s="33">
        <v>47</v>
      </c>
      <c r="M51" s="33">
        <v>1</v>
      </c>
      <c r="N51" s="33">
        <v>0</v>
      </c>
      <c r="O51" s="33">
        <v>0</v>
      </c>
      <c r="P51" s="33">
        <v>0</v>
      </c>
      <c r="Q51" s="33">
        <v>16</v>
      </c>
      <c r="R51" s="33">
        <v>0</v>
      </c>
      <c r="S51" s="33">
        <v>0</v>
      </c>
      <c r="T51" s="33">
        <v>21</v>
      </c>
      <c r="U51" s="33">
        <v>10</v>
      </c>
      <c r="V51" s="33">
        <v>0</v>
      </c>
      <c r="W51" s="34"/>
    </row>
    <row r="52" spans="1:23" ht="21" customHeight="1" x14ac:dyDescent="0.2">
      <c r="A52" s="33" t="s">
        <v>98</v>
      </c>
      <c r="B52" s="33" t="s">
        <v>153</v>
      </c>
      <c r="C52" s="33" t="s">
        <v>143</v>
      </c>
      <c r="D52" s="33">
        <v>80</v>
      </c>
      <c r="E52" s="33">
        <v>28</v>
      </c>
      <c r="F52" s="33">
        <v>0</v>
      </c>
      <c r="G52" s="33">
        <v>8</v>
      </c>
      <c r="H52" s="33">
        <v>11</v>
      </c>
      <c r="I52" s="33">
        <v>28</v>
      </c>
      <c r="J52" s="33">
        <v>5</v>
      </c>
      <c r="K52" s="33">
        <v>0</v>
      </c>
      <c r="L52" s="33">
        <v>76</v>
      </c>
      <c r="M52" s="33">
        <v>0</v>
      </c>
      <c r="N52" s="33">
        <v>2</v>
      </c>
      <c r="O52" s="33">
        <v>2</v>
      </c>
      <c r="P52" s="33">
        <v>0</v>
      </c>
      <c r="Q52" s="33">
        <v>59</v>
      </c>
      <c r="R52" s="33">
        <v>0</v>
      </c>
      <c r="S52" s="33">
        <v>0</v>
      </c>
      <c r="T52" s="33">
        <v>3</v>
      </c>
      <c r="U52" s="33">
        <v>14</v>
      </c>
      <c r="V52" s="33">
        <v>0</v>
      </c>
      <c r="W52" s="34"/>
    </row>
    <row r="53" spans="1:23" ht="21" customHeight="1" x14ac:dyDescent="0.2">
      <c r="A53" s="33" t="s">
        <v>98</v>
      </c>
      <c r="B53" s="33" t="s">
        <v>154</v>
      </c>
      <c r="C53" s="33" t="s">
        <v>143</v>
      </c>
      <c r="D53" s="33">
        <v>54</v>
      </c>
      <c r="E53" s="33">
        <v>0</v>
      </c>
      <c r="F53" s="33">
        <v>53</v>
      </c>
      <c r="G53" s="33">
        <v>0</v>
      </c>
      <c r="H53" s="33">
        <v>0</v>
      </c>
      <c r="I53" s="33">
        <v>0</v>
      </c>
      <c r="J53" s="33">
        <v>0</v>
      </c>
      <c r="K53" s="33">
        <v>1</v>
      </c>
      <c r="L53" s="33">
        <v>48</v>
      </c>
      <c r="M53" s="33">
        <v>0</v>
      </c>
      <c r="N53" s="33">
        <v>4</v>
      </c>
      <c r="O53" s="33">
        <v>2</v>
      </c>
      <c r="P53" s="33">
        <v>0</v>
      </c>
      <c r="Q53" s="33">
        <v>37</v>
      </c>
      <c r="R53" s="33">
        <v>0</v>
      </c>
      <c r="S53" s="33">
        <v>0</v>
      </c>
      <c r="T53" s="33">
        <v>5</v>
      </c>
      <c r="U53" s="33">
        <v>5</v>
      </c>
      <c r="V53" s="33">
        <v>1</v>
      </c>
      <c r="W53" s="34"/>
    </row>
    <row r="54" spans="1:23" ht="21" customHeight="1" x14ac:dyDescent="0.2">
      <c r="A54" s="33" t="s">
        <v>98</v>
      </c>
      <c r="B54" s="33" t="s">
        <v>155</v>
      </c>
      <c r="C54" s="33" t="s">
        <v>143</v>
      </c>
      <c r="D54" s="33">
        <v>68</v>
      </c>
      <c r="E54" s="33">
        <v>4</v>
      </c>
      <c r="F54" s="33">
        <v>0</v>
      </c>
      <c r="G54" s="33">
        <v>24</v>
      </c>
      <c r="H54" s="33">
        <v>13</v>
      </c>
      <c r="I54" s="33">
        <v>0</v>
      </c>
      <c r="J54" s="33">
        <v>5</v>
      </c>
      <c r="K54" s="33">
        <v>22</v>
      </c>
      <c r="L54" s="33">
        <v>64</v>
      </c>
      <c r="M54" s="33">
        <v>0</v>
      </c>
      <c r="N54" s="33">
        <v>3</v>
      </c>
      <c r="O54" s="33">
        <v>1</v>
      </c>
      <c r="P54" s="33">
        <v>0</v>
      </c>
      <c r="Q54" s="33">
        <v>55</v>
      </c>
      <c r="R54" s="33">
        <v>0</v>
      </c>
      <c r="S54" s="33">
        <v>0</v>
      </c>
      <c r="T54" s="33">
        <v>4</v>
      </c>
      <c r="U54" s="33">
        <v>5</v>
      </c>
      <c r="V54" s="33">
        <v>0</v>
      </c>
      <c r="W54" s="34"/>
    </row>
    <row r="55" spans="1:23" ht="21" customHeight="1" x14ac:dyDescent="0.2">
      <c r="A55" s="33" t="s">
        <v>98</v>
      </c>
      <c r="B55" s="33" t="s">
        <v>156</v>
      </c>
      <c r="C55" s="33" t="s">
        <v>143</v>
      </c>
      <c r="D55" s="33">
        <v>55</v>
      </c>
      <c r="E55" s="33">
        <v>12</v>
      </c>
      <c r="F55" s="33">
        <v>1</v>
      </c>
      <c r="G55" s="33">
        <v>6</v>
      </c>
      <c r="H55" s="33">
        <v>20</v>
      </c>
      <c r="I55" s="33">
        <v>3</v>
      </c>
      <c r="J55" s="33">
        <v>0</v>
      </c>
      <c r="K55" s="33">
        <v>13</v>
      </c>
      <c r="L55" s="33">
        <v>48</v>
      </c>
      <c r="M55" s="33">
        <v>1</v>
      </c>
      <c r="N55" s="33">
        <v>2</v>
      </c>
      <c r="O55" s="33">
        <v>4</v>
      </c>
      <c r="P55" s="33">
        <v>0</v>
      </c>
      <c r="Q55" s="33">
        <v>33</v>
      </c>
      <c r="R55" s="33">
        <v>0</v>
      </c>
      <c r="S55" s="33">
        <v>0</v>
      </c>
      <c r="T55" s="33">
        <v>3</v>
      </c>
      <c r="U55" s="33">
        <v>12</v>
      </c>
      <c r="V55" s="33">
        <v>0</v>
      </c>
      <c r="W55" s="34"/>
    </row>
    <row r="56" spans="1:23" ht="21" customHeight="1" x14ac:dyDescent="0.2">
      <c r="A56" s="33" t="s">
        <v>98</v>
      </c>
      <c r="B56" s="33" t="s">
        <v>157</v>
      </c>
      <c r="C56" s="33" t="s">
        <v>143</v>
      </c>
      <c r="D56" s="33">
        <v>36</v>
      </c>
      <c r="E56" s="33">
        <v>26</v>
      </c>
      <c r="F56" s="33">
        <v>0</v>
      </c>
      <c r="G56" s="33">
        <v>0</v>
      </c>
      <c r="H56" s="33">
        <v>6</v>
      </c>
      <c r="I56" s="33">
        <v>4</v>
      </c>
      <c r="J56" s="33">
        <v>0</v>
      </c>
      <c r="K56" s="33">
        <v>0</v>
      </c>
      <c r="L56" s="33">
        <v>31</v>
      </c>
      <c r="M56" s="33">
        <v>0</v>
      </c>
      <c r="N56" s="33">
        <v>3</v>
      </c>
      <c r="O56" s="33">
        <v>2</v>
      </c>
      <c r="P56" s="33">
        <v>0</v>
      </c>
      <c r="Q56" s="33">
        <v>22</v>
      </c>
      <c r="R56" s="33">
        <v>0</v>
      </c>
      <c r="S56" s="33">
        <v>0</v>
      </c>
      <c r="T56" s="33">
        <v>1</v>
      </c>
      <c r="U56" s="33">
        <v>8</v>
      </c>
      <c r="V56" s="33">
        <v>0</v>
      </c>
      <c r="W56" s="34"/>
    </row>
    <row r="57" spans="1:23" ht="21" customHeight="1" x14ac:dyDescent="0.2">
      <c r="A57" s="33" t="s">
        <v>98</v>
      </c>
      <c r="B57" s="33" t="s">
        <v>158</v>
      </c>
      <c r="C57" s="33" t="s">
        <v>143</v>
      </c>
      <c r="D57" s="33">
        <v>47</v>
      </c>
      <c r="E57" s="33">
        <v>6</v>
      </c>
      <c r="F57" s="33">
        <v>3</v>
      </c>
      <c r="G57" s="33">
        <v>26</v>
      </c>
      <c r="H57" s="33">
        <v>9</v>
      </c>
      <c r="I57" s="33">
        <v>1</v>
      </c>
      <c r="J57" s="33">
        <v>0</v>
      </c>
      <c r="K57" s="33">
        <v>2</v>
      </c>
      <c r="L57" s="33">
        <v>47</v>
      </c>
      <c r="M57" s="33">
        <v>0</v>
      </c>
      <c r="N57" s="33">
        <v>0</v>
      </c>
      <c r="O57" s="33">
        <v>0</v>
      </c>
      <c r="P57" s="33">
        <v>0</v>
      </c>
      <c r="Q57" s="33">
        <v>22</v>
      </c>
      <c r="R57" s="33">
        <v>0</v>
      </c>
      <c r="S57" s="33">
        <v>0</v>
      </c>
      <c r="T57" s="33">
        <v>15</v>
      </c>
      <c r="U57" s="33">
        <v>10</v>
      </c>
      <c r="V57" s="33">
        <v>0</v>
      </c>
      <c r="W57" s="34"/>
    </row>
    <row r="58" spans="1:23" ht="21" customHeight="1" x14ac:dyDescent="0.2">
      <c r="A58" s="33" t="s">
        <v>98</v>
      </c>
      <c r="B58" s="33" t="s">
        <v>159</v>
      </c>
      <c r="C58" s="33" t="s">
        <v>143</v>
      </c>
      <c r="D58" s="33">
        <v>32</v>
      </c>
      <c r="E58" s="33">
        <v>8</v>
      </c>
      <c r="F58" s="33">
        <v>0</v>
      </c>
      <c r="G58" s="33">
        <v>16</v>
      </c>
      <c r="H58" s="33">
        <v>6</v>
      </c>
      <c r="I58" s="33">
        <v>0</v>
      </c>
      <c r="J58" s="33">
        <v>0</v>
      </c>
      <c r="K58" s="33">
        <v>2</v>
      </c>
      <c r="L58" s="33">
        <v>25</v>
      </c>
      <c r="M58" s="33">
        <v>1</v>
      </c>
      <c r="N58" s="33">
        <v>2</v>
      </c>
      <c r="O58" s="33">
        <v>4</v>
      </c>
      <c r="P58" s="33">
        <v>0</v>
      </c>
      <c r="Q58" s="33">
        <v>16</v>
      </c>
      <c r="R58" s="33">
        <v>0</v>
      </c>
      <c r="S58" s="33">
        <v>0</v>
      </c>
      <c r="T58" s="33">
        <v>6</v>
      </c>
      <c r="U58" s="33">
        <v>3</v>
      </c>
      <c r="V58" s="33">
        <v>0</v>
      </c>
      <c r="W58" s="34"/>
    </row>
    <row r="59" spans="1:23" ht="21" customHeight="1" x14ac:dyDescent="0.2">
      <c r="A59" s="33" t="s">
        <v>98</v>
      </c>
      <c r="B59" s="33" t="s">
        <v>160</v>
      </c>
      <c r="C59" s="33" t="s">
        <v>143</v>
      </c>
      <c r="D59" s="33">
        <v>30</v>
      </c>
      <c r="E59" s="33">
        <v>0</v>
      </c>
      <c r="F59" s="33">
        <v>0</v>
      </c>
      <c r="G59" s="33">
        <v>3</v>
      </c>
      <c r="H59" s="33">
        <v>6</v>
      </c>
      <c r="I59" s="33">
        <v>0</v>
      </c>
      <c r="J59" s="33">
        <v>0</v>
      </c>
      <c r="K59" s="33">
        <v>21</v>
      </c>
      <c r="L59" s="33">
        <v>30</v>
      </c>
      <c r="M59" s="33">
        <v>0</v>
      </c>
      <c r="N59" s="33">
        <v>0</v>
      </c>
      <c r="O59" s="33">
        <v>0</v>
      </c>
      <c r="P59" s="33">
        <v>0</v>
      </c>
      <c r="Q59" s="33">
        <v>30</v>
      </c>
      <c r="R59" s="33">
        <v>0</v>
      </c>
      <c r="S59" s="33">
        <v>0</v>
      </c>
      <c r="T59" s="33">
        <v>0</v>
      </c>
      <c r="U59" s="33">
        <v>0</v>
      </c>
      <c r="V59" s="33">
        <v>0</v>
      </c>
      <c r="W59" s="34"/>
    </row>
    <row r="60" spans="1:23" ht="21" customHeight="1" x14ac:dyDescent="0.2">
      <c r="A60" s="33" t="s">
        <v>98</v>
      </c>
      <c r="B60" s="33" t="s">
        <v>161</v>
      </c>
      <c r="C60" s="33" t="s">
        <v>143</v>
      </c>
      <c r="D60" s="33">
        <v>42</v>
      </c>
      <c r="E60" s="33">
        <v>0</v>
      </c>
      <c r="F60" s="33">
        <v>41</v>
      </c>
      <c r="G60" s="33">
        <v>1</v>
      </c>
      <c r="H60" s="33">
        <v>0</v>
      </c>
      <c r="I60" s="33">
        <v>0</v>
      </c>
      <c r="J60" s="33">
        <v>0</v>
      </c>
      <c r="K60" s="33">
        <v>0</v>
      </c>
      <c r="L60" s="33">
        <v>41</v>
      </c>
      <c r="M60" s="33">
        <v>0</v>
      </c>
      <c r="N60" s="33">
        <v>0</v>
      </c>
      <c r="O60" s="33">
        <v>1</v>
      </c>
      <c r="P60" s="33">
        <v>0</v>
      </c>
      <c r="Q60" s="33">
        <v>21</v>
      </c>
      <c r="R60" s="33">
        <v>0</v>
      </c>
      <c r="S60" s="33">
        <v>0</v>
      </c>
      <c r="T60" s="33">
        <v>16</v>
      </c>
      <c r="U60" s="33">
        <v>4</v>
      </c>
      <c r="V60" s="33">
        <v>0</v>
      </c>
      <c r="W60" s="34"/>
    </row>
    <row r="61" spans="1:23" ht="21" customHeight="1" x14ac:dyDescent="0.2">
      <c r="A61" s="33" t="s">
        <v>98</v>
      </c>
      <c r="B61" s="33" t="s">
        <v>162</v>
      </c>
      <c r="C61" s="33" t="s">
        <v>143</v>
      </c>
      <c r="D61" s="33">
        <v>49</v>
      </c>
      <c r="E61" s="33">
        <v>3</v>
      </c>
      <c r="F61" s="33">
        <v>2</v>
      </c>
      <c r="G61" s="33">
        <v>7</v>
      </c>
      <c r="H61" s="33">
        <v>18</v>
      </c>
      <c r="I61" s="33">
        <v>8</v>
      </c>
      <c r="J61" s="33">
        <v>7</v>
      </c>
      <c r="K61" s="33">
        <v>4</v>
      </c>
      <c r="L61" s="33">
        <v>44</v>
      </c>
      <c r="M61" s="33">
        <v>0</v>
      </c>
      <c r="N61" s="33">
        <v>4</v>
      </c>
      <c r="O61" s="33">
        <v>1</v>
      </c>
      <c r="P61" s="33">
        <v>0</v>
      </c>
      <c r="Q61" s="33">
        <v>26</v>
      </c>
      <c r="R61" s="33">
        <v>0</v>
      </c>
      <c r="S61" s="33">
        <v>0</v>
      </c>
      <c r="T61" s="33">
        <v>8</v>
      </c>
      <c r="U61" s="33">
        <v>10</v>
      </c>
      <c r="V61" s="33">
        <v>0</v>
      </c>
      <c r="W61" s="34"/>
    </row>
    <row r="62" spans="1:23" ht="21" customHeight="1" x14ac:dyDescent="0.2">
      <c r="A62" s="33" t="s">
        <v>98</v>
      </c>
      <c r="B62" s="33" t="s">
        <v>163</v>
      </c>
      <c r="C62" s="33" t="s">
        <v>143</v>
      </c>
      <c r="D62" s="33">
        <v>85</v>
      </c>
      <c r="E62" s="33">
        <v>0</v>
      </c>
      <c r="F62" s="33">
        <v>3</v>
      </c>
      <c r="G62" s="33">
        <v>17</v>
      </c>
      <c r="H62" s="33">
        <v>43</v>
      </c>
      <c r="I62" s="33">
        <v>3</v>
      </c>
      <c r="J62" s="33">
        <v>0</v>
      </c>
      <c r="K62" s="33">
        <v>19</v>
      </c>
      <c r="L62" s="33">
        <v>80</v>
      </c>
      <c r="M62" s="33">
        <v>0</v>
      </c>
      <c r="N62" s="33">
        <v>5</v>
      </c>
      <c r="O62" s="33">
        <v>0</v>
      </c>
      <c r="P62" s="33">
        <v>0</v>
      </c>
      <c r="Q62" s="33">
        <v>75</v>
      </c>
      <c r="R62" s="33">
        <v>0</v>
      </c>
      <c r="S62" s="33">
        <v>0</v>
      </c>
      <c r="T62" s="33">
        <v>1</v>
      </c>
      <c r="U62" s="33">
        <v>4</v>
      </c>
      <c r="V62" s="33">
        <v>0</v>
      </c>
      <c r="W62" s="34"/>
    </row>
    <row r="63" spans="1:23" ht="21" customHeight="1" x14ac:dyDescent="0.2">
      <c r="A63" s="33" t="s">
        <v>98</v>
      </c>
      <c r="B63" s="33" t="s">
        <v>164</v>
      </c>
      <c r="C63" s="33" t="s">
        <v>143</v>
      </c>
      <c r="D63" s="33">
        <v>57</v>
      </c>
      <c r="E63" s="33">
        <v>2</v>
      </c>
      <c r="F63" s="33">
        <v>53</v>
      </c>
      <c r="G63" s="33">
        <v>2</v>
      </c>
      <c r="H63" s="33">
        <v>0</v>
      </c>
      <c r="I63" s="33">
        <v>0</v>
      </c>
      <c r="J63" s="33">
        <v>0</v>
      </c>
      <c r="K63" s="33">
        <v>0</v>
      </c>
      <c r="L63" s="33">
        <v>55</v>
      </c>
      <c r="M63" s="33">
        <v>0</v>
      </c>
      <c r="N63" s="33">
        <v>2</v>
      </c>
      <c r="O63" s="33">
        <v>0</v>
      </c>
      <c r="P63" s="33">
        <v>0</v>
      </c>
      <c r="Q63" s="33">
        <v>43</v>
      </c>
      <c r="R63" s="33">
        <v>0</v>
      </c>
      <c r="S63" s="33">
        <v>0</v>
      </c>
      <c r="T63" s="33">
        <v>6</v>
      </c>
      <c r="U63" s="33">
        <v>6</v>
      </c>
      <c r="V63" s="33">
        <v>0</v>
      </c>
      <c r="W63" s="34"/>
    </row>
    <row r="64" spans="1:23" ht="21" customHeight="1" x14ac:dyDescent="0.2">
      <c r="A64" s="33" t="s">
        <v>98</v>
      </c>
      <c r="B64" s="33" t="s">
        <v>165</v>
      </c>
      <c r="C64" s="33" t="s">
        <v>143</v>
      </c>
      <c r="D64" s="33">
        <v>40</v>
      </c>
      <c r="E64" s="33">
        <v>0</v>
      </c>
      <c r="F64" s="33">
        <v>0</v>
      </c>
      <c r="G64" s="33">
        <v>3</v>
      </c>
      <c r="H64" s="33">
        <v>7</v>
      </c>
      <c r="I64" s="33">
        <v>0</v>
      </c>
      <c r="J64" s="33">
        <v>0</v>
      </c>
      <c r="K64" s="33">
        <v>30</v>
      </c>
      <c r="L64" s="33">
        <v>40</v>
      </c>
      <c r="M64" s="33">
        <v>0</v>
      </c>
      <c r="N64" s="33">
        <v>0</v>
      </c>
      <c r="O64" s="33">
        <v>0</v>
      </c>
      <c r="P64" s="33">
        <v>0</v>
      </c>
      <c r="Q64" s="33">
        <v>40</v>
      </c>
      <c r="R64" s="33">
        <v>0</v>
      </c>
      <c r="S64" s="33">
        <v>0</v>
      </c>
      <c r="T64" s="33">
        <v>0</v>
      </c>
      <c r="U64" s="33">
        <v>0</v>
      </c>
      <c r="V64" s="33">
        <v>0</v>
      </c>
      <c r="W64" s="34"/>
    </row>
    <row r="65" spans="1:23" ht="21" customHeight="1" x14ac:dyDescent="0.2">
      <c r="A65" s="33" t="s">
        <v>98</v>
      </c>
      <c r="B65" s="33" t="s">
        <v>166</v>
      </c>
      <c r="C65" s="33" t="s">
        <v>143</v>
      </c>
      <c r="D65" s="33">
        <v>47</v>
      </c>
      <c r="E65" s="33">
        <v>0</v>
      </c>
      <c r="F65" s="33">
        <v>1</v>
      </c>
      <c r="G65" s="33">
        <v>9</v>
      </c>
      <c r="H65" s="33">
        <v>3</v>
      </c>
      <c r="I65" s="33">
        <v>3</v>
      </c>
      <c r="J65" s="33">
        <v>1</v>
      </c>
      <c r="K65" s="33">
        <v>30</v>
      </c>
      <c r="L65" s="33">
        <v>44</v>
      </c>
      <c r="M65" s="33">
        <v>0</v>
      </c>
      <c r="N65" s="33">
        <v>0</v>
      </c>
      <c r="O65" s="33">
        <v>3</v>
      </c>
      <c r="P65" s="33">
        <v>0</v>
      </c>
      <c r="Q65" s="33">
        <v>38</v>
      </c>
      <c r="R65" s="33">
        <v>0</v>
      </c>
      <c r="S65" s="33">
        <v>0</v>
      </c>
      <c r="T65" s="33">
        <v>0</v>
      </c>
      <c r="U65" s="33">
        <v>6</v>
      </c>
      <c r="V65" s="33">
        <v>0</v>
      </c>
      <c r="W65" s="34"/>
    </row>
    <row r="66" spans="1:23" ht="21" customHeight="1" x14ac:dyDescent="0.2">
      <c r="A66" s="33" t="s">
        <v>98</v>
      </c>
      <c r="B66" s="33" t="s">
        <v>167</v>
      </c>
      <c r="C66" s="33" t="s">
        <v>143</v>
      </c>
      <c r="D66" s="33">
        <v>134</v>
      </c>
      <c r="E66" s="33">
        <v>2</v>
      </c>
      <c r="F66" s="33">
        <v>11</v>
      </c>
      <c r="G66" s="33">
        <v>86</v>
      </c>
      <c r="H66" s="33">
        <v>10</v>
      </c>
      <c r="I66" s="33">
        <v>0</v>
      </c>
      <c r="J66" s="33">
        <v>2</v>
      </c>
      <c r="K66" s="33">
        <v>23</v>
      </c>
      <c r="L66" s="33">
        <v>110</v>
      </c>
      <c r="M66" s="33">
        <v>0</v>
      </c>
      <c r="N66" s="33">
        <v>18</v>
      </c>
      <c r="O66" s="33">
        <v>6</v>
      </c>
      <c r="P66" s="33">
        <v>0</v>
      </c>
      <c r="Q66" s="33">
        <v>94</v>
      </c>
      <c r="R66" s="33">
        <v>0</v>
      </c>
      <c r="S66" s="33">
        <v>0</v>
      </c>
      <c r="T66" s="33">
        <v>9</v>
      </c>
      <c r="U66" s="33">
        <v>6</v>
      </c>
      <c r="V66" s="33">
        <v>1</v>
      </c>
      <c r="W66" s="34"/>
    </row>
    <row r="67" spans="1:23" ht="21" customHeight="1" x14ac:dyDescent="0.2">
      <c r="A67" s="33" t="s">
        <v>98</v>
      </c>
      <c r="B67" s="33" t="s">
        <v>168</v>
      </c>
      <c r="C67" s="33" t="s">
        <v>143</v>
      </c>
      <c r="D67" s="33">
        <v>64</v>
      </c>
      <c r="E67" s="33">
        <v>1</v>
      </c>
      <c r="F67" s="33">
        <v>0</v>
      </c>
      <c r="G67" s="33">
        <v>63</v>
      </c>
      <c r="H67" s="33">
        <v>0</v>
      </c>
      <c r="I67" s="33">
        <v>0</v>
      </c>
      <c r="J67" s="33">
        <v>0</v>
      </c>
      <c r="K67" s="33">
        <v>0</v>
      </c>
      <c r="L67" s="33">
        <v>53</v>
      </c>
      <c r="M67" s="33">
        <v>3</v>
      </c>
      <c r="N67" s="33">
        <v>1</v>
      </c>
      <c r="O67" s="33">
        <v>7</v>
      </c>
      <c r="P67" s="33">
        <v>0</v>
      </c>
      <c r="Q67" s="33">
        <v>28</v>
      </c>
      <c r="R67" s="33">
        <v>0</v>
      </c>
      <c r="S67" s="33">
        <v>0</v>
      </c>
      <c r="T67" s="33">
        <v>10</v>
      </c>
      <c r="U67" s="33">
        <v>15</v>
      </c>
      <c r="V67" s="33">
        <v>0</v>
      </c>
      <c r="W67" s="34"/>
    </row>
    <row r="68" spans="1:23" ht="21" customHeight="1" x14ac:dyDescent="0.2">
      <c r="A68" s="33" t="s">
        <v>98</v>
      </c>
      <c r="B68" s="33" t="s">
        <v>169</v>
      </c>
      <c r="C68" s="33" t="s">
        <v>143</v>
      </c>
      <c r="D68" s="33">
        <v>166</v>
      </c>
      <c r="E68" s="33">
        <v>160</v>
      </c>
      <c r="F68" s="33">
        <v>1</v>
      </c>
      <c r="G68" s="33">
        <v>0</v>
      </c>
      <c r="H68" s="33">
        <v>5</v>
      </c>
      <c r="I68" s="33">
        <v>0</v>
      </c>
      <c r="J68" s="33">
        <v>0</v>
      </c>
      <c r="K68" s="33">
        <v>0</v>
      </c>
      <c r="L68" s="33">
        <v>163</v>
      </c>
      <c r="M68" s="33">
        <v>2</v>
      </c>
      <c r="N68" s="33">
        <v>0</v>
      </c>
      <c r="O68" s="33">
        <v>1</v>
      </c>
      <c r="P68" s="33">
        <v>0</v>
      </c>
      <c r="Q68" s="33">
        <v>116</v>
      </c>
      <c r="R68" s="33">
        <v>14</v>
      </c>
      <c r="S68" s="33">
        <v>5</v>
      </c>
      <c r="T68" s="33">
        <v>13</v>
      </c>
      <c r="U68" s="33">
        <v>15</v>
      </c>
      <c r="V68" s="33">
        <v>0</v>
      </c>
      <c r="W68" s="34"/>
    </row>
    <row r="69" spans="1:23" ht="21" customHeight="1" x14ac:dyDescent="0.2">
      <c r="A69" s="33" t="s">
        <v>98</v>
      </c>
      <c r="B69" s="33" t="s">
        <v>170</v>
      </c>
      <c r="C69" s="33" t="s">
        <v>143</v>
      </c>
      <c r="D69" s="33">
        <v>71</v>
      </c>
      <c r="E69" s="33">
        <v>23</v>
      </c>
      <c r="F69" s="33">
        <v>4</v>
      </c>
      <c r="G69" s="33">
        <v>6</v>
      </c>
      <c r="H69" s="33">
        <v>13</v>
      </c>
      <c r="I69" s="33">
        <v>5</v>
      </c>
      <c r="J69" s="33">
        <v>20</v>
      </c>
      <c r="K69" s="33">
        <v>0</v>
      </c>
      <c r="L69" s="33">
        <v>64</v>
      </c>
      <c r="M69" s="33">
        <v>1</v>
      </c>
      <c r="N69" s="33">
        <v>5</v>
      </c>
      <c r="O69" s="33">
        <v>1</v>
      </c>
      <c r="P69" s="33">
        <v>0</v>
      </c>
      <c r="Q69" s="33">
        <v>44</v>
      </c>
      <c r="R69" s="33">
        <v>0</v>
      </c>
      <c r="S69" s="33">
        <v>0</v>
      </c>
      <c r="T69" s="33">
        <v>11</v>
      </c>
      <c r="U69" s="33">
        <v>9</v>
      </c>
      <c r="V69" s="33">
        <v>0</v>
      </c>
      <c r="W69" s="34"/>
    </row>
    <row r="70" spans="1:23" ht="21" customHeight="1" x14ac:dyDescent="0.2">
      <c r="A70" s="33" t="s">
        <v>98</v>
      </c>
      <c r="B70" s="33" t="s">
        <v>171</v>
      </c>
      <c r="C70" s="33" t="s">
        <v>143</v>
      </c>
      <c r="D70" s="33">
        <v>350</v>
      </c>
      <c r="E70" s="33">
        <v>1</v>
      </c>
      <c r="F70" s="33">
        <v>107</v>
      </c>
      <c r="G70" s="33">
        <v>10</v>
      </c>
      <c r="H70" s="33">
        <v>1</v>
      </c>
      <c r="I70" s="33">
        <v>6</v>
      </c>
      <c r="J70" s="33">
        <v>225</v>
      </c>
      <c r="K70" s="33">
        <v>0</v>
      </c>
      <c r="L70" s="33">
        <v>297</v>
      </c>
      <c r="M70" s="33">
        <v>2</v>
      </c>
      <c r="N70" s="33">
        <v>46</v>
      </c>
      <c r="O70" s="33">
        <v>5</v>
      </c>
      <c r="P70" s="33">
        <v>0</v>
      </c>
      <c r="Q70" s="33">
        <v>138</v>
      </c>
      <c r="R70" s="33">
        <v>46</v>
      </c>
      <c r="S70" s="33">
        <v>0</v>
      </c>
      <c r="T70" s="33">
        <v>12</v>
      </c>
      <c r="U70" s="33">
        <v>101</v>
      </c>
      <c r="V70" s="33">
        <v>0</v>
      </c>
      <c r="W70" s="34"/>
    </row>
    <row r="71" spans="1:23" ht="21" customHeight="1" x14ac:dyDescent="0.2">
      <c r="A71" s="33" t="s">
        <v>98</v>
      </c>
      <c r="B71" s="33" t="s">
        <v>172</v>
      </c>
      <c r="C71" s="33" t="s">
        <v>143</v>
      </c>
      <c r="D71" s="33">
        <v>608</v>
      </c>
      <c r="E71" s="33">
        <v>608</v>
      </c>
      <c r="F71" s="33">
        <v>0</v>
      </c>
      <c r="G71" s="33">
        <v>0</v>
      </c>
      <c r="H71" s="33">
        <v>0</v>
      </c>
      <c r="I71" s="33">
        <v>0</v>
      </c>
      <c r="J71" s="33">
        <v>0</v>
      </c>
      <c r="K71" s="33">
        <v>0</v>
      </c>
      <c r="L71" s="33">
        <v>486</v>
      </c>
      <c r="M71" s="33">
        <v>4</v>
      </c>
      <c r="N71" s="33">
        <v>107</v>
      </c>
      <c r="O71" s="33">
        <v>10</v>
      </c>
      <c r="P71" s="33">
        <v>1</v>
      </c>
      <c r="Q71" s="33">
        <v>452</v>
      </c>
      <c r="R71" s="33">
        <v>0</v>
      </c>
      <c r="S71" s="33">
        <v>0</v>
      </c>
      <c r="T71" s="33">
        <v>15</v>
      </c>
      <c r="U71" s="33">
        <v>19</v>
      </c>
      <c r="V71" s="33">
        <v>0</v>
      </c>
      <c r="W71" s="34"/>
    </row>
    <row r="72" spans="1:23" ht="21" customHeight="1" x14ac:dyDescent="0.2">
      <c r="A72" s="33" t="s">
        <v>98</v>
      </c>
      <c r="B72" s="33" t="s">
        <v>173</v>
      </c>
      <c r="C72" s="33" t="s">
        <v>143</v>
      </c>
      <c r="D72" s="33">
        <v>113</v>
      </c>
      <c r="E72" s="33">
        <v>72</v>
      </c>
      <c r="F72" s="33">
        <v>0</v>
      </c>
      <c r="G72" s="33">
        <v>14</v>
      </c>
      <c r="H72" s="33">
        <v>19</v>
      </c>
      <c r="I72" s="33">
        <v>8</v>
      </c>
      <c r="J72" s="33">
        <v>0</v>
      </c>
      <c r="K72" s="33">
        <v>0</v>
      </c>
      <c r="L72" s="33">
        <v>92</v>
      </c>
      <c r="M72" s="33">
        <v>1</v>
      </c>
      <c r="N72" s="33">
        <v>18</v>
      </c>
      <c r="O72" s="33">
        <v>2</v>
      </c>
      <c r="P72" s="33">
        <v>0</v>
      </c>
      <c r="Q72" s="33">
        <v>83</v>
      </c>
      <c r="R72" s="33">
        <v>0</v>
      </c>
      <c r="S72" s="33">
        <v>0</v>
      </c>
      <c r="T72" s="33">
        <v>0</v>
      </c>
      <c r="U72" s="33">
        <v>9</v>
      </c>
      <c r="V72" s="33">
        <v>0</v>
      </c>
      <c r="W72" s="34"/>
    </row>
    <row r="73" spans="1:23" ht="21" customHeight="1" x14ac:dyDescent="0.2">
      <c r="A73" s="33" t="s">
        <v>98</v>
      </c>
      <c r="B73" s="33" t="s">
        <v>174</v>
      </c>
      <c r="C73" s="33" t="s">
        <v>143</v>
      </c>
      <c r="D73" s="33">
        <v>45</v>
      </c>
      <c r="E73" s="33">
        <v>4</v>
      </c>
      <c r="F73" s="33">
        <v>8</v>
      </c>
      <c r="G73" s="33">
        <v>14</v>
      </c>
      <c r="H73" s="33">
        <v>10</v>
      </c>
      <c r="I73" s="33">
        <v>4</v>
      </c>
      <c r="J73" s="33">
        <v>0</v>
      </c>
      <c r="K73" s="33">
        <v>5</v>
      </c>
      <c r="L73" s="33">
        <v>43</v>
      </c>
      <c r="M73" s="33">
        <v>0</v>
      </c>
      <c r="N73" s="33">
        <v>2</v>
      </c>
      <c r="O73" s="33">
        <v>0</v>
      </c>
      <c r="P73" s="33">
        <v>0</v>
      </c>
      <c r="Q73" s="33">
        <v>33</v>
      </c>
      <c r="R73" s="33">
        <v>0</v>
      </c>
      <c r="S73" s="33">
        <v>0</v>
      </c>
      <c r="T73" s="33">
        <v>2</v>
      </c>
      <c r="U73" s="33">
        <v>8</v>
      </c>
      <c r="V73" s="33">
        <v>0</v>
      </c>
      <c r="W73" s="34"/>
    </row>
    <row r="74" spans="1:23" ht="21" customHeight="1" x14ac:dyDescent="0.2">
      <c r="A74" s="33" t="s">
        <v>98</v>
      </c>
      <c r="B74" s="33" t="s">
        <v>175</v>
      </c>
      <c r="C74" s="33" t="s">
        <v>143</v>
      </c>
      <c r="D74" s="33">
        <v>62</v>
      </c>
      <c r="E74" s="33">
        <v>45</v>
      </c>
      <c r="F74" s="33">
        <v>3</v>
      </c>
      <c r="G74" s="33">
        <v>7</v>
      </c>
      <c r="H74" s="33">
        <v>2</v>
      </c>
      <c r="I74" s="33">
        <v>3</v>
      </c>
      <c r="J74" s="33">
        <v>2</v>
      </c>
      <c r="K74" s="33">
        <v>0</v>
      </c>
      <c r="L74" s="33">
        <v>53</v>
      </c>
      <c r="M74" s="33">
        <v>0</v>
      </c>
      <c r="N74" s="33">
        <v>8</v>
      </c>
      <c r="O74" s="33">
        <v>1</v>
      </c>
      <c r="P74" s="33">
        <v>0</v>
      </c>
      <c r="Q74" s="33">
        <v>48</v>
      </c>
      <c r="R74" s="33">
        <v>0</v>
      </c>
      <c r="S74" s="33">
        <v>0</v>
      </c>
      <c r="T74" s="33">
        <v>0</v>
      </c>
      <c r="U74" s="33">
        <v>5</v>
      </c>
      <c r="V74" s="33">
        <v>0</v>
      </c>
      <c r="W74" s="34"/>
    </row>
    <row r="75" spans="1:23" ht="21" customHeight="1" x14ac:dyDescent="0.2">
      <c r="A75" s="33" t="s">
        <v>98</v>
      </c>
      <c r="B75" s="33" t="s">
        <v>176</v>
      </c>
      <c r="C75" s="33" t="s">
        <v>143</v>
      </c>
      <c r="D75" s="33">
        <v>114</v>
      </c>
      <c r="E75" s="33">
        <v>1</v>
      </c>
      <c r="F75" s="33">
        <v>0</v>
      </c>
      <c r="G75" s="33">
        <v>12</v>
      </c>
      <c r="H75" s="33">
        <v>14</v>
      </c>
      <c r="I75" s="33">
        <v>48</v>
      </c>
      <c r="J75" s="33">
        <v>1</v>
      </c>
      <c r="K75" s="33">
        <v>38</v>
      </c>
      <c r="L75" s="33">
        <v>108</v>
      </c>
      <c r="M75" s="33">
        <v>0</v>
      </c>
      <c r="N75" s="33">
        <v>5</v>
      </c>
      <c r="O75" s="33">
        <v>1</v>
      </c>
      <c r="P75" s="33">
        <v>0</v>
      </c>
      <c r="Q75" s="33">
        <v>68</v>
      </c>
      <c r="R75" s="33">
        <v>0</v>
      </c>
      <c r="S75" s="33">
        <v>0</v>
      </c>
      <c r="T75" s="33">
        <v>14</v>
      </c>
      <c r="U75" s="33">
        <v>26</v>
      </c>
      <c r="V75" s="33">
        <v>0</v>
      </c>
      <c r="W75" s="34"/>
    </row>
    <row r="76" spans="1:23" ht="21" customHeight="1" x14ac:dyDescent="0.2">
      <c r="A76" s="33" t="s">
        <v>98</v>
      </c>
      <c r="B76" s="33" t="s">
        <v>177</v>
      </c>
      <c r="C76" s="33" t="s">
        <v>143</v>
      </c>
      <c r="D76" s="33">
        <v>40</v>
      </c>
      <c r="E76" s="33">
        <v>0</v>
      </c>
      <c r="F76" s="33">
        <v>2</v>
      </c>
      <c r="G76" s="33">
        <v>13</v>
      </c>
      <c r="H76" s="33">
        <v>12</v>
      </c>
      <c r="I76" s="33">
        <v>0</v>
      </c>
      <c r="J76" s="33">
        <v>2</v>
      </c>
      <c r="K76" s="33">
        <v>11</v>
      </c>
      <c r="L76" s="33">
        <v>36</v>
      </c>
      <c r="M76" s="33">
        <v>0</v>
      </c>
      <c r="N76" s="33">
        <v>3</v>
      </c>
      <c r="O76" s="33">
        <v>1</v>
      </c>
      <c r="P76" s="33">
        <v>0</v>
      </c>
      <c r="Q76" s="33">
        <v>29</v>
      </c>
      <c r="R76" s="33">
        <v>0</v>
      </c>
      <c r="S76" s="33">
        <v>0</v>
      </c>
      <c r="T76" s="33">
        <v>0</v>
      </c>
      <c r="U76" s="33">
        <v>7</v>
      </c>
      <c r="V76" s="33">
        <v>0</v>
      </c>
      <c r="W76" s="34"/>
    </row>
    <row r="77" spans="1:23" ht="21" customHeight="1" x14ac:dyDescent="0.2">
      <c r="A77" s="33" t="s">
        <v>98</v>
      </c>
      <c r="B77" s="33" t="s">
        <v>178</v>
      </c>
      <c r="C77" s="33" t="s">
        <v>143</v>
      </c>
      <c r="D77" s="33">
        <v>38</v>
      </c>
      <c r="E77" s="33">
        <v>10</v>
      </c>
      <c r="F77" s="33">
        <v>0</v>
      </c>
      <c r="G77" s="33">
        <v>12</v>
      </c>
      <c r="H77" s="33">
        <v>14</v>
      </c>
      <c r="I77" s="33">
        <v>1</v>
      </c>
      <c r="J77" s="33">
        <v>0</v>
      </c>
      <c r="K77" s="33">
        <v>1</v>
      </c>
      <c r="L77" s="33">
        <v>35</v>
      </c>
      <c r="M77" s="33">
        <v>0</v>
      </c>
      <c r="N77" s="33">
        <v>0</v>
      </c>
      <c r="O77" s="33">
        <v>3</v>
      </c>
      <c r="P77" s="33">
        <v>0</v>
      </c>
      <c r="Q77" s="33">
        <v>10</v>
      </c>
      <c r="R77" s="33">
        <v>0</v>
      </c>
      <c r="S77" s="33">
        <v>0</v>
      </c>
      <c r="T77" s="33">
        <v>15</v>
      </c>
      <c r="U77" s="33">
        <v>10</v>
      </c>
      <c r="V77" s="33">
        <v>0</v>
      </c>
      <c r="W77" s="34"/>
    </row>
    <row r="78" spans="1:23" ht="21" customHeight="1" x14ac:dyDescent="0.2">
      <c r="A78" s="33" t="s">
        <v>98</v>
      </c>
      <c r="B78" s="33" t="s">
        <v>179</v>
      </c>
      <c r="C78" s="33" t="s">
        <v>143</v>
      </c>
      <c r="D78" s="33">
        <v>180</v>
      </c>
      <c r="E78" s="33">
        <v>0</v>
      </c>
      <c r="F78" s="33">
        <v>22</v>
      </c>
      <c r="G78" s="33">
        <v>28</v>
      </c>
      <c r="H78" s="33">
        <v>29</v>
      </c>
      <c r="I78" s="33">
        <v>93</v>
      </c>
      <c r="J78" s="33">
        <v>7</v>
      </c>
      <c r="K78" s="33">
        <v>1</v>
      </c>
      <c r="L78" s="33">
        <v>159</v>
      </c>
      <c r="M78" s="33">
        <v>2</v>
      </c>
      <c r="N78" s="33">
        <v>15</v>
      </c>
      <c r="O78" s="33">
        <v>4</v>
      </c>
      <c r="P78" s="33">
        <v>0</v>
      </c>
      <c r="Q78" s="33">
        <v>136</v>
      </c>
      <c r="R78" s="33">
        <v>2</v>
      </c>
      <c r="S78" s="33">
        <v>0</v>
      </c>
      <c r="T78" s="33">
        <v>10</v>
      </c>
      <c r="U78" s="33">
        <v>11</v>
      </c>
      <c r="V78" s="33">
        <v>0</v>
      </c>
      <c r="W78" s="34"/>
    </row>
    <row r="79" spans="1:23" ht="21" customHeight="1" x14ac:dyDescent="0.2">
      <c r="A79" s="33" t="s">
        <v>98</v>
      </c>
      <c r="B79" s="33" t="s">
        <v>180</v>
      </c>
      <c r="C79" s="33" t="s">
        <v>143</v>
      </c>
      <c r="D79" s="33">
        <v>29</v>
      </c>
      <c r="E79" s="33">
        <v>0</v>
      </c>
      <c r="F79" s="33">
        <v>0</v>
      </c>
      <c r="G79" s="33">
        <v>28</v>
      </c>
      <c r="H79" s="33">
        <v>0</v>
      </c>
      <c r="I79" s="33">
        <v>1</v>
      </c>
      <c r="J79" s="33">
        <v>0</v>
      </c>
      <c r="K79" s="33">
        <v>0</v>
      </c>
      <c r="L79" s="33">
        <v>29</v>
      </c>
      <c r="M79" s="33">
        <v>0</v>
      </c>
      <c r="N79" s="33">
        <v>0</v>
      </c>
      <c r="O79" s="33">
        <v>0</v>
      </c>
      <c r="P79" s="33">
        <v>0</v>
      </c>
      <c r="Q79" s="33">
        <v>26</v>
      </c>
      <c r="R79" s="33">
        <v>0</v>
      </c>
      <c r="S79" s="33">
        <v>0</v>
      </c>
      <c r="T79" s="33">
        <v>0</v>
      </c>
      <c r="U79" s="33">
        <v>3</v>
      </c>
      <c r="V79" s="33">
        <v>0</v>
      </c>
      <c r="W79" s="34"/>
    </row>
    <row r="80" spans="1:23" ht="21" customHeight="1" x14ac:dyDescent="0.2">
      <c r="A80" s="33" t="s">
        <v>98</v>
      </c>
      <c r="B80" s="33" t="s">
        <v>181</v>
      </c>
      <c r="C80" s="33" t="s">
        <v>143</v>
      </c>
      <c r="D80" s="33">
        <v>246</v>
      </c>
      <c r="E80" s="33">
        <v>15</v>
      </c>
      <c r="F80" s="33">
        <v>1</v>
      </c>
      <c r="G80" s="33">
        <v>198</v>
      </c>
      <c r="H80" s="33">
        <v>13</v>
      </c>
      <c r="I80" s="33">
        <v>1</v>
      </c>
      <c r="J80" s="33">
        <v>0</v>
      </c>
      <c r="K80" s="33">
        <v>18</v>
      </c>
      <c r="L80" s="33">
        <v>224</v>
      </c>
      <c r="M80" s="33">
        <v>0</v>
      </c>
      <c r="N80" s="33">
        <v>8</v>
      </c>
      <c r="O80" s="33">
        <v>14</v>
      </c>
      <c r="P80" s="33">
        <v>0</v>
      </c>
      <c r="Q80" s="33">
        <v>156</v>
      </c>
      <c r="R80" s="33">
        <v>2</v>
      </c>
      <c r="S80" s="33">
        <v>0</v>
      </c>
      <c r="T80" s="33">
        <v>0</v>
      </c>
      <c r="U80" s="33">
        <v>62</v>
      </c>
      <c r="V80" s="33">
        <v>4</v>
      </c>
      <c r="W80" s="34"/>
    </row>
    <row r="81" spans="1:23" ht="21" customHeight="1" x14ac:dyDescent="0.2">
      <c r="A81" s="33" t="s">
        <v>98</v>
      </c>
      <c r="B81" s="33" t="s">
        <v>182</v>
      </c>
      <c r="C81" s="33" t="s">
        <v>143</v>
      </c>
      <c r="D81" s="33">
        <v>38</v>
      </c>
      <c r="E81" s="33">
        <v>28</v>
      </c>
      <c r="F81" s="33">
        <v>2</v>
      </c>
      <c r="G81" s="33">
        <v>6</v>
      </c>
      <c r="H81" s="33">
        <v>2</v>
      </c>
      <c r="I81" s="33">
        <v>0</v>
      </c>
      <c r="J81" s="33">
        <v>0</v>
      </c>
      <c r="K81" s="33">
        <v>0</v>
      </c>
      <c r="L81" s="33">
        <v>34</v>
      </c>
      <c r="M81" s="33">
        <v>0</v>
      </c>
      <c r="N81" s="33">
        <v>3</v>
      </c>
      <c r="O81" s="33">
        <v>1</v>
      </c>
      <c r="P81" s="33">
        <v>0</v>
      </c>
      <c r="Q81" s="33">
        <v>14</v>
      </c>
      <c r="R81" s="33">
        <v>0</v>
      </c>
      <c r="S81" s="33">
        <v>0</v>
      </c>
      <c r="T81" s="33">
        <v>4</v>
      </c>
      <c r="U81" s="33">
        <v>14</v>
      </c>
      <c r="V81" s="33">
        <v>2</v>
      </c>
      <c r="W81" s="34"/>
    </row>
    <row r="82" spans="1:23" ht="21" customHeight="1" x14ac:dyDescent="0.2">
      <c r="A82" s="33" t="s">
        <v>98</v>
      </c>
      <c r="B82" s="33" t="s">
        <v>183</v>
      </c>
      <c r="C82" s="33" t="s">
        <v>143</v>
      </c>
      <c r="D82" s="33">
        <v>178</v>
      </c>
      <c r="E82" s="33">
        <v>1</v>
      </c>
      <c r="F82" s="33">
        <v>0</v>
      </c>
      <c r="G82" s="33">
        <v>1</v>
      </c>
      <c r="H82" s="33">
        <v>1</v>
      </c>
      <c r="I82" s="33">
        <v>175</v>
      </c>
      <c r="J82" s="33">
        <v>0</v>
      </c>
      <c r="K82" s="33">
        <v>0</v>
      </c>
      <c r="L82" s="33">
        <v>161</v>
      </c>
      <c r="M82" s="33">
        <v>0</v>
      </c>
      <c r="N82" s="33">
        <v>17</v>
      </c>
      <c r="O82" s="33">
        <v>0</v>
      </c>
      <c r="P82" s="33">
        <v>0</v>
      </c>
      <c r="Q82" s="33">
        <v>111</v>
      </c>
      <c r="R82" s="33">
        <v>0</v>
      </c>
      <c r="S82" s="33">
        <v>0</v>
      </c>
      <c r="T82" s="33">
        <v>0</v>
      </c>
      <c r="U82" s="33">
        <v>50</v>
      </c>
      <c r="V82" s="33">
        <v>0</v>
      </c>
      <c r="W82" s="34"/>
    </row>
    <row r="83" spans="1:23" ht="21" customHeight="1" x14ac:dyDescent="0.2">
      <c r="A83" s="33" t="s">
        <v>98</v>
      </c>
      <c r="B83" s="33" t="s">
        <v>184</v>
      </c>
      <c r="C83" s="33" t="s">
        <v>143</v>
      </c>
      <c r="D83" s="33">
        <v>140</v>
      </c>
      <c r="E83" s="33">
        <v>88</v>
      </c>
      <c r="F83" s="33">
        <v>2</v>
      </c>
      <c r="G83" s="33">
        <v>13</v>
      </c>
      <c r="H83" s="33">
        <v>14</v>
      </c>
      <c r="I83" s="33">
        <v>5</v>
      </c>
      <c r="J83" s="33">
        <v>0</v>
      </c>
      <c r="K83" s="33">
        <v>18</v>
      </c>
      <c r="L83" s="33">
        <v>132</v>
      </c>
      <c r="M83" s="33">
        <v>1</v>
      </c>
      <c r="N83" s="33">
        <v>1</v>
      </c>
      <c r="O83" s="33">
        <v>6</v>
      </c>
      <c r="P83" s="33">
        <v>0</v>
      </c>
      <c r="Q83" s="33">
        <v>87</v>
      </c>
      <c r="R83" s="33">
        <v>0</v>
      </c>
      <c r="S83" s="33">
        <v>0</v>
      </c>
      <c r="T83" s="33">
        <v>18</v>
      </c>
      <c r="U83" s="33">
        <v>27</v>
      </c>
      <c r="V83" s="33">
        <v>0</v>
      </c>
      <c r="W83" s="34"/>
    </row>
    <row r="84" spans="1:23" ht="21" customHeight="1" x14ac:dyDescent="0.2">
      <c r="A84" s="33" t="s">
        <v>98</v>
      </c>
      <c r="B84" s="33" t="s">
        <v>185</v>
      </c>
      <c r="C84" s="33" t="s">
        <v>143</v>
      </c>
      <c r="D84" s="33">
        <v>46</v>
      </c>
      <c r="E84" s="33">
        <v>24</v>
      </c>
      <c r="F84" s="33">
        <v>3</v>
      </c>
      <c r="G84" s="33">
        <v>16</v>
      </c>
      <c r="H84" s="33">
        <v>3</v>
      </c>
      <c r="I84" s="33">
        <v>0</v>
      </c>
      <c r="J84" s="33">
        <v>0</v>
      </c>
      <c r="K84" s="33">
        <v>0</v>
      </c>
      <c r="L84" s="33">
        <v>42</v>
      </c>
      <c r="M84" s="33">
        <v>0</v>
      </c>
      <c r="N84" s="33">
        <v>0</v>
      </c>
      <c r="O84" s="33">
        <v>4</v>
      </c>
      <c r="P84" s="33">
        <v>0</v>
      </c>
      <c r="Q84" s="33">
        <v>41</v>
      </c>
      <c r="R84" s="33">
        <v>0</v>
      </c>
      <c r="S84" s="33">
        <v>0</v>
      </c>
      <c r="T84" s="33">
        <v>1</v>
      </c>
      <c r="U84" s="33">
        <v>0</v>
      </c>
      <c r="V84" s="33">
        <v>0</v>
      </c>
      <c r="W84" s="34"/>
    </row>
    <row r="85" spans="1:23" ht="21" customHeight="1" x14ac:dyDescent="0.2">
      <c r="A85" s="33" t="s">
        <v>98</v>
      </c>
      <c r="B85" s="33" t="s">
        <v>186</v>
      </c>
      <c r="C85" s="33" t="s">
        <v>143</v>
      </c>
      <c r="D85" s="33">
        <v>45</v>
      </c>
      <c r="E85" s="33">
        <v>3</v>
      </c>
      <c r="F85" s="33">
        <v>0</v>
      </c>
      <c r="G85" s="33">
        <v>30</v>
      </c>
      <c r="H85" s="33">
        <v>3</v>
      </c>
      <c r="I85" s="33">
        <v>3</v>
      </c>
      <c r="J85" s="33">
        <v>5</v>
      </c>
      <c r="K85" s="33">
        <v>1</v>
      </c>
      <c r="L85" s="33">
        <v>40</v>
      </c>
      <c r="M85" s="33">
        <v>1</v>
      </c>
      <c r="N85" s="33">
        <v>3</v>
      </c>
      <c r="O85" s="33">
        <v>1</v>
      </c>
      <c r="P85" s="33">
        <v>0</v>
      </c>
      <c r="Q85" s="33">
        <v>30</v>
      </c>
      <c r="R85" s="33">
        <v>0</v>
      </c>
      <c r="S85" s="33">
        <v>0</v>
      </c>
      <c r="T85" s="33">
        <v>5</v>
      </c>
      <c r="U85" s="33">
        <v>5</v>
      </c>
      <c r="V85" s="33">
        <v>0</v>
      </c>
      <c r="W85" s="34"/>
    </row>
    <row r="86" spans="1:23" ht="21" customHeight="1" x14ac:dyDescent="0.2">
      <c r="A86" s="33" t="s">
        <v>98</v>
      </c>
      <c r="B86" s="33" t="s">
        <v>187</v>
      </c>
      <c r="C86" s="33" t="s">
        <v>143</v>
      </c>
      <c r="D86" s="33">
        <v>149</v>
      </c>
      <c r="E86" s="33">
        <v>3</v>
      </c>
      <c r="F86" s="33">
        <v>0</v>
      </c>
      <c r="G86" s="33">
        <v>0</v>
      </c>
      <c r="H86" s="33">
        <v>0</v>
      </c>
      <c r="I86" s="33">
        <v>2</v>
      </c>
      <c r="J86" s="33">
        <v>144</v>
      </c>
      <c r="K86" s="33">
        <v>0</v>
      </c>
      <c r="L86" s="33">
        <v>139</v>
      </c>
      <c r="M86" s="33">
        <v>0</v>
      </c>
      <c r="N86" s="33">
        <v>7</v>
      </c>
      <c r="O86" s="33">
        <v>3</v>
      </c>
      <c r="P86" s="33">
        <v>0</v>
      </c>
      <c r="Q86" s="33">
        <v>118</v>
      </c>
      <c r="R86" s="33">
        <v>0</v>
      </c>
      <c r="S86" s="33">
        <v>0</v>
      </c>
      <c r="T86" s="33">
        <v>6</v>
      </c>
      <c r="U86" s="33">
        <v>13</v>
      </c>
      <c r="V86" s="33">
        <v>2</v>
      </c>
      <c r="W86" s="34"/>
    </row>
    <row r="87" spans="1:23" ht="21" customHeight="1" x14ac:dyDescent="0.2">
      <c r="A87" s="33" t="s">
        <v>98</v>
      </c>
      <c r="B87" s="33" t="s">
        <v>188</v>
      </c>
      <c r="C87" s="33" t="s">
        <v>143</v>
      </c>
      <c r="D87" s="33">
        <v>246</v>
      </c>
      <c r="E87" s="33">
        <v>216</v>
      </c>
      <c r="F87" s="33">
        <v>0</v>
      </c>
      <c r="G87" s="33">
        <v>8</v>
      </c>
      <c r="H87" s="33">
        <v>6</v>
      </c>
      <c r="I87" s="33">
        <v>1</v>
      </c>
      <c r="J87" s="33">
        <v>2</v>
      </c>
      <c r="K87" s="33">
        <v>13</v>
      </c>
      <c r="L87" s="33">
        <v>220</v>
      </c>
      <c r="M87" s="33">
        <v>1</v>
      </c>
      <c r="N87" s="33">
        <v>17</v>
      </c>
      <c r="O87" s="33">
        <v>8</v>
      </c>
      <c r="P87" s="33">
        <v>0</v>
      </c>
      <c r="Q87" s="33">
        <v>158</v>
      </c>
      <c r="R87" s="33">
        <v>0</v>
      </c>
      <c r="S87" s="33">
        <v>0</v>
      </c>
      <c r="T87" s="33">
        <v>27</v>
      </c>
      <c r="U87" s="33">
        <v>22</v>
      </c>
      <c r="V87" s="33">
        <v>13</v>
      </c>
      <c r="W87" s="34"/>
    </row>
    <row r="88" spans="1:23" ht="21" customHeight="1" x14ac:dyDescent="0.2">
      <c r="A88" s="33" t="s">
        <v>98</v>
      </c>
      <c r="B88" s="33" t="s">
        <v>189</v>
      </c>
      <c r="C88" s="33" t="s">
        <v>143</v>
      </c>
      <c r="D88" s="33">
        <v>374</v>
      </c>
      <c r="E88" s="33">
        <v>0</v>
      </c>
      <c r="F88" s="33">
        <v>374</v>
      </c>
      <c r="G88" s="33">
        <v>0</v>
      </c>
      <c r="H88" s="33">
        <v>0</v>
      </c>
      <c r="I88" s="33">
        <v>0</v>
      </c>
      <c r="J88" s="33">
        <v>0</v>
      </c>
      <c r="K88" s="33">
        <v>0</v>
      </c>
      <c r="L88" s="33">
        <v>287</v>
      </c>
      <c r="M88" s="33">
        <v>5</v>
      </c>
      <c r="N88" s="33">
        <v>26</v>
      </c>
      <c r="O88" s="33">
        <v>56</v>
      </c>
      <c r="P88" s="33">
        <v>0</v>
      </c>
      <c r="Q88" s="33">
        <v>259</v>
      </c>
      <c r="R88" s="33">
        <v>4</v>
      </c>
      <c r="S88" s="33">
        <v>0</v>
      </c>
      <c r="T88" s="33">
        <v>12</v>
      </c>
      <c r="U88" s="33">
        <v>12</v>
      </c>
      <c r="V88" s="33">
        <v>0</v>
      </c>
      <c r="W88" s="34"/>
    </row>
    <row r="89" spans="1:23" ht="21" customHeight="1" x14ac:dyDescent="0.2">
      <c r="A89" s="33" t="s">
        <v>98</v>
      </c>
      <c r="B89" s="33" t="s">
        <v>190</v>
      </c>
      <c r="C89" s="33" t="s">
        <v>143</v>
      </c>
      <c r="D89" s="33">
        <v>508</v>
      </c>
      <c r="E89" s="33">
        <v>229</v>
      </c>
      <c r="F89" s="33">
        <v>22</v>
      </c>
      <c r="G89" s="33">
        <v>204</v>
      </c>
      <c r="H89" s="33">
        <v>45</v>
      </c>
      <c r="I89" s="33">
        <v>8</v>
      </c>
      <c r="J89" s="33">
        <v>0</v>
      </c>
      <c r="K89" s="33">
        <v>0</v>
      </c>
      <c r="L89" s="33">
        <v>361</v>
      </c>
      <c r="M89" s="33">
        <v>18</v>
      </c>
      <c r="N89" s="33">
        <v>98</v>
      </c>
      <c r="O89" s="33">
        <v>31</v>
      </c>
      <c r="P89" s="33">
        <v>0</v>
      </c>
      <c r="Q89" s="33">
        <v>344</v>
      </c>
      <c r="R89" s="33">
        <v>0</v>
      </c>
      <c r="S89" s="33">
        <v>0</v>
      </c>
      <c r="T89" s="33">
        <v>4</v>
      </c>
      <c r="U89" s="33">
        <v>13</v>
      </c>
      <c r="V89" s="33">
        <v>0</v>
      </c>
      <c r="W89" s="34"/>
    </row>
    <row r="90" spans="1:23" ht="21" customHeight="1" x14ac:dyDescent="0.2">
      <c r="A90" s="33" t="s">
        <v>98</v>
      </c>
      <c r="B90" s="33" t="s">
        <v>191</v>
      </c>
      <c r="C90" s="33" t="s">
        <v>143</v>
      </c>
      <c r="D90" s="33">
        <v>172</v>
      </c>
      <c r="E90" s="33">
        <v>105</v>
      </c>
      <c r="F90" s="33">
        <v>2</v>
      </c>
      <c r="G90" s="33">
        <v>37</v>
      </c>
      <c r="H90" s="33">
        <v>17</v>
      </c>
      <c r="I90" s="33">
        <v>9</v>
      </c>
      <c r="J90" s="33">
        <v>1</v>
      </c>
      <c r="K90" s="33">
        <v>1</v>
      </c>
      <c r="L90" s="33">
        <v>155</v>
      </c>
      <c r="M90" s="33">
        <v>0</v>
      </c>
      <c r="N90" s="33">
        <v>12</v>
      </c>
      <c r="O90" s="33">
        <v>5</v>
      </c>
      <c r="P90" s="33">
        <v>0</v>
      </c>
      <c r="Q90" s="33">
        <v>132</v>
      </c>
      <c r="R90" s="33">
        <v>0</v>
      </c>
      <c r="S90" s="33">
        <v>0</v>
      </c>
      <c r="T90" s="33">
        <v>12</v>
      </c>
      <c r="U90" s="33">
        <v>11</v>
      </c>
      <c r="V90" s="33">
        <v>0</v>
      </c>
      <c r="W90" s="34"/>
    </row>
    <row r="91" spans="1:23" ht="21" customHeight="1" x14ac:dyDescent="0.2">
      <c r="A91" s="33" t="s">
        <v>98</v>
      </c>
      <c r="B91" s="33" t="s">
        <v>192</v>
      </c>
      <c r="C91" s="33" t="s">
        <v>143</v>
      </c>
      <c r="D91" s="33">
        <v>52</v>
      </c>
      <c r="E91" s="33">
        <v>14</v>
      </c>
      <c r="F91" s="33">
        <v>20</v>
      </c>
      <c r="G91" s="33">
        <v>9</v>
      </c>
      <c r="H91" s="33">
        <v>6</v>
      </c>
      <c r="I91" s="33">
        <v>1</v>
      </c>
      <c r="J91" s="33">
        <v>2</v>
      </c>
      <c r="K91" s="33">
        <v>0</v>
      </c>
      <c r="L91" s="33">
        <v>40</v>
      </c>
      <c r="M91" s="33">
        <v>1</v>
      </c>
      <c r="N91" s="33">
        <v>9</v>
      </c>
      <c r="O91" s="33">
        <v>2</v>
      </c>
      <c r="P91" s="33">
        <v>0</v>
      </c>
      <c r="Q91" s="33">
        <v>31</v>
      </c>
      <c r="R91" s="33">
        <v>0</v>
      </c>
      <c r="S91" s="33">
        <v>1</v>
      </c>
      <c r="T91" s="33">
        <v>8</v>
      </c>
      <c r="U91" s="33">
        <v>0</v>
      </c>
      <c r="V91" s="33">
        <v>0</v>
      </c>
      <c r="W91" s="34"/>
    </row>
    <row r="92" spans="1:23" ht="21" customHeight="1" x14ac:dyDescent="0.2">
      <c r="A92" s="33" t="s">
        <v>98</v>
      </c>
      <c r="B92" s="33" t="s">
        <v>193</v>
      </c>
      <c r="C92" s="33" t="s">
        <v>194</v>
      </c>
      <c r="D92" s="33">
        <v>258</v>
      </c>
      <c r="E92" s="33">
        <v>2</v>
      </c>
      <c r="F92" s="33">
        <v>65</v>
      </c>
      <c r="G92" s="33">
        <v>60</v>
      </c>
      <c r="H92" s="33">
        <v>38</v>
      </c>
      <c r="I92" s="33">
        <v>38</v>
      </c>
      <c r="J92" s="33">
        <v>51</v>
      </c>
      <c r="K92" s="33">
        <v>4</v>
      </c>
      <c r="L92" s="33">
        <v>228</v>
      </c>
      <c r="M92" s="33">
        <v>1</v>
      </c>
      <c r="N92" s="33">
        <v>25</v>
      </c>
      <c r="O92" s="33">
        <v>4</v>
      </c>
      <c r="P92" s="33">
        <v>0</v>
      </c>
      <c r="Q92" s="33">
        <v>90</v>
      </c>
      <c r="R92" s="33">
        <v>19</v>
      </c>
      <c r="S92" s="33">
        <v>0</v>
      </c>
      <c r="T92" s="33">
        <v>30</v>
      </c>
      <c r="U92" s="33">
        <v>89</v>
      </c>
      <c r="V92" s="33">
        <v>0</v>
      </c>
      <c r="W92" s="34"/>
    </row>
    <row r="93" spans="1:23" ht="21" customHeight="1" x14ac:dyDescent="0.2">
      <c r="A93" s="33" t="s">
        <v>98</v>
      </c>
      <c r="B93" s="33" t="s">
        <v>195</v>
      </c>
      <c r="C93" s="33" t="s">
        <v>194</v>
      </c>
      <c r="D93" s="33">
        <v>940</v>
      </c>
      <c r="E93" s="33">
        <v>317</v>
      </c>
      <c r="F93" s="33">
        <v>48</v>
      </c>
      <c r="G93" s="33">
        <v>241</v>
      </c>
      <c r="H93" s="33">
        <v>46</v>
      </c>
      <c r="I93" s="33">
        <v>11</v>
      </c>
      <c r="J93" s="33">
        <v>273</v>
      </c>
      <c r="K93" s="33">
        <v>4</v>
      </c>
      <c r="L93" s="33">
        <v>618</v>
      </c>
      <c r="M93" s="33">
        <v>20</v>
      </c>
      <c r="N93" s="33">
        <v>225</v>
      </c>
      <c r="O93" s="33">
        <v>77</v>
      </c>
      <c r="P93" s="33">
        <v>0</v>
      </c>
      <c r="Q93" s="33">
        <v>467</v>
      </c>
      <c r="R93" s="33">
        <v>19</v>
      </c>
      <c r="S93" s="33">
        <v>2</v>
      </c>
      <c r="T93" s="33">
        <v>55</v>
      </c>
      <c r="U93" s="33">
        <v>74</v>
      </c>
      <c r="V93" s="33">
        <v>1</v>
      </c>
      <c r="W93" s="34"/>
    </row>
    <row r="94" spans="1:23" ht="21" customHeight="1" x14ac:dyDescent="0.2">
      <c r="A94" s="33" t="s">
        <v>98</v>
      </c>
      <c r="B94" s="33" t="s">
        <v>196</v>
      </c>
      <c r="C94" s="33" t="s">
        <v>197</v>
      </c>
      <c r="D94" s="33">
        <v>163</v>
      </c>
      <c r="E94" s="33">
        <v>10</v>
      </c>
      <c r="F94" s="33">
        <v>18</v>
      </c>
      <c r="G94" s="33">
        <v>45</v>
      </c>
      <c r="H94" s="33">
        <v>36</v>
      </c>
      <c r="I94" s="33">
        <v>51</v>
      </c>
      <c r="J94" s="33">
        <v>0</v>
      </c>
      <c r="K94" s="33">
        <v>3</v>
      </c>
      <c r="L94" s="33">
        <v>151</v>
      </c>
      <c r="M94" s="33">
        <v>1</v>
      </c>
      <c r="N94" s="33">
        <v>3</v>
      </c>
      <c r="O94" s="33">
        <v>8</v>
      </c>
      <c r="P94" s="33">
        <v>0</v>
      </c>
      <c r="Q94" s="33">
        <v>46</v>
      </c>
      <c r="R94" s="33">
        <v>1</v>
      </c>
      <c r="S94" s="33">
        <v>0</v>
      </c>
      <c r="T94" s="33">
        <v>39</v>
      </c>
      <c r="U94" s="33">
        <v>63</v>
      </c>
      <c r="V94" s="33">
        <v>2</v>
      </c>
      <c r="W94" s="34"/>
    </row>
    <row r="95" spans="1:23" ht="21" customHeight="1" x14ac:dyDescent="0.2">
      <c r="A95" s="33" t="s">
        <v>98</v>
      </c>
      <c r="B95" s="33" t="s">
        <v>198</v>
      </c>
      <c r="C95" s="33" t="s">
        <v>197</v>
      </c>
      <c r="D95" s="33">
        <v>576</v>
      </c>
      <c r="E95" s="33">
        <v>12</v>
      </c>
      <c r="F95" s="33">
        <v>225</v>
      </c>
      <c r="G95" s="33">
        <v>97</v>
      </c>
      <c r="H95" s="33">
        <v>118</v>
      </c>
      <c r="I95" s="33">
        <v>99</v>
      </c>
      <c r="J95" s="33">
        <v>11</v>
      </c>
      <c r="K95" s="33">
        <v>14</v>
      </c>
      <c r="L95" s="33">
        <v>473</v>
      </c>
      <c r="M95" s="33">
        <v>7</v>
      </c>
      <c r="N95" s="33">
        <v>79</v>
      </c>
      <c r="O95" s="33">
        <v>17</v>
      </c>
      <c r="P95" s="33">
        <v>0</v>
      </c>
      <c r="Q95" s="33">
        <v>397</v>
      </c>
      <c r="R95" s="33">
        <v>1</v>
      </c>
      <c r="S95" s="33">
        <v>0</v>
      </c>
      <c r="T95" s="33">
        <v>33</v>
      </c>
      <c r="U95" s="33">
        <v>42</v>
      </c>
      <c r="V95" s="33">
        <v>0</v>
      </c>
      <c r="W95" s="34"/>
    </row>
    <row r="96" spans="1:23" ht="21" customHeight="1" x14ac:dyDescent="0.2">
      <c r="A96" s="33" t="s">
        <v>98</v>
      </c>
      <c r="B96" s="33" t="s">
        <v>199</v>
      </c>
      <c r="C96" s="33" t="s">
        <v>200</v>
      </c>
      <c r="D96" s="33">
        <v>80</v>
      </c>
      <c r="E96" s="33">
        <v>10</v>
      </c>
      <c r="F96" s="33">
        <v>9</v>
      </c>
      <c r="G96" s="33">
        <v>15</v>
      </c>
      <c r="H96" s="33">
        <v>21</v>
      </c>
      <c r="I96" s="33">
        <v>3</v>
      </c>
      <c r="J96" s="33">
        <v>0</v>
      </c>
      <c r="K96" s="33">
        <v>22</v>
      </c>
      <c r="L96" s="33">
        <v>54</v>
      </c>
      <c r="M96" s="33">
        <v>6</v>
      </c>
      <c r="N96" s="33">
        <v>1</v>
      </c>
      <c r="O96" s="33">
        <v>19</v>
      </c>
      <c r="P96" s="33">
        <v>0</v>
      </c>
      <c r="Q96" s="33">
        <v>12</v>
      </c>
      <c r="R96" s="33">
        <v>0</v>
      </c>
      <c r="S96" s="33">
        <v>0</v>
      </c>
      <c r="T96" s="33">
        <v>18</v>
      </c>
      <c r="U96" s="33">
        <v>11</v>
      </c>
      <c r="V96" s="33">
        <v>13</v>
      </c>
      <c r="W96" s="34"/>
    </row>
    <row r="97" spans="1:23" ht="21" customHeight="1" x14ac:dyDescent="0.2">
      <c r="A97" s="33" t="s">
        <v>98</v>
      </c>
      <c r="B97" s="33" t="s">
        <v>201</v>
      </c>
      <c r="C97" s="33" t="s">
        <v>200</v>
      </c>
      <c r="D97" s="33">
        <v>24</v>
      </c>
      <c r="E97" s="33">
        <v>0</v>
      </c>
      <c r="F97" s="33">
        <v>0</v>
      </c>
      <c r="G97" s="33">
        <v>9</v>
      </c>
      <c r="H97" s="33">
        <v>5</v>
      </c>
      <c r="I97" s="33">
        <v>4</v>
      </c>
      <c r="J97" s="33">
        <v>1</v>
      </c>
      <c r="K97" s="33">
        <v>5</v>
      </c>
      <c r="L97" s="33">
        <v>23</v>
      </c>
      <c r="M97" s="33">
        <v>0</v>
      </c>
      <c r="N97" s="33">
        <v>1</v>
      </c>
      <c r="O97" s="33">
        <v>0</v>
      </c>
      <c r="P97" s="33">
        <v>0</v>
      </c>
      <c r="Q97" s="33">
        <v>18</v>
      </c>
      <c r="R97" s="33">
        <v>0</v>
      </c>
      <c r="S97" s="33">
        <v>0</v>
      </c>
      <c r="T97" s="33">
        <v>2</v>
      </c>
      <c r="U97" s="33">
        <v>3</v>
      </c>
      <c r="V97" s="33">
        <v>0</v>
      </c>
      <c r="W97" s="34"/>
    </row>
    <row r="98" spans="1:23" ht="21" customHeight="1" x14ac:dyDescent="0.2">
      <c r="A98" s="33" t="s">
        <v>98</v>
      </c>
      <c r="B98" s="33" t="s">
        <v>202</v>
      </c>
      <c r="C98" s="33" t="s">
        <v>200</v>
      </c>
      <c r="D98" s="33">
        <v>38</v>
      </c>
      <c r="E98" s="33">
        <v>10</v>
      </c>
      <c r="F98" s="33">
        <v>2</v>
      </c>
      <c r="G98" s="33">
        <v>22</v>
      </c>
      <c r="H98" s="33">
        <v>1</v>
      </c>
      <c r="I98" s="33">
        <v>1</v>
      </c>
      <c r="J98" s="33">
        <v>2</v>
      </c>
      <c r="K98" s="33">
        <v>0</v>
      </c>
      <c r="L98" s="33">
        <v>38</v>
      </c>
      <c r="M98" s="33">
        <v>0</v>
      </c>
      <c r="N98" s="33">
        <v>0</v>
      </c>
      <c r="O98" s="33">
        <v>0</v>
      </c>
      <c r="P98" s="33">
        <v>0</v>
      </c>
      <c r="Q98" s="33">
        <v>17</v>
      </c>
      <c r="R98" s="33">
        <v>0</v>
      </c>
      <c r="S98" s="33">
        <v>2</v>
      </c>
      <c r="T98" s="33">
        <v>2</v>
      </c>
      <c r="U98" s="33">
        <v>2</v>
      </c>
      <c r="V98" s="33">
        <v>15</v>
      </c>
      <c r="W98" s="34"/>
    </row>
    <row r="99" spans="1:23" ht="21" customHeight="1" x14ac:dyDescent="0.2">
      <c r="A99" s="33" t="s">
        <v>98</v>
      </c>
      <c r="B99" s="33" t="s">
        <v>203</v>
      </c>
      <c r="C99" s="33" t="s">
        <v>200</v>
      </c>
      <c r="D99" s="33">
        <v>37</v>
      </c>
      <c r="E99" s="33">
        <v>5</v>
      </c>
      <c r="F99" s="33">
        <v>1</v>
      </c>
      <c r="G99" s="33">
        <v>12</v>
      </c>
      <c r="H99" s="33">
        <v>12</v>
      </c>
      <c r="I99" s="33">
        <v>1</v>
      </c>
      <c r="J99" s="33">
        <v>0</v>
      </c>
      <c r="K99" s="33">
        <v>6</v>
      </c>
      <c r="L99" s="33">
        <v>28</v>
      </c>
      <c r="M99" s="33">
        <v>1</v>
      </c>
      <c r="N99" s="33">
        <v>7</v>
      </c>
      <c r="O99" s="33">
        <v>1</v>
      </c>
      <c r="P99" s="33">
        <v>0</v>
      </c>
      <c r="Q99" s="33">
        <v>17</v>
      </c>
      <c r="R99" s="33">
        <v>0</v>
      </c>
      <c r="S99" s="33">
        <v>0</v>
      </c>
      <c r="T99" s="33">
        <v>9</v>
      </c>
      <c r="U99" s="33">
        <v>2</v>
      </c>
      <c r="V99" s="33">
        <v>0</v>
      </c>
      <c r="W99" s="34"/>
    </row>
    <row r="100" spans="1:23" ht="21" customHeight="1" x14ac:dyDescent="0.2">
      <c r="A100" s="33" t="s">
        <v>98</v>
      </c>
      <c r="B100" s="33" t="s">
        <v>204</v>
      </c>
      <c r="C100" s="33" t="s">
        <v>200</v>
      </c>
      <c r="D100" s="33">
        <v>30</v>
      </c>
      <c r="E100" s="33">
        <v>0</v>
      </c>
      <c r="F100" s="33">
        <v>0</v>
      </c>
      <c r="G100" s="33">
        <v>13</v>
      </c>
      <c r="H100" s="33">
        <v>6</v>
      </c>
      <c r="I100" s="33">
        <v>0</v>
      </c>
      <c r="J100" s="33">
        <v>0</v>
      </c>
      <c r="K100" s="33">
        <v>11</v>
      </c>
      <c r="L100" s="33">
        <v>30</v>
      </c>
      <c r="M100" s="33">
        <v>0</v>
      </c>
      <c r="N100" s="33">
        <v>0</v>
      </c>
      <c r="O100" s="33">
        <v>0</v>
      </c>
      <c r="P100" s="33">
        <v>0</v>
      </c>
      <c r="Q100" s="33">
        <v>21</v>
      </c>
      <c r="R100" s="33">
        <v>0</v>
      </c>
      <c r="S100" s="33">
        <v>0</v>
      </c>
      <c r="T100" s="33">
        <v>5</v>
      </c>
      <c r="U100" s="33">
        <v>4</v>
      </c>
      <c r="V100" s="33">
        <v>0</v>
      </c>
      <c r="W100" s="34"/>
    </row>
    <row r="101" spans="1:23" ht="21" customHeight="1" x14ac:dyDescent="0.2">
      <c r="A101" s="33" t="s">
        <v>98</v>
      </c>
      <c r="B101" s="33" t="s">
        <v>205</v>
      </c>
      <c r="C101" s="33" t="s">
        <v>200</v>
      </c>
      <c r="D101" s="33">
        <v>36</v>
      </c>
      <c r="E101" s="33">
        <v>2</v>
      </c>
      <c r="F101" s="33">
        <v>3</v>
      </c>
      <c r="G101" s="33">
        <v>20</v>
      </c>
      <c r="H101" s="33">
        <v>11</v>
      </c>
      <c r="I101" s="33">
        <v>0</v>
      </c>
      <c r="J101" s="33">
        <v>0</v>
      </c>
      <c r="K101" s="33">
        <v>0</v>
      </c>
      <c r="L101" s="33">
        <v>35</v>
      </c>
      <c r="M101" s="33">
        <v>0</v>
      </c>
      <c r="N101" s="33">
        <v>1</v>
      </c>
      <c r="O101" s="33">
        <v>0</v>
      </c>
      <c r="P101" s="33">
        <v>0</v>
      </c>
      <c r="Q101" s="33">
        <v>26</v>
      </c>
      <c r="R101" s="33">
        <v>0</v>
      </c>
      <c r="S101" s="33">
        <v>0</v>
      </c>
      <c r="T101" s="33">
        <v>5</v>
      </c>
      <c r="U101" s="33">
        <v>4</v>
      </c>
      <c r="V101" s="33">
        <v>0</v>
      </c>
      <c r="W101" s="34"/>
    </row>
    <row r="102" spans="1:23" ht="21" customHeight="1" x14ac:dyDescent="0.2">
      <c r="A102" s="33" t="s">
        <v>98</v>
      </c>
      <c r="B102" s="33" t="s">
        <v>206</v>
      </c>
      <c r="C102" s="33" t="s">
        <v>200</v>
      </c>
      <c r="D102" s="33">
        <v>30</v>
      </c>
      <c r="E102" s="33">
        <v>2</v>
      </c>
      <c r="F102" s="33">
        <v>0</v>
      </c>
      <c r="G102" s="33">
        <v>14</v>
      </c>
      <c r="H102" s="33">
        <v>7</v>
      </c>
      <c r="I102" s="33">
        <v>0</v>
      </c>
      <c r="J102" s="33">
        <v>0</v>
      </c>
      <c r="K102" s="33">
        <v>7</v>
      </c>
      <c r="L102" s="33">
        <v>30</v>
      </c>
      <c r="M102" s="33">
        <v>0</v>
      </c>
      <c r="N102" s="33">
        <v>0</v>
      </c>
      <c r="O102" s="33">
        <v>0</v>
      </c>
      <c r="P102" s="33">
        <v>0</v>
      </c>
      <c r="Q102" s="33">
        <v>22</v>
      </c>
      <c r="R102" s="33">
        <v>0</v>
      </c>
      <c r="S102" s="33">
        <v>0</v>
      </c>
      <c r="T102" s="33">
        <v>3</v>
      </c>
      <c r="U102" s="33">
        <v>5</v>
      </c>
      <c r="V102" s="33">
        <v>0</v>
      </c>
      <c r="W102" s="34"/>
    </row>
    <row r="103" spans="1:23" ht="21" customHeight="1" x14ac:dyDescent="0.2">
      <c r="A103" s="33" t="s">
        <v>98</v>
      </c>
      <c r="B103" s="33" t="s">
        <v>207</v>
      </c>
      <c r="C103" s="33" t="s">
        <v>208</v>
      </c>
      <c r="D103" s="33">
        <v>33</v>
      </c>
      <c r="E103" s="33">
        <v>33</v>
      </c>
      <c r="F103" s="33">
        <v>0</v>
      </c>
      <c r="G103" s="33">
        <v>0</v>
      </c>
      <c r="H103" s="33">
        <v>0</v>
      </c>
      <c r="I103" s="33">
        <v>0</v>
      </c>
      <c r="J103" s="33">
        <v>0</v>
      </c>
      <c r="K103" s="33">
        <v>0</v>
      </c>
      <c r="L103" s="33">
        <v>0</v>
      </c>
      <c r="M103" s="33">
        <v>0</v>
      </c>
      <c r="N103" s="33">
        <v>33</v>
      </c>
      <c r="O103" s="33">
        <v>0</v>
      </c>
      <c r="P103" s="33">
        <v>0</v>
      </c>
      <c r="Q103" s="33">
        <v>0</v>
      </c>
      <c r="R103" s="33">
        <v>0</v>
      </c>
      <c r="S103" s="33">
        <v>0</v>
      </c>
      <c r="T103" s="33">
        <v>0</v>
      </c>
      <c r="U103" s="33">
        <v>0</v>
      </c>
      <c r="V103" s="33">
        <v>0</v>
      </c>
      <c r="W103" s="34"/>
    </row>
    <row r="104" spans="1:23" ht="21" customHeight="1" x14ac:dyDescent="0.2">
      <c r="A104" s="33" t="s">
        <v>98</v>
      </c>
      <c r="B104" s="33" t="s">
        <v>209</v>
      </c>
      <c r="C104" s="33" t="s">
        <v>208</v>
      </c>
      <c r="D104" s="33">
        <v>28</v>
      </c>
      <c r="E104" s="33">
        <v>0</v>
      </c>
      <c r="F104" s="33">
        <v>1</v>
      </c>
      <c r="G104" s="33">
        <v>14</v>
      </c>
      <c r="H104" s="33">
        <v>8</v>
      </c>
      <c r="I104" s="33">
        <v>3</v>
      </c>
      <c r="J104" s="33">
        <v>1</v>
      </c>
      <c r="K104" s="33">
        <v>1</v>
      </c>
      <c r="L104" s="33">
        <v>12</v>
      </c>
      <c r="M104" s="33">
        <v>0</v>
      </c>
      <c r="N104" s="33">
        <v>16</v>
      </c>
      <c r="O104" s="33">
        <v>0</v>
      </c>
      <c r="P104" s="33">
        <v>0</v>
      </c>
      <c r="Q104" s="33">
        <v>1</v>
      </c>
      <c r="R104" s="33">
        <v>0</v>
      </c>
      <c r="S104" s="33">
        <v>0</v>
      </c>
      <c r="T104" s="33">
        <v>3</v>
      </c>
      <c r="U104" s="33">
        <v>8</v>
      </c>
      <c r="V104" s="33">
        <v>0</v>
      </c>
      <c r="W104" s="34"/>
    </row>
    <row r="105" spans="1:23" ht="21" customHeight="1" x14ac:dyDescent="0.2">
      <c r="A105" s="33" t="s">
        <v>98</v>
      </c>
      <c r="B105" s="33" t="s">
        <v>210</v>
      </c>
      <c r="C105" s="33" t="s">
        <v>208</v>
      </c>
      <c r="D105" s="33">
        <v>27</v>
      </c>
      <c r="E105" s="33">
        <v>2</v>
      </c>
      <c r="F105" s="33">
        <v>0</v>
      </c>
      <c r="G105" s="33">
        <v>3</v>
      </c>
      <c r="H105" s="33">
        <v>4</v>
      </c>
      <c r="I105" s="33">
        <v>16</v>
      </c>
      <c r="J105" s="33">
        <v>2</v>
      </c>
      <c r="K105" s="33">
        <v>0</v>
      </c>
      <c r="L105" s="33">
        <v>27</v>
      </c>
      <c r="M105" s="33">
        <v>0</v>
      </c>
      <c r="N105" s="33">
        <v>0</v>
      </c>
      <c r="O105" s="33">
        <v>0</v>
      </c>
      <c r="P105" s="33">
        <v>0</v>
      </c>
      <c r="Q105" s="33">
        <v>27</v>
      </c>
      <c r="R105" s="33">
        <v>0</v>
      </c>
      <c r="S105" s="33">
        <v>0</v>
      </c>
      <c r="T105" s="33">
        <v>0</v>
      </c>
      <c r="U105" s="33">
        <v>0</v>
      </c>
      <c r="V105" s="33">
        <v>0</v>
      </c>
      <c r="W105" s="34"/>
    </row>
    <row r="106" spans="1:23" ht="21" customHeight="1" x14ac:dyDescent="0.2">
      <c r="A106" s="33" t="s">
        <v>98</v>
      </c>
      <c r="B106" s="33" t="s">
        <v>211</v>
      </c>
      <c r="C106" s="33" t="s">
        <v>208</v>
      </c>
      <c r="D106" s="33">
        <v>17</v>
      </c>
      <c r="E106" s="33">
        <v>1</v>
      </c>
      <c r="F106" s="33">
        <v>0</v>
      </c>
      <c r="G106" s="33">
        <v>6</v>
      </c>
      <c r="H106" s="33">
        <v>4</v>
      </c>
      <c r="I106" s="33">
        <v>0</v>
      </c>
      <c r="J106" s="33">
        <v>0</v>
      </c>
      <c r="K106" s="33">
        <v>6</v>
      </c>
      <c r="L106" s="33">
        <v>16</v>
      </c>
      <c r="M106" s="33">
        <v>0</v>
      </c>
      <c r="N106" s="33">
        <v>1</v>
      </c>
      <c r="O106" s="33">
        <v>0</v>
      </c>
      <c r="P106" s="33">
        <v>0</v>
      </c>
      <c r="Q106" s="33">
        <v>13</v>
      </c>
      <c r="R106" s="33">
        <v>0</v>
      </c>
      <c r="S106" s="33">
        <v>0</v>
      </c>
      <c r="T106" s="33">
        <v>3</v>
      </c>
      <c r="U106" s="33">
        <v>0</v>
      </c>
      <c r="V106" s="33">
        <v>0</v>
      </c>
      <c r="W106" s="34"/>
    </row>
    <row r="107" spans="1:23" ht="21" customHeight="1" x14ac:dyDescent="0.2">
      <c r="A107" s="33" t="s">
        <v>98</v>
      </c>
      <c r="B107" s="33" t="s">
        <v>212</v>
      </c>
      <c r="C107" s="33" t="s">
        <v>208</v>
      </c>
      <c r="D107" s="33">
        <v>21</v>
      </c>
      <c r="E107" s="33">
        <v>2</v>
      </c>
      <c r="F107" s="33">
        <v>1</v>
      </c>
      <c r="G107" s="33">
        <v>13</v>
      </c>
      <c r="H107" s="33">
        <v>2</v>
      </c>
      <c r="I107" s="33">
        <v>0</v>
      </c>
      <c r="J107" s="33">
        <v>0</v>
      </c>
      <c r="K107" s="33">
        <v>3</v>
      </c>
      <c r="L107" s="33">
        <v>21</v>
      </c>
      <c r="M107" s="33">
        <v>0</v>
      </c>
      <c r="N107" s="33">
        <v>0</v>
      </c>
      <c r="O107" s="33">
        <v>0</v>
      </c>
      <c r="P107" s="33">
        <v>0</v>
      </c>
      <c r="Q107" s="33">
        <v>0</v>
      </c>
      <c r="R107" s="33">
        <v>0</v>
      </c>
      <c r="S107" s="33">
        <v>0</v>
      </c>
      <c r="T107" s="33">
        <v>1</v>
      </c>
      <c r="U107" s="33">
        <v>10</v>
      </c>
      <c r="V107" s="33">
        <v>10</v>
      </c>
      <c r="W107" s="34"/>
    </row>
    <row r="108" spans="1:23" ht="21" customHeight="1" x14ac:dyDescent="0.2">
      <c r="A108" s="33" t="s">
        <v>98</v>
      </c>
      <c r="B108" s="33" t="s">
        <v>213</v>
      </c>
      <c r="C108" s="33" t="s">
        <v>208</v>
      </c>
      <c r="D108" s="33">
        <v>18</v>
      </c>
      <c r="E108" s="33">
        <v>1</v>
      </c>
      <c r="F108" s="33">
        <v>2</v>
      </c>
      <c r="G108" s="33">
        <v>13</v>
      </c>
      <c r="H108" s="33">
        <v>1</v>
      </c>
      <c r="I108" s="33">
        <v>0</v>
      </c>
      <c r="J108" s="33">
        <v>1</v>
      </c>
      <c r="K108" s="33">
        <v>0</v>
      </c>
      <c r="L108" s="33">
        <v>8</v>
      </c>
      <c r="M108" s="33">
        <v>0</v>
      </c>
      <c r="N108" s="33">
        <v>10</v>
      </c>
      <c r="O108" s="33">
        <v>0</v>
      </c>
      <c r="P108" s="33">
        <v>0</v>
      </c>
      <c r="Q108" s="33">
        <v>2</v>
      </c>
      <c r="R108" s="33">
        <v>0</v>
      </c>
      <c r="S108" s="33">
        <v>0</v>
      </c>
      <c r="T108" s="33">
        <v>6</v>
      </c>
      <c r="U108" s="33">
        <v>0</v>
      </c>
      <c r="V108" s="33">
        <v>0</v>
      </c>
      <c r="W108" s="34"/>
    </row>
    <row r="109" spans="1:23" ht="21" customHeight="1" x14ac:dyDescent="0.2">
      <c r="A109" s="27" t="s">
        <v>8</v>
      </c>
      <c r="B109" s="29"/>
      <c r="C109" s="29" t="s">
        <v>70</v>
      </c>
      <c r="D109" s="29">
        <f t="shared" ref="D109:V109" si="0">SUM(D2:D108)</f>
        <v>39626</v>
      </c>
      <c r="E109" s="29">
        <f t="shared" si="0"/>
        <v>10720</v>
      </c>
      <c r="F109" s="29">
        <f t="shared" si="0"/>
        <v>10584</v>
      </c>
      <c r="G109" s="29">
        <f t="shared" si="0"/>
        <v>4411</v>
      </c>
      <c r="H109" s="29">
        <f t="shared" si="0"/>
        <v>4940</v>
      </c>
      <c r="I109" s="29">
        <f t="shared" si="0"/>
        <v>3208</v>
      </c>
      <c r="J109" s="29">
        <f t="shared" si="0"/>
        <v>2814</v>
      </c>
      <c r="K109" s="29">
        <f t="shared" si="0"/>
        <v>2949</v>
      </c>
      <c r="L109" s="29">
        <f t="shared" si="0"/>
        <v>33006</v>
      </c>
      <c r="M109" s="29">
        <f t="shared" si="0"/>
        <v>623</v>
      </c>
      <c r="N109" s="29">
        <f t="shared" si="0"/>
        <v>4358</v>
      </c>
      <c r="O109" s="29">
        <f t="shared" si="0"/>
        <v>1636</v>
      </c>
      <c r="P109" s="29">
        <f t="shared" si="0"/>
        <v>3</v>
      </c>
      <c r="Q109" s="29">
        <f t="shared" si="0"/>
        <v>24981</v>
      </c>
      <c r="R109" s="29">
        <f t="shared" si="0"/>
        <v>236</v>
      </c>
      <c r="S109" s="29">
        <f t="shared" si="0"/>
        <v>19</v>
      </c>
      <c r="T109" s="29">
        <f t="shared" si="0"/>
        <v>2972</v>
      </c>
      <c r="U109" s="29">
        <f t="shared" si="0"/>
        <v>4484</v>
      </c>
      <c r="V109" s="35">
        <f t="shared" si="0"/>
        <v>314</v>
      </c>
      <c r="W109" s="34"/>
    </row>
    <row r="110" spans="1:23" ht="21" customHeight="1" x14ac:dyDescent="0.2">
      <c r="D110" s="19"/>
      <c r="E110"/>
      <c r="F110"/>
      <c r="G110"/>
      <c r="H110"/>
      <c r="I110"/>
      <c r="J110"/>
      <c r="K110"/>
      <c r="L110" s="36"/>
      <c r="M110"/>
      <c r="N110"/>
      <c r="O110"/>
      <c r="P110"/>
      <c r="Q110"/>
      <c r="R110"/>
      <c r="S110"/>
      <c r="T110"/>
      <c r="U110"/>
      <c r="V110"/>
      <c r="W110" s="34"/>
    </row>
    <row r="111" spans="1:23" s="40" customFormat="1" ht="21" customHeight="1" x14ac:dyDescent="0.2">
      <c r="A111" s="37" t="s">
        <v>214</v>
      </c>
      <c r="B111" s="37"/>
      <c r="C111" s="37"/>
      <c r="D111" s="38"/>
      <c r="E111" s="39"/>
      <c r="F111" s="39"/>
      <c r="G111" s="39"/>
      <c r="H111" s="39"/>
      <c r="I111" s="39"/>
      <c r="J111" s="39"/>
      <c r="K111" s="39"/>
      <c r="L111" s="39"/>
      <c r="M111" s="39"/>
      <c r="N111" s="39"/>
      <c r="O111" s="39"/>
      <c r="P111" s="39"/>
      <c r="Q111" s="39"/>
      <c r="R111" s="39"/>
      <c r="S111" s="39"/>
      <c r="T111" s="39"/>
      <c r="U111" s="39"/>
      <c r="V111" s="39"/>
      <c r="W111" s="34"/>
    </row>
    <row r="112" spans="1:23" s="40" customFormat="1" ht="21" customHeight="1" x14ac:dyDescent="0.2">
      <c r="A112" s="37" t="s">
        <v>215</v>
      </c>
      <c r="B112" s="37"/>
      <c r="C112" s="37"/>
      <c r="D112" s="39"/>
      <c r="E112" s="39"/>
      <c r="F112" s="39"/>
      <c r="G112" s="39"/>
      <c r="H112" s="39"/>
      <c r="I112" s="39"/>
      <c r="J112" s="39"/>
      <c r="K112" s="39"/>
      <c r="L112" s="39"/>
      <c r="M112" s="39"/>
      <c r="N112" s="39"/>
      <c r="O112" s="39"/>
      <c r="P112" s="39"/>
      <c r="Q112" s="39"/>
      <c r="R112" s="39"/>
      <c r="S112" s="39"/>
      <c r="T112" s="39"/>
      <c r="U112" s="39"/>
      <c r="V112" s="39"/>
      <c r="W112" s="34"/>
    </row>
    <row r="113" spans="1:23" s="40" customFormat="1" ht="21" customHeight="1" x14ac:dyDescent="0.2">
      <c r="A113" s="37" t="s">
        <v>216</v>
      </c>
      <c r="B113" s="37"/>
      <c r="C113" s="37"/>
      <c r="D113" s="39"/>
      <c r="E113" s="39"/>
      <c r="G113" s="39"/>
      <c r="H113" s="39"/>
      <c r="I113" s="39"/>
      <c r="J113" s="39"/>
      <c r="K113" s="39"/>
      <c r="L113" s="39"/>
      <c r="M113" s="39"/>
      <c r="N113" s="39"/>
      <c r="O113" s="39"/>
      <c r="P113" s="39"/>
      <c r="Q113" s="39"/>
      <c r="R113" s="39"/>
      <c r="S113" s="39"/>
      <c r="T113" s="39"/>
      <c r="U113" s="39"/>
      <c r="V113" s="39"/>
      <c r="W113" s="34"/>
    </row>
    <row r="114" spans="1:23" ht="21" customHeight="1" x14ac:dyDescent="0.2">
      <c r="F114"/>
    </row>
    <row r="115" spans="1:23" s="7" customFormat="1" ht="15" customHeight="1" x14ac:dyDescent="0.2">
      <c r="A115" s="51" t="s">
        <v>71</v>
      </c>
      <c r="B115" s="51"/>
      <c r="C115" s="42"/>
      <c r="D115" s="43"/>
      <c r="E115" s="43"/>
      <c r="G115" s="43"/>
    </row>
    <row r="116" spans="1:23" s="7" customFormat="1" ht="21" customHeight="1" x14ac:dyDescent="0.2">
      <c r="A116" s="51"/>
      <c r="B116" s="51"/>
      <c r="C116" s="42"/>
      <c r="D116" s="44"/>
      <c r="E116" s="44"/>
    </row>
    <row r="117" spans="1:23" s="7" customFormat="1" ht="21" customHeight="1" x14ac:dyDescent="0.2">
      <c r="A117" s="51"/>
      <c r="B117" s="51"/>
      <c r="C117" s="42"/>
      <c r="F117"/>
    </row>
    <row r="118" spans="1:23" s="7" customFormat="1" ht="21" customHeight="1" x14ac:dyDescent="0.2">
      <c r="A118" s="51"/>
      <c r="B118" s="51"/>
      <c r="C118" s="42"/>
    </row>
    <row r="119" spans="1:23" s="7" customFormat="1" ht="21" customHeight="1" x14ac:dyDescent="0.2">
      <c r="A119" s="51"/>
      <c r="B119" s="51"/>
      <c r="C119" s="42"/>
    </row>
    <row r="120" spans="1:23" s="7" customFormat="1" ht="21" customHeight="1" x14ac:dyDescent="0.2">
      <c r="A120" s="51"/>
      <c r="B120" s="51"/>
      <c r="C120" s="42"/>
    </row>
    <row r="121" spans="1:23" x14ac:dyDescent="0.2">
      <c r="A121" s="51"/>
      <c r="B121" s="51"/>
      <c r="C121" s="42"/>
    </row>
    <row r="122" spans="1:23" x14ac:dyDescent="0.2">
      <c r="A122" s="51"/>
      <c r="B122" s="51"/>
      <c r="C122" s="42"/>
    </row>
    <row r="123" spans="1:23" x14ac:dyDescent="0.2">
      <c r="A123" s="51"/>
      <c r="B123" s="51"/>
      <c r="C123" s="25"/>
    </row>
    <row r="124" spans="1:23" x14ac:dyDescent="0.2">
      <c r="A124" s="51"/>
      <c r="B124" s="51"/>
      <c r="C124" s="26"/>
    </row>
    <row r="125" spans="1:23" x14ac:dyDescent="0.2">
      <c r="A125" s="51"/>
      <c r="B125" s="51"/>
      <c r="C125" s="26"/>
    </row>
    <row r="126" spans="1:23" x14ac:dyDescent="0.2">
      <c r="A126" s="51"/>
      <c r="B126" s="51"/>
      <c r="C126" s="26"/>
    </row>
    <row r="127" spans="1:23" x14ac:dyDescent="0.2">
      <c r="A127" s="51"/>
      <c r="B127" s="51"/>
      <c r="C127" s="7"/>
    </row>
    <row r="128" spans="1:23" x14ac:dyDescent="0.2">
      <c r="A128" s="51"/>
      <c r="B128" s="51"/>
    </row>
    <row r="129" spans="1:2" x14ac:dyDescent="0.2">
      <c r="A129" s="51"/>
      <c r="B129" s="51"/>
    </row>
    <row r="130" spans="1:2" x14ac:dyDescent="0.2">
      <c r="A130" s="51"/>
      <c r="B130" s="51"/>
    </row>
    <row r="131" spans="1:2" x14ac:dyDescent="0.2">
      <c r="A131" s="51"/>
      <c r="B131" s="51"/>
    </row>
    <row r="132" spans="1:2" x14ac:dyDescent="0.2">
      <c r="A132" s="51"/>
      <c r="B132" s="51"/>
    </row>
    <row r="133" spans="1:2" x14ac:dyDescent="0.2">
      <c r="A133" s="51"/>
      <c r="B133" s="51"/>
    </row>
    <row r="134" spans="1:2" x14ac:dyDescent="0.2">
      <c r="A134" s="51"/>
      <c r="B134" s="51"/>
    </row>
    <row r="135" spans="1:2" x14ac:dyDescent="0.2">
      <c r="A135" s="51"/>
      <c r="B135" s="51"/>
    </row>
    <row r="136" spans="1:2" x14ac:dyDescent="0.2">
      <c r="A136" s="51"/>
      <c r="B136" s="51"/>
    </row>
    <row r="138" spans="1:2" x14ac:dyDescent="0.2">
      <c r="A138" s="45" t="s">
        <v>217</v>
      </c>
    </row>
    <row r="139" spans="1:2" x14ac:dyDescent="0.2">
      <c r="A139" s="45" t="s">
        <v>73</v>
      </c>
    </row>
    <row r="140" spans="1:2" x14ac:dyDescent="0.2">
      <c r="A140" s="45" t="s">
        <v>218</v>
      </c>
    </row>
    <row r="141" spans="1:2" x14ac:dyDescent="0.2">
      <c r="A141" s="45" t="s">
        <v>75</v>
      </c>
    </row>
  </sheetData>
  <mergeCells count="1">
    <mergeCell ref="A115:B136"/>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Sociodemográficos SIP</vt:lpstr>
      <vt:lpstr>Solicitudes por sujeto obligado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dhjs</dc:creator>
  <cp:lastModifiedBy>Microsoft Office User</cp:lastModifiedBy>
  <dcterms:created xsi:type="dcterms:W3CDTF">2020-10-28T01:53:20Z</dcterms:created>
  <dcterms:modified xsi:type="dcterms:W3CDTF">2020-10-28T04:13:21Z</dcterms:modified>
</cp:coreProperties>
</file>