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m.sharepoint.com/sites/dcct.info/Documentos compartidos/General/SIPOT/SIPOT_2020_4toTrimestre/Art. 121/Fr_XXXII/Información para hipervínculo/"/>
    </mc:Choice>
  </mc:AlternateContent>
  <xr:revisionPtr revIDLastSave="22" documentId="13_ncr:1_{03A2694F-BF7E-3F45-B39D-C89B23B343F9}" xr6:coauthVersionLast="46" xr6:coauthVersionMax="46" xr10:uidLastSave="{CDA0DD4C-251F-AF47-AEC6-3FAB25D85A4B}"/>
  <bookViews>
    <workbookView xWindow="9080" yWindow="500" windowWidth="19720" windowHeight="16260" tabRatio="736" firstSheet="1" activeTab="4" xr2:uid="{00000000-000D-0000-FFFF-FFFF00000000}"/>
  </bookViews>
  <sheets>
    <sheet name="S.O." sheetId="1" r:id="rId1"/>
    <sheet name="LTAIPRC" sheetId="58" r:id="rId2"/>
    <sheet name="LPDPPSO" sheetId="60" r:id="rId3"/>
    <sheet name="FDAIPPDP" sheetId="67" r:id="rId4"/>
    <sheet name="ESPECIALIZADOS" sheetId="62" r:id="rId5"/>
  </sheets>
  <definedNames>
    <definedName name="_xlnm._FilterDatabase" localSheetId="4" hidden="1">ESPECIALIZADOS!$A$2:$AA$158</definedName>
    <definedName name="_xlnm._FilterDatabase" localSheetId="3" hidden="1">FDAIPPDP!$A$1:$N$155</definedName>
    <definedName name="_xlnm._FilterDatabase" localSheetId="2" hidden="1">LPDPPSO!$A$1:$O$154</definedName>
    <definedName name="_xlnm._FilterDatabase" localSheetId="1" hidden="1">LTAIPRC!$A$1:$G$154</definedName>
    <definedName name="_xlnm._FilterDatabase" localSheetId="0" hidden="1">'S.O.'!$A$2:$B$150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1" i="62" l="1"/>
  <c r="Z157" i="62"/>
  <c r="Z156" i="62"/>
  <c r="Z155" i="62"/>
  <c r="Z154" i="62"/>
  <c r="Z153" i="62"/>
  <c r="Z152" i="62"/>
  <c r="Z151" i="62"/>
  <c r="Z150" i="62"/>
  <c r="Z149" i="62"/>
  <c r="Z148" i="62"/>
  <c r="Z147" i="62"/>
  <c r="Z146" i="62"/>
  <c r="Z145" i="62"/>
  <c r="Z144" i="62"/>
  <c r="Z143" i="62"/>
  <c r="Z142" i="62"/>
  <c r="Z141" i="62"/>
  <c r="Z140" i="62"/>
  <c r="Z139" i="62"/>
  <c r="Z138" i="62"/>
  <c r="Z137" i="62"/>
  <c r="Z136" i="62"/>
  <c r="Z135" i="62"/>
  <c r="Z134" i="62"/>
  <c r="Z133" i="62"/>
  <c r="Z132" i="62"/>
  <c r="Z131" i="62"/>
  <c r="Z130" i="62"/>
  <c r="Z129" i="62"/>
  <c r="Z128" i="62"/>
  <c r="Z127" i="62"/>
  <c r="Z126" i="62"/>
  <c r="Z125" i="62"/>
  <c r="Z124" i="62"/>
  <c r="Z123" i="62"/>
  <c r="Z122" i="62"/>
  <c r="Z121" i="62"/>
  <c r="Z120" i="62"/>
  <c r="Z119" i="62"/>
  <c r="Z118" i="62"/>
  <c r="Z117" i="62"/>
  <c r="Z116" i="62"/>
  <c r="Z115" i="62"/>
  <c r="Z114" i="62"/>
  <c r="Z113" i="62"/>
  <c r="Z112" i="62"/>
  <c r="Z111" i="62"/>
  <c r="Z110" i="62"/>
  <c r="Z109" i="62"/>
  <c r="Z108" i="62"/>
  <c r="Z107" i="62"/>
  <c r="Z106" i="62"/>
  <c r="Z105" i="62"/>
  <c r="Z104" i="62"/>
  <c r="Z103" i="62"/>
  <c r="Z102" i="62"/>
  <c r="Z101" i="62"/>
  <c r="Z100" i="62"/>
  <c r="Z99" i="62"/>
  <c r="Z98" i="62"/>
  <c r="Z97" i="62"/>
  <c r="Z96" i="62"/>
  <c r="Z95" i="62"/>
  <c r="Z94" i="62"/>
  <c r="Z93" i="62"/>
  <c r="Z92" i="62"/>
  <c r="Z91" i="62"/>
  <c r="Z90" i="62"/>
  <c r="Z89" i="62"/>
  <c r="Z88" i="62"/>
  <c r="Z87" i="62"/>
  <c r="Z86" i="62"/>
  <c r="Z85" i="62"/>
  <c r="Z84" i="62"/>
  <c r="Z83" i="62"/>
  <c r="Z82" i="62"/>
  <c r="Z81" i="62"/>
  <c r="Z80" i="62"/>
  <c r="Z79" i="62"/>
  <c r="Z78" i="62"/>
  <c r="Z77" i="62"/>
  <c r="Z76" i="62"/>
  <c r="Z75" i="62"/>
  <c r="Z74" i="62"/>
  <c r="Z73" i="62"/>
  <c r="Z72" i="62"/>
  <c r="Z71" i="62"/>
  <c r="Z70" i="62"/>
  <c r="Z69" i="62"/>
  <c r="Z68" i="62"/>
  <c r="Z67" i="62"/>
  <c r="Z66" i="62"/>
  <c r="Z65" i="62"/>
  <c r="Z64" i="62"/>
  <c r="Z63" i="62"/>
  <c r="Z62" i="62"/>
  <c r="Z61" i="62"/>
  <c r="Z60" i="62"/>
  <c r="Z59" i="62"/>
  <c r="Z58" i="62"/>
  <c r="Z57" i="62"/>
  <c r="Z56" i="62"/>
  <c r="Z55" i="62"/>
  <c r="Z54" i="62"/>
  <c r="Z53" i="62"/>
  <c r="Z52" i="62"/>
  <c r="Z51" i="62"/>
  <c r="Z50" i="62"/>
  <c r="Z49" i="62"/>
  <c r="Z48" i="62"/>
  <c r="Z47" i="62"/>
  <c r="Z46" i="62"/>
  <c r="Z45" i="62"/>
  <c r="Z44" i="62"/>
  <c r="Z43" i="62"/>
  <c r="Z42" i="62"/>
  <c r="Z41" i="62"/>
  <c r="Z40" i="62"/>
  <c r="Z39" i="62"/>
  <c r="Z38" i="62"/>
  <c r="Z36" i="62"/>
  <c r="Z35" i="62"/>
  <c r="Z37" i="62"/>
  <c r="Z34" i="62"/>
  <c r="Z33" i="62"/>
  <c r="Z31" i="62"/>
  <c r="Z32" i="62"/>
  <c r="Z30" i="62"/>
  <c r="Z29" i="62"/>
  <c r="Z28" i="62"/>
  <c r="Z27" i="62"/>
  <c r="Z26" i="62"/>
  <c r="Z25" i="62"/>
  <c r="Z24" i="62"/>
  <c r="Z23" i="62"/>
  <c r="Z22" i="62"/>
  <c r="Z21" i="62"/>
  <c r="Z20" i="62"/>
  <c r="Z19" i="62"/>
  <c r="Z18" i="62"/>
  <c r="Z17" i="62"/>
  <c r="Z16" i="62"/>
  <c r="Z15" i="62"/>
  <c r="Z14" i="62"/>
  <c r="Z13" i="62"/>
  <c r="Z12" i="62"/>
  <c r="Z11" i="62"/>
  <c r="Z10" i="62"/>
  <c r="Z9" i="62"/>
  <c r="Z158" i="62" l="1"/>
  <c r="S158" i="62"/>
  <c r="R158" i="62"/>
  <c r="Q158" i="62"/>
  <c r="P158" i="62"/>
  <c r="N158" i="62"/>
  <c r="M158" i="62"/>
  <c r="L158" i="62"/>
  <c r="H158" i="62"/>
  <c r="G158" i="62"/>
  <c r="F158" i="62"/>
  <c r="E158" i="62"/>
  <c r="D158" i="62"/>
  <c r="M155" i="67"/>
  <c r="L155" i="67"/>
  <c r="L157" i="67" s="1"/>
  <c r="N40" i="67"/>
  <c r="C40" i="67"/>
  <c r="K155" i="67"/>
  <c r="J155" i="67"/>
  <c r="J157" i="67" s="1"/>
  <c r="I155" i="67"/>
  <c r="H155" i="67"/>
  <c r="H157" i="67" s="1"/>
  <c r="G155" i="67"/>
  <c r="F155" i="67"/>
  <c r="F157" i="67" s="1"/>
  <c r="N158" i="67"/>
  <c r="E155" i="67"/>
  <c r="D155" i="67"/>
  <c r="N20" i="67"/>
  <c r="N21" i="67"/>
  <c r="N22" i="67"/>
  <c r="N23" i="67"/>
  <c r="N24" i="67"/>
  <c r="N25" i="67"/>
  <c r="N26" i="67"/>
  <c r="N27" i="67"/>
  <c r="N28" i="67"/>
  <c r="N29" i="67"/>
  <c r="N30" i="67"/>
  <c r="N31" i="67"/>
  <c r="N32" i="67"/>
  <c r="N33" i="67"/>
  <c r="N34" i="67"/>
  <c r="N35" i="67"/>
  <c r="N36" i="67"/>
  <c r="N37" i="67"/>
  <c r="N38" i="67"/>
  <c r="N39" i="67"/>
  <c r="N41" i="67"/>
  <c r="N42" i="67"/>
  <c r="N43" i="67"/>
  <c r="N44" i="67"/>
  <c r="N45" i="67"/>
  <c r="N46" i="67"/>
  <c r="N47" i="67"/>
  <c r="N48" i="67"/>
  <c r="N49" i="67"/>
  <c r="N50" i="67"/>
  <c r="N51" i="67"/>
  <c r="N52" i="67"/>
  <c r="N53" i="67"/>
  <c r="N54" i="67"/>
  <c r="N55" i="67"/>
  <c r="N56" i="67"/>
  <c r="N57" i="67"/>
  <c r="N58" i="67"/>
  <c r="N59" i="67"/>
  <c r="N60" i="67"/>
  <c r="N61" i="67"/>
  <c r="N62" i="67"/>
  <c r="N63" i="67"/>
  <c r="N64" i="67"/>
  <c r="N65" i="67"/>
  <c r="N66" i="67"/>
  <c r="N67" i="67"/>
  <c r="N68" i="67"/>
  <c r="N69" i="67"/>
  <c r="N70" i="67"/>
  <c r="N71" i="67"/>
  <c r="N72" i="67"/>
  <c r="N73" i="67"/>
  <c r="N74" i="67"/>
  <c r="N75" i="67"/>
  <c r="N76" i="67"/>
  <c r="N77" i="67"/>
  <c r="N78" i="67"/>
  <c r="N79" i="67"/>
  <c r="N80" i="67"/>
  <c r="N81" i="67"/>
  <c r="N82" i="67"/>
  <c r="N83" i="67"/>
  <c r="N84" i="67"/>
  <c r="N85" i="67"/>
  <c r="N86" i="67"/>
  <c r="N87" i="67"/>
  <c r="N88" i="67"/>
  <c r="N89" i="67"/>
  <c r="N90" i="67"/>
  <c r="N91" i="67"/>
  <c r="N92" i="67"/>
  <c r="N93" i="67"/>
  <c r="N94" i="67"/>
  <c r="N95" i="67"/>
  <c r="N96" i="67"/>
  <c r="N97" i="67"/>
  <c r="N98" i="67"/>
  <c r="N99" i="67"/>
  <c r="N100" i="67"/>
  <c r="N101" i="67"/>
  <c r="N102" i="67"/>
  <c r="N103" i="67"/>
  <c r="N104" i="67"/>
  <c r="N105" i="67"/>
  <c r="N106" i="67"/>
  <c r="N107" i="67"/>
  <c r="N108" i="67"/>
  <c r="N109" i="67"/>
  <c r="N110" i="67"/>
  <c r="N111" i="67"/>
  <c r="N112" i="67"/>
  <c r="N113" i="67"/>
  <c r="N114" i="67"/>
  <c r="N115" i="67"/>
  <c r="N116" i="67"/>
  <c r="N117" i="67"/>
  <c r="N118" i="67"/>
  <c r="N119" i="67"/>
  <c r="N120" i="67"/>
  <c r="N121" i="67"/>
  <c r="N122" i="67"/>
  <c r="N123" i="67"/>
  <c r="N124" i="67"/>
  <c r="N125" i="67"/>
  <c r="N126" i="67"/>
  <c r="N127" i="67"/>
  <c r="N128" i="67"/>
  <c r="N129" i="67"/>
  <c r="N130" i="67"/>
  <c r="N131" i="67"/>
  <c r="N132" i="67"/>
  <c r="N133" i="67"/>
  <c r="N134" i="67"/>
  <c r="N135" i="67"/>
  <c r="N136" i="67"/>
  <c r="N137" i="67"/>
  <c r="N138" i="67"/>
  <c r="N139" i="67"/>
  <c r="N140" i="67"/>
  <c r="N141" i="67"/>
  <c r="N142" i="67"/>
  <c r="N143" i="67"/>
  <c r="N144" i="67"/>
  <c r="N145" i="67"/>
  <c r="N146" i="67"/>
  <c r="N147" i="67"/>
  <c r="N148" i="67"/>
  <c r="N149" i="67"/>
  <c r="N150" i="67"/>
  <c r="N151" i="67"/>
  <c r="N152" i="67"/>
  <c r="N153" i="67"/>
  <c r="N154" i="67"/>
  <c r="N8" i="67"/>
  <c r="N9" i="67"/>
  <c r="N10" i="67"/>
  <c r="N11" i="67"/>
  <c r="N12" i="67"/>
  <c r="N13" i="67"/>
  <c r="N14" i="67"/>
  <c r="N15" i="67"/>
  <c r="N16" i="67"/>
  <c r="N17" i="67"/>
  <c r="N18" i="67"/>
  <c r="N19" i="67"/>
  <c r="N7" i="67"/>
  <c r="D157" i="67" l="1"/>
  <c r="N157" i="67" s="1"/>
  <c r="D164" i="62"/>
  <c r="D163" i="62"/>
  <c r="D161" i="67"/>
  <c r="N161" i="67" s="1"/>
  <c r="D160" i="67"/>
  <c r="N160" i="67" s="1"/>
  <c r="N155" i="67"/>
  <c r="F108" i="58"/>
  <c r="F63" i="58"/>
  <c r="F62" i="58"/>
  <c r="F61" i="58"/>
  <c r="F60" i="58"/>
  <c r="F59" i="58"/>
  <c r="F58" i="58"/>
  <c r="F57" i="58"/>
  <c r="F56" i="58"/>
  <c r="F55" i="58"/>
  <c r="F54" i="58"/>
  <c r="F53" i="58"/>
  <c r="F52" i="58"/>
  <c r="F51" i="58"/>
  <c r="F50" i="58"/>
  <c r="F49" i="58"/>
  <c r="F48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D159" i="67" l="1"/>
  <c r="N159" i="67" s="1"/>
  <c r="N162" i="67"/>
  <c r="F154" i="58"/>
  <c r="C7" i="67" l="1"/>
  <c r="C8" i="67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C103" i="67"/>
  <c r="C104" i="67"/>
  <c r="C105" i="67"/>
  <c r="C106" i="67"/>
  <c r="C107" i="67"/>
  <c r="C108" i="67"/>
  <c r="C109" i="67"/>
  <c r="C110" i="67"/>
  <c r="C111" i="67"/>
  <c r="C112" i="67"/>
  <c r="C113" i="67"/>
  <c r="C114" i="67"/>
  <c r="C115" i="67"/>
  <c r="C116" i="67"/>
  <c r="C117" i="67"/>
  <c r="C118" i="67"/>
  <c r="C119" i="67"/>
  <c r="C120" i="67"/>
  <c r="C121" i="67"/>
  <c r="C122" i="67"/>
  <c r="C123" i="67"/>
  <c r="C124" i="67"/>
  <c r="C125" i="67"/>
  <c r="C126" i="67"/>
  <c r="C127" i="67"/>
  <c r="C128" i="67"/>
  <c r="C129" i="67"/>
  <c r="C130" i="67"/>
  <c r="C131" i="67"/>
  <c r="C132" i="67"/>
  <c r="C133" i="67"/>
  <c r="C134" i="67"/>
  <c r="C135" i="67"/>
  <c r="C136" i="67"/>
  <c r="C137" i="67"/>
  <c r="C138" i="67"/>
  <c r="C139" i="67"/>
  <c r="C140" i="67"/>
  <c r="C141" i="67"/>
  <c r="C142" i="67"/>
  <c r="C143" i="67"/>
  <c r="C144" i="67"/>
  <c r="C145" i="67"/>
  <c r="C146" i="67"/>
  <c r="C147" i="67"/>
  <c r="C148" i="67"/>
  <c r="C149" i="67"/>
  <c r="C150" i="67"/>
  <c r="C151" i="67"/>
  <c r="C152" i="67"/>
  <c r="C153" i="67"/>
  <c r="C154" i="67"/>
  <c r="C153" i="60" l="1"/>
  <c r="C10" i="62" l="1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C103" i="62"/>
  <c r="C104" i="62"/>
  <c r="C105" i="62"/>
  <c r="C106" i="62"/>
  <c r="C107" i="62"/>
  <c r="C108" i="62"/>
  <c r="C109" i="62"/>
  <c r="C110" i="62"/>
  <c r="C111" i="62"/>
  <c r="C112" i="62"/>
  <c r="C113" i="62"/>
  <c r="C114" i="62"/>
  <c r="C115" i="62"/>
  <c r="C116" i="62"/>
  <c r="C117" i="62"/>
  <c r="C118" i="62"/>
  <c r="C119" i="62"/>
  <c r="C120" i="62"/>
  <c r="C121" i="62"/>
  <c r="C122" i="62"/>
  <c r="C123" i="62"/>
  <c r="C124" i="62"/>
  <c r="C125" i="62"/>
  <c r="C126" i="62"/>
  <c r="C127" i="62"/>
  <c r="C128" i="62"/>
  <c r="C129" i="62"/>
  <c r="C130" i="62"/>
  <c r="C131" i="62"/>
  <c r="C132" i="62"/>
  <c r="C133" i="62"/>
  <c r="C134" i="62"/>
  <c r="C135" i="62"/>
  <c r="C136" i="62"/>
  <c r="C137" i="62"/>
  <c r="C138" i="62"/>
  <c r="C139" i="62"/>
  <c r="C140" i="62"/>
  <c r="C141" i="62"/>
  <c r="C142" i="62"/>
  <c r="C143" i="62"/>
  <c r="C144" i="62"/>
  <c r="C145" i="62"/>
  <c r="C146" i="62"/>
  <c r="C147" i="62"/>
  <c r="C148" i="62"/>
  <c r="C149" i="62"/>
  <c r="C150" i="62"/>
  <c r="C151" i="62"/>
  <c r="C152" i="62"/>
  <c r="C153" i="62"/>
  <c r="C154" i="62"/>
  <c r="C155" i="62"/>
  <c r="C156" i="62"/>
  <c r="C157" i="62"/>
  <c r="C9" i="62"/>
  <c r="C8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C103" i="60"/>
  <c r="C104" i="60"/>
  <c r="C105" i="60"/>
  <c r="C106" i="60"/>
  <c r="C107" i="60"/>
  <c r="C108" i="60"/>
  <c r="C109" i="60"/>
  <c r="C110" i="60"/>
  <c r="C111" i="60"/>
  <c r="C112" i="60"/>
  <c r="C113" i="60"/>
  <c r="C114" i="60"/>
  <c r="C115" i="60"/>
  <c r="C116" i="60"/>
  <c r="C117" i="60"/>
  <c r="C118" i="60"/>
  <c r="C119" i="60"/>
  <c r="C120" i="60"/>
  <c r="C121" i="60"/>
  <c r="C122" i="60"/>
  <c r="C123" i="60"/>
  <c r="C124" i="60"/>
  <c r="C125" i="60"/>
  <c r="C126" i="60"/>
  <c r="C127" i="60"/>
  <c r="C128" i="60"/>
  <c r="C129" i="60"/>
  <c r="C130" i="60"/>
  <c r="C131" i="60"/>
  <c r="C132" i="60"/>
  <c r="C133" i="60"/>
  <c r="C134" i="60"/>
  <c r="C135" i="60"/>
  <c r="C136" i="60"/>
  <c r="C137" i="60"/>
  <c r="C138" i="60"/>
  <c r="C139" i="60"/>
  <c r="C140" i="60"/>
  <c r="C141" i="60"/>
  <c r="C142" i="60"/>
  <c r="C143" i="60"/>
  <c r="C144" i="60"/>
  <c r="C145" i="60"/>
  <c r="C146" i="60"/>
  <c r="C147" i="60"/>
  <c r="C148" i="60"/>
  <c r="C149" i="60"/>
  <c r="C150" i="60"/>
  <c r="C151" i="60"/>
  <c r="C152" i="60"/>
  <c r="C7" i="60"/>
  <c r="C146" i="58"/>
  <c r="C147" i="58"/>
  <c r="C148" i="58"/>
  <c r="C149" i="58"/>
  <c r="C150" i="58"/>
  <c r="C151" i="58"/>
  <c r="C152" i="58"/>
  <c r="C153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C103" i="58"/>
  <c r="C104" i="58"/>
  <c r="C105" i="58"/>
  <c r="C106" i="58"/>
  <c r="C107" i="58"/>
  <c r="C108" i="58"/>
  <c r="C109" i="58"/>
  <c r="C110" i="58"/>
  <c r="C111" i="58"/>
  <c r="C112" i="58"/>
  <c r="C113" i="58"/>
  <c r="C114" i="58"/>
  <c r="C115" i="58"/>
  <c r="C116" i="58"/>
  <c r="C117" i="58"/>
  <c r="C118" i="58"/>
  <c r="C119" i="58"/>
  <c r="C120" i="58"/>
  <c r="C121" i="58"/>
  <c r="C122" i="58"/>
  <c r="C123" i="58"/>
  <c r="C124" i="58"/>
  <c r="C125" i="58"/>
  <c r="C126" i="58"/>
  <c r="C127" i="58"/>
  <c r="C128" i="58"/>
  <c r="C129" i="58"/>
  <c r="C130" i="58"/>
  <c r="C131" i="58"/>
  <c r="C132" i="58"/>
  <c r="C133" i="58"/>
  <c r="C134" i="58"/>
  <c r="C135" i="58"/>
  <c r="C136" i="58"/>
  <c r="C137" i="58"/>
  <c r="C138" i="58"/>
  <c r="C139" i="58"/>
  <c r="C140" i="58"/>
  <c r="C141" i="58"/>
  <c r="C142" i="58"/>
  <c r="C143" i="58"/>
  <c r="C144" i="58"/>
  <c r="C145" i="58"/>
  <c r="C8" i="58"/>
  <c r="C7" i="58"/>
  <c r="E154" i="60" l="1"/>
  <c r="F154" i="60"/>
  <c r="G154" i="60"/>
  <c r="H154" i="60"/>
  <c r="I154" i="60"/>
  <c r="J154" i="60"/>
  <c r="K154" i="60"/>
  <c r="L154" i="60"/>
  <c r="M154" i="60"/>
  <c r="D154" i="60"/>
  <c r="N150" i="60"/>
  <c r="N151" i="60"/>
  <c r="N152" i="60"/>
  <c r="N153" i="60"/>
  <c r="N142" i="60"/>
  <c r="N143" i="60"/>
  <c r="N144" i="60"/>
  <c r="N145" i="60"/>
  <c r="N146" i="60"/>
  <c r="N147" i="60"/>
  <c r="N148" i="60"/>
  <c r="N149" i="60"/>
  <c r="N136" i="60"/>
  <c r="N137" i="60"/>
  <c r="N138" i="60"/>
  <c r="N139" i="60"/>
  <c r="N140" i="60"/>
  <c r="N141" i="60"/>
  <c r="N129" i="60"/>
  <c r="N130" i="60"/>
  <c r="N131" i="60"/>
  <c r="N132" i="60"/>
  <c r="N133" i="60"/>
  <c r="N134" i="60"/>
  <c r="N135" i="60"/>
  <c r="N123" i="60"/>
  <c r="N124" i="60"/>
  <c r="N125" i="60"/>
  <c r="N126" i="60"/>
  <c r="N127" i="60"/>
  <c r="N128" i="60"/>
  <c r="N114" i="60"/>
  <c r="N115" i="60"/>
  <c r="N116" i="60"/>
  <c r="N117" i="60"/>
  <c r="N118" i="60"/>
  <c r="N119" i="60"/>
  <c r="N120" i="60"/>
  <c r="N121" i="60"/>
  <c r="N122" i="60"/>
  <c r="N109" i="60"/>
  <c r="N110" i="60"/>
  <c r="N111" i="60"/>
  <c r="N112" i="60"/>
  <c r="N113" i="60"/>
  <c r="N103" i="60"/>
  <c r="N104" i="60"/>
  <c r="N105" i="60"/>
  <c r="N106" i="60"/>
  <c r="N107" i="60"/>
  <c r="N108" i="60"/>
  <c r="N96" i="60"/>
  <c r="N97" i="60"/>
  <c r="N98" i="60"/>
  <c r="N99" i="60"/>
  <c r="N100" i="60"/>
  <c r="N101" i="60"/>
  <c r="N102" i="60"/>
  <c r="N87" i="60"/>
  <c r="N88" i="60"/>
  <c r="N89" i="60"/>
  <c r="N90" i="60"/>
  <c r="N91" i="60"/>
  <c r="N92" i="60"/>
  <c r="N93" i="60"/>
  <c r="N94" i="60"/>
  <c r="N95" i="60"/>
  <c r="N81" i="60"/>
  <c r="N82" i="60"/>
  <c r="N83" i="60"/>
  <c r="N84" i="60"/>
  <c r="N85" i="60"/>
  <c r="N86" i="60"/>
  <c r="N75" i="60"/>
  <c r="N76" i="60"/>
  <c r="N77" i="60"/>
  <c r="N78" i="60"/>
  <c r="N79" i="60"/>
  <c r="N80" i="60"/>
  <c r="N67" i="60"/>
  <c r="N68" i="60"/>
  <c r="N69" i="60"/>
  <c r="N70" i="60"/>
  <c r="N71" i="60"/>
  <c r="N72" i="60"/>
  <c r="N73" i="60"/>
  <c r="N74" i="60"/>
  <c r="N61" i="60"/>
  <c r="N62" i="60"/>
  <c r="N63" i="60"/>
  <c r="N64" i="60"/>
  <c r="N65" i="60"/>
  <c r="N66" i="60"/>
  <c r="N57" i="60"/>
  <c r="N58" i="60"/>
  <c r="N59" i="60"/>
  <c r="N60" i="60"/>
  <c r="N51" i="60"/>
  <c r="N52" i="60"/>
  <c r="N53" i="60"/>
  <c r="N54" i="60"/>
  <c r="N55" i="60"/>
  <c r="N56" i="60"/>
  <c r="N48" i="60"/>
  <c r="N49" i="60"/>
  <c r="N50" i="60"/>
  <c r="N47" i="60"/>
  <c r="N46" i="60"/>
  <c r="N45" i="60"/>
  <c r="N38" i="60"/>
  <c r="N39" i="60"/>
  <c r="N40" i="60"/>
  <c r="N41" i="60"/>
  <c r="N42" i="60"/>
  <c r="N43" i="60"/>
  <c r="N44" i="60"/>
  <c r="N36" i="60"/>
  <c r="N37" i="60"/>
  <c r="N35" i="60"/>
  <c r="N34" i="60"/>
  <c r="N33" i="60"/>
  <c r="N32" i="60"/>
  <c r="N23" i="60"/>
  <c r="N24" i="60"/>
  <c r="N25" i="60"/>
  <c r="N26" i="60"/>
  <c r="N27" i="60"/>
  <c r="N28" i="60"/>
  <c r="N29" i="60"/>
  <c r="N30" i="60"/>
  <c r="N31" i="60"/>
  <c r="N17" i="60"/>
  <c r="N18" i="60"/>
  <c r="N19" i="60"/>
  <c r="N20" i="60"/>
  <c r="N21" i="60"/>
  <c r="N22" i="60"/>
  <c r="N11" i="60"/>
  <c r="N12" i="60"/>
  <c r="N13" i="60"/>
  <c r="N14" i="60"/>
  <c r="N15" i="60"/>
  <c r="N16" i="60"/>
  <c r="N10" i="60"/>
  <c r="N8" i="60"/>
  <c r="N9" i="60"/>
  <c r="N7" i="60"/>
  <c r="E154" i="58"/>
  <c r="D154" i="58"/>
  <c r="D159" i="60" l="1"/>
  <c r="D160" i="60"/>
  <c r="D156" i="58"/>
  <c r="N154" i="60"/>
  <c r="X158" i="62" l="1"/>
  <c r="Y158" i="62"/>
  <c r="V158" i="62"/>
  <c r="W158" i="62"/>
  <c r="T158" i="62"/>
  <c r="U158" i="62"/>
  <c r="O158" i="62"/>
  <c r="J158" i="62"/>
  <c r="H163" i="62" s="1"/>
  <c r="Z163" i="62" s="1"/>
  <c r="K158" i="62"/>
  <c r="I158" i="62"/>
  <c r="H164" i="62" l="1"/>
  <c r="Z164" i="62" s="1"/>
  <c r="J160" i="62"/>
  <c r="R160" i="62"/>
  <c r="P160" i="62"/>
  <c r="D160" i="62"/>
  <c r="X160" i="62"/>
  <c r="L160" i="62"/>
  <c r="V160" i="62"/>
  <c r="H160" i="62"/>
  <c r="N160" i="62"/>
  <c r="T160" i="62"/>
  <c r="F160" i="62"/>
  <c r="N157" i="60"/>
  <c r="Z160" i="62" l="1"/>
  <c r="V162" i="62"/>
  <c r="P162" i="62"/>
  <c r="D162" i="62"/>
  <c r="H162" i="62"/>
  <c r="F156" i="60"/>
  <c r="H156" i="60"/>
  <c r="L156" i="60"/>
  <c r="N159" i="60"/>
  <c r="J156" i="60"/>
  <c r="N160" i="60"/>
  <c r="D156" i="60"/>
  <c r="Z162" i="62" l="1"/>
  <c r="F158" i="60"/>
  <c r="N156" i="60"/>
  <c r="N158" i="60" l="1"/>
</calcChain>
</file>

<file path=xl/sharedStrings.xml><?xml version="1.0" encoding="utf-8"?>
<sst xmlns="http://schemas.openxmlformats.org/spreadsheetml/2006/main" count="3317" uniqueCount="208">
  <si>
    <t xml:space="preserve">SUJETOS OBLIGADOS </t>
  </si>
  <si>
    <t>Comisión para la Reconstrucción, Recuperación y Transformación de la Ciudad de México en una CDMX cada vez más resiliente</t>
  </si>
  <si>
    <t xml:space="preserve">Administración Pública Central </t>
  </si>
  <si>
    <t xml:space="preserve">Consejería Jurídica y de Servicios Legales </t>
  </si>
  <si>
    <t xml:space="preserve">Jefatura de Gobierno de la Ciudad de México </t>
  </si>
  <si>
    <t>Fiscalía General de Justicia de la Ciudad de México</t>
  </si>
  <si>
    <t>Secretaría de Administración y Finanzas</t>
  </si>
  <si>
    <t xml:space="preserve">Secretaría de Cultura </t>
  </si>
  <si>
    <t>Secretaría de Desarrollo Económico</t>
  </si>
  <si>
    <t>Secretaría de Desarrollo Urbano y Vivienda</t>
  </si>
  <si>
    <t>Secretaría de Educación, Ciencia, Tecnología e Innovación</t>
  </si>
  <si>
    <t>Secretaría de Gestión Integral de Riesgos y Protección Civil</t>
  </si>
  <si>
    <t>Secretaría de Gobierno</t>
  </si>
  <si>
    <t>Secretaría de Inclusión y Bienestar Social</t>
  </si>
  <si>
    <t xml:space="preserve">Secretaría de la Contraloría General </t>
  </si>
  <si>
    <t xml:space="preserve">Secretaría de Movilidad </t>
  </si>
  <si>
    <t>Secretaría de Mujeres</t>
  </si>
  <si>
    <t>Secretaría de Obras y Servicios</t>
  </si>
  <si>
    <t>Secretaría de Pueblos y Barrios Originarios y Comunidades Indígenas Residentes</t>
  </si>
  <si>
    <t xml:space="preserve">Secretaría de Salud </t>
  </si>
  <si>
    <t>Secretaría de Seguridad Ciudadana</t>
  </si>
  <si>
    <t>Secretaría de Trabajo y Fomento al Empleo</t>
  </si>
  <si>
    <t>Secretaría de Turismo de la Ciudad de México</t>
  </si>
  <si>
    <t xml:space="preserve">Secretaría del Medio Ambiente </t>
  </si>
  <si>
    <t xml:space="preserve">Agencia de Atención Animal </t>
  </si>
  <si>
    <t>Desconcentrados y Paraestatales</t>
  </si>
  <si>
    <t>Agencia de Protección Sanitaria de la Ciudad de México</t>
  </si>
  <si>
    <t>Agencia Digital de Innovación Pública de la Ciudad de México</t>
  </si>
  <si>
    <t>Autoridad del Centro Histórico</t>
  </si>
  <si>
    <t>Caja de Previsión de la Policía Auxiliar de la Ciudad de México</t>
  </si>
  <si>
    <t xml:space="preserve">Caja de Previsión de la Policía Preventiva de la Ciudad de México </t>
  </si>
  <si>
    <t>Caja de Previsión para Trabajadores a Lista de Raya del Gobierno de la Ciudad de México</t>
  </si>
  <si>
    <t>Centro de Comando, Control, Cómputo, Comunicaciones y Contacto Ciudadano de la Ciudad de México "C5"</t>
  </si>
  <si>
    <t>Comisión de Filmaciones de la Ciudad de México</t>
  </si>
  <si>
    <t>Comisión de Atención a Víctimas de la Ciudad México</t>
  </si>
  <si>
    <t>Comisión de Búsqueda de Personas de la Ciudad de México</t>
  </si>
  <si>
    <t>Consejo de Evaluación del Desarrollo Social de la Ciudad de México</t>
  </si>
  <si>
    <t>Consejo Económico y Social de la Ciudad de México</t>
  </si>
  <si>
    <t>Consejo para Prevenir y Eliminar la Discriminación de la Ciudad de México</t>
  </si>
  <si>
    <t>Corporación Mexicana de Impresión, S.A. de C.V.</t>
  </si>
  <si>
    <t>Escuela de Administración Pública de la Ciudad de México</t>
  </si>
  <si>
    <t>Fideicomiso Centro Histórico de la Ciudad de México</t>
  </si>
  <si>
    <t>Fideicomiso de Recuperación Crediticia de la Ciudad de México</t>
  </si>
  <si>
    <t>Fideicomiso Educación Garantizada de la Ciudad de México</t>
  </si>
  <si>
    <t>Fideicomiso público del Fondo para el Desarrollo Económico y Social de la Ciudad de México</t>
  </si>
  <si>
    <t>Fideicomiso Museo de Arte Popular Mexicano</t>
  </si>
  <si>
    <t>Fideicomiso Museo del Estanquillo</t>
  </si>
  <si>
    <t>Fideicomiso para el Fondo de Promoción para el Financiamiento del Transporte Público</t>
  </si>
  <si>
    <t>Fideicomiso para la Promoción y Desarrollo del Cine Mexicano en la Ciudad de México (PROCINE)</t>
  </si>
  <si>
    <t>Fideicomiso para la Reconstrucción de la Ciudad de México.</t>
  </si>
  <si>
    <t>Fideicomiso Público Complejo Ambiental Xochimilco</t>
  </si>
  <si>
    <t>Fideicomiso Público del Fondo de Apoyo a la Procuración de Justicia de la Ciudad de México</t>
  </si>
  <si>
    <t>Fondo Ambiental Público de la Ciudad de México</t>
  </si>
  <si>
    <t>Fondo para el Desarrollo Económico y Social de la Ciudad de México</t>
  </si>
  <si>
    <t>Fondo Mixto de Promoción Turística de la Ciudad de México</t>
  </si>
  <si>
    <t>Fondo para el Desarrollo Social de la Ciudad de México</t>
  </si>
  <si>
    <t>Fondo para la Atención y Apoyo a las Víctimas del Delito</t>
  </si>
  <si>
    <t>Fondo Público de Atenciòn al Ciclista y al Peatón</t>
  </si>
  <si>
    <t>Heroico Cuerpo de Bomberos de la Ciudad de México</t>
  </si>
  <si>
    <t>Instituto de Capacitación para el Trabajo de la Ciudad de México</t>
  </si>
  <si>
    <t>Instituto de Educación Media Superior de la Ciudad de México</t>
  </si>
  <si>
    <t>Instituto de Formación Profesional</t>
  </si>
  <si>
    <t>Instituto de Verificación Administrativa de la Ciudad de México</t>
  </si>
  <si>
    <t>Instituto de Vivienda de la Ciudad de México</t>
  </si>
  <si>
    <t>Instituto del Deporte de la Ciudad de México</t>
  </si>
  <si>
    <t>Instituto de la Juventud de la Ciudad de México</t>
  </si>
  <si>
    <t>Instituto de Personas con Discapacidad de la Ciudad de México</t>
  </si>
  <si>
    <t>Instituto Local de la Infraestructura Física Educativa de la Ciudad de México</t>
  </si>
  <si>
    <t>Instituto para la Atención y Prevención de las Adicciones en la Ciudad de México</t>
  </si>
  <si>
    <t>Instituto para la Seguridad de las Construcciones en la Ciudad de México</t>
  </si>
  <si>
    <t>Junta de Asistencia Privada de la Ciudad de México</t>
  </si>
  <si>
    <t>Mecanismo de Protección Integral de Personas Defensoras de Derechos Humanos y Periodistas de la Ciudad de México</t>
  </si>
  <si>
    <t>Metrobús</t>
  </si>
  <si>
    <t>Órgano Regulador de Transporte</t>
  </si>
  <si>
    <t>Planta  Productora de Mezclas de Asfálticas</t>
  </si>
  <si>
    <t>Policía Auxiliar</t>
  </si>
  <si>
    <t>Policía Bancaria e Industrial</t>
  </si>
  <si>
    <t>PROCDMX S.A. de C.V.</t>
  </si>
  <si>
    <t>Procuraduría Ambiental y del Ordenamiento Territorial de la Ciudad de México</t>
  </si>
  <si>
    <t>Procuraduría Social de la Ciudad de México</t>
  </si>
  <si>
    <t>Régimen de Protección Social en Salud en la Ciudad de México</t>
  </si>
  <si>
    <t>Red de Transporte Público de Pasajeros de la Ciudad de México (RTP)</t>
  </si>
  <si>
    <t>Secretaría Ejecutiva del Mecanismo de Seguimiento y Evaluación del Programa de Derechos Humanos de la Ciudad de México</t>
  </si>
  <si>
    <t>Servicio de Transportes Eléctricos de la Ciudad de México</t>
  </si>
  <si>
    <t>Servicios de Salud Pública de la Ciudad de México</t>
  </si>
  <si>
    <t>Servicios Metropolitanos, S.A. de C.V.</t>
  </si>
  <si>
    <t>Sistema de Aguas de la Ciudad de México</t>
  </si>
  <si>
    <t>Sistema de Transporte Colectivo</t>
  </si>
  <si>
    <t>Sistema para el Desarrollo Integral de la Familia Ciudad de México</t>
  </si>
  <si>
    <t xml:space="preserve">Sistema Público de Radiodifusión de la Ciudad de México </t>
  </si>
  <si>
    <t>Universidad de la Policía de la Ciudad de México</t>
  </si>
  <si>
    <t>Alcaldía Álvaro Obregón</t>
  </si>
  <si>
    <t>Alcaldías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</si>
  <si>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</si>
  <si>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</si>
  <si>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</si>
  <si>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</si>
  <si>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</si>
  <si>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</si>
  <si>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</si>
  <si>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</si>
  <si>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</si>
  <si>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</si>
  <si>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</si>
  <si>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</si>
  <si>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</si>
  <si>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</si>
  <si>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</si>
  <si>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Consejo de la Judicatura de la Ciudad de México</t>
  </si>
  <si>
    <t>Poder Judicial</t>
  </si>
  <si>
    <t>Tribunal Superior de Justicia de la Ciudad de México</t>
  </si>
  <si>
    <t>Auditoría Superior de la Ciudad de México</t>
  </si>
  <si>
    <t>Poder Legislativo</t>
  </si>
  <si>
    <t>Congreso de la Ciudad de México</t>
  </si>
  <si>
    <t>Comisión de Derechos Humanos de la Ciudad de México</t>
  </si>
  <si>
    <t xml:space="preserve">Órganos Autónomos </t>
  </si>
  <si>
    <t>Instituto de Transparencia, Acceso a la Información Pública, Protección de Datos Personales y Rendición de Cuentas de la Ciudad de México</t>
  </si>
  <si>
    <t>Instituto Electoral de la Ciudad de México</t>
  </si>
  <si>
    <t>Junta Local de Conciliación y Arbitraje de la Ciudad de México</t>
  </si>
  <si>
    <t>Tribunal de Justicia Administrativa de la Ciudad de México</t>
  </si>
  <si>
    <t>Tribunal Electoral de la Ciudad de México</t>
  </si>
  <si>
    <t>Universidad Autónoma de la Ciudad de México</t>
  </si>
  <si>
    <t>Encuentro Social en la Ciudad de México</t>
  </si>
  <si>
    <t>Partidos Políticos en la Ciudad de México</t>
  </si>
  <si>
    <t xml:space="preserve">Morena </t>
  </si>
  <si>
    <t xml:space="preserve">Movimiento Ciudadano </t>
  </si>
  <si>
    <t xml:space="preserve">Nueva Alianza </t>
  </si>
  <si>
    <t xml:space="preserve">Partido Acción Nacional </t>
  </si>
  <si>
    <t xml:space="preserve">Partido de la Revolución Democrática </t>
  </si>
  <si>
    <t xml:space="preserve">Partido del Trabajo </t>
  </si>
  <si>
    <t xml:space="preserve">Partido Humanista </t>
  </si>
  <si>
    <t xml:space="preserve">Partido Revolucionario Institucional </t>
  </si>
  <si>
    <t xml:space="preserve">Partido Verde Ecologista de México </t>
  </si>
  <si>
    <t>Sindicato de Alianza de Tranviarios de México</t>
  </si>
  <si>
    <t>Sindicatos</t>
  </si>
  <si>
    <t>Asociación Sindical de Trabajadores del Instituto de Vivienda de la Ciudad de México</t>
  </si>
  <si>
    <t>Asociación Sindical de Trabajadores del Metro</t>
  </si>
  <si>
    <t>Sindicato Auténtico de Trabajadores de la Asamblea Legislativa de la Ciudad de México</t>
  </si>
  <si>
    <t>Sindicato de Empleados del Servicio de Anales de Jurisprudencia</t>
  </si>
  <si>
    <t>Sindicato de la Unión de Trabajadores del Instituto de Educación Media Superior de la Ciudad de México (SUTIEMS)</t>
  </si>
  <si>
    <t>Sindicato de Trabajadores de la Asamblea Legislativa del Distrito Federal</t>
  </si>
  <si>
    <t>Sindicato de Trabajadores de la Auditoría Superior de la Ciudad de México</t>
  </si>
  <si>
    <t>Sindicato de Trabajadores de Transporte de Pasajeros de la Ciudad de México</t>
  </si>
  <si>
    <t>Sindicato de Trabajadores del Poder Judicial de la Ciudad de México</t>
  </si>
  <si>
    <t>Sindicato de Trabajadores del Tribunal de Justicia Administraiva d ela Ciudad de México</t>
  </si>
  <si>
    <t>Sindicato de Trabajadores del Tribunal Superior de Justicia de la Ciudad de México</t>
  </si>
  <si>
    <t>Sindicato del Heroico Cuerpo de Bomberos de la Ciudad de México</t>
  </si>
  <si>
    <t>Sindicato Democrático de los Trabajadores de la Procuraduría Social de la Ciudad de México</t>
  </si>
  <si>
    <t>Sindicato Democrático Independiente de Trabajadores del Sistema de Transporte Colectivo</t>
  </si>
  <si>
    <t>Sindicato Independiente de Trabajadores del Instituto de Educación Media Superior de la Ciudad de México (SITIEMS)</t>
  </si>
  <si>
    <t>Sindicato Independiente de Trabajadores Unidos de la Asamblea Legislativa del Distrito Federal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</si>
  <si>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</si>
  <si>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</si>
  <si>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</si>
  <si>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</si>
  <si>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 xml:space="preserve"> Otras (Institución Publica/Estudiantes)</t>
  </si>
  <si>
    <t xml:space="preserve">Actualización: 31 de JUNIO de 2019   </t>
  </si>
  <si>
    <t>Inducción al INFOCDMX</t>
  </si>
  <si>
    <t>M</t>
  </si>
  <si>
    <t>H</t>
  </si>
  <si>
    <t>OCTUBRE</t>
  </si>
  <si>
    <t>NOVIEMBRE</t>
  </si>
  <si>
    <t>DICIEMBRE</t>
  </si>
  <si>
    <t>CUARTO TRIMESTRE</t>
  </si>
  <si>
    <t>Documento de Seguridad</t>
  </si>
  <si>
    <t>Introducción a la Organización de Archivos</t>
  </si>
  <si>
    <t>Acreditados</t>
  </si>
  <si>
    <t>No acreditados</t>
  </si>
  <si>
    <t>Subtotal</t>
  </si>
  <si>
    <t>Novoembre</t>
  </si>
  <si>
    <t>FOLIO CURSO</t>
  </si>
  <si>
    <t>FECHA</t>
  </si>
  <si>
    <t>SUJETO OBLIGADO                                 SEXO</t>
  </si>
  <si>
    <t>Desconcentrados…</t>
  </si>
  <si>
    <t>Legislativo</t>
  </si>
  <si>
    <t>Autonomos</t>
  </si>
  <si>
    <t xml:space="preserve">Admo. Centralizada </t>
  </si>
  <si>
    <t>Judicial</t>
  </si>
  <si>
    <t>Delegaciones</t>
  </si>
  <si>
    <t>Partidos Políticos</t>
  </si>
  <si>
    <t xml:space="preserve">Sindicatos </t>
  </si>
  <si>
    <t>Otros</t>
  </si>
  <si>
    <t xml:space="preserve">Total de Participantes </t>
  </si>
  <si>
    <t xml:space="preserve">Acreditados </t>
  </si>
  <si>
    <t xml:space="preserve">Total de Participaciones por mes  </t>
  </si>
  <si>
    <t xml:space="preserve">TOTAL DE MUJERES ACREDITADAS </t>
  </si>
  <si>
    <t>TOTAL DE HOMBRES ACREDITADOS</t>
  </si>
  <si>
    <t>PORCENTAJE DE ACREDITACIÓN</t>
  </si>
  <si>
    <t>CURSO "INTRODUCCIÓN A LA LEY DE PROTECCIÓN DE DATOS PERSONALES EN POSESIÓN DE SUJETOS OBLIGADOS DE LA CIUDAD DE MÉXICO"</t>
  </si>
  <si>
    <t>Octubre</t>
  </si>
  <si>
    <t>Noviembre</t>
  </si>
  <si>
    <r>
      <rPr>
        <b/>
        <sz val="11"/>
        <color indexed="9"/>
        <rFont val="Calibri"/>
        <family val="2"/>
      </rPr>
      <t xml:space="preserve">Sujetos obligados </t>
    </r>
    <r>
      <rPr>
        <sz val="11"/>
        <color indexed="9"/>
        <rFont val="Calibri"/>
        <family val="2"/>
      </rPr>
      <t xml:space="preserve">                      </t>
    </r>
    <r>
      <rPr>
        <b/>
        <sz val="9"/>
        <color indexed="9"/>
        <rFont val="Calibri"/>
        <family val="2"/>
      </rPr>
      <t xml:space="preserve"> SEXO</t>
    </r>
  </si>
  <si>
    <t>Total de Participaciones por mes</t>
  </si>
  <si>
    <t xml:space="preserve">MUJERES ACREDITADAS </t>
  </si>
  <si>
    <t xml:space="preserve">HOMBRES ACREDITADOS </t>
  </si>
  <si>
    <t>Fundamentos del Derecho de Acceso a la Información Pública, Protección de Datos Personales de la Ciudad de México</t>
  </si>
  <si>
    <t xml:space="preserve">PORCENTAJE DE ACREDITACIÓN </t>
  </si>
  <si>
    <t xml:space="preserve">Subtotal </t>
  </si>
  <si>
    <t>NOMBRE DE LA CAPACITACIÓN</t>
  </si>
  <si>
    <t>Taller de Solicitudes de Información y Recurso de Revisión</t>
  </si>
  <si>
    <t>Taller de Clasificación de la Información y elaboración de versiones públicas</t>
  </si>
  <si>
    <t>Sujetos Obligados                               SEXO</t>
  </si>
  <si>
    <t> </t>
  </si>
  <si>
    <t>Instituto de Estudios Superiores “Rosario Castellanos”</t>
  </si>
  <si>
    <t>ñ</t>
  </si>
  <si>
    <t>l</t>
  </si>
  <si>
    <t>CURSO INTRODUCTORIO DE LA LEY DE TRANSPARENCIA, ACCESO A LA INFORMACIÓN Y RENDICIÓN DE CUENTAS DE LA CDMX</t>
  </si>
  <si>
    <t>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</si>
</sst>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0" tint="-4.9989318521683403E-2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rgb="FF000000"/>
      </patternFill>
    </fill>
    <fill>
      <patternFill patternType="solid">
        <fgColor rgb="FF31869B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/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/>
      <bottom style="double">
        <color rgb="FFBFBFBF"/>
      </bottom>
      <diagonal/>
    </border>
    <border>
      <left/>
      <right style="double">
        <color rgb="FFBFBFBF"/>
      </right>
      <top/>
      <bottom style="double">
        <color rgb="FFBFBFBF"/>
      </bottom>
      <diagonal/>
    </border>
    <border>
      <left style="double">
        <color rgb="FFBFBFBF"/>
      </left>
      <right/>
      <top/>
      <bottom style="double">
        <color rgb="FFBFBFBF"/>
      </bottom>
      <diagonal/>
    </border>
    <border>
      <left style="double">
        <color rgb="FFBFBFBF"/>
      </left>
      <right/>
      <top style="double">
        <color rgb="FFBFBFBF"/>
      </top>
      <bottom style="double">
        <color rgb="FFBFBFBF"/>
      </bottom>
      <diagonal/>
    </border>
    <border>
      <left/>
      <right/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/>
      <top/>
      <bottom/>
      <diagonal/>
    </border>
    <border>
      <left/>
      <right style="double">
        <color rgb="FFBFBFBF"/>
      </right>
      <top/>
      <bottom/>
      <diagonal/>
    </border>
    <border>
      <left/>
      <right/>
      <top/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12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8" borderId="0" xfId="0" applyFont="1" applyFill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7" fillId="8" borderId="2" xfId="0" applyFont="1" applyFill="1" applyBorder="1" applyAlignment="1">
      <alignment horizontal="center" vertical="center" wrapText="1"/>
    </xf>
    <xf numFmtId="10" fontId="8" fillId="8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Font="1"/>
    <xf numFmtId="0" fontId="4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25" fillId="0" borderId="14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7" fillId="8" borderId="3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wrapText="1"/>
    </xf>
    <xf numFmtId="0" fontId="27" fillId="11" borderId="17" xfId="0" applyFont="1" applyFill="1" applyBorder="1" applyAlignment="1">
      <alignment wrapText="1"/>
    </xf>
    <xf numFmtId="0" fontId="25" fillId="11" borderId="17" xfId="0" applyFont="1" applyFill="1" applyBorder="1" applyAlignment="1">
      <alignment wrapText="1"/>
    </xf>
    <xf numFmtId="0" fontId="27" fillId="11" borderId="16" xfId="0" applyFont="1" applyFill="1" applyBorder="1" applyAlignment="1">
      <alignment wrapText="1"/>
    </xf>
    <xf numFmtId="0" fontId="28" fillId="11" borderId="17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25" fillId="0" borderId="15" xfId="0" applyFont="1" applyBorder="1" applyAlignment="1">
      <alignment wrapText="1"/>
    </xf>
    <xf numFmtId="0" fontId="6" fillId="8" borderId="3" xfId="0" applyFont="1" applyFill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12" xfId="0" applyFill="1" applyBorder="1" applyAlignment="1"/>
    <xf numFmtId="10" fontId="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4" fillId="9" borderId="3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10" fontId="8" fillId="8" borderId="3" xfId="0" applyNumberFormat="1" applyFont="1" applyFill="1" applyBorder="1" applyAlignment="1">
      <alignment horizontal="center" vertical="center"/>
    </xf>
    <xf numFmtId="10" fontId="8" fillId="8" borderId="4" xfId="0" applyNumberFormat="1" applyFont="1" applyFill="1" applyBorder="1" applyAlignment="1">
      <alignment horizontal="center" vertical="center"/>
    </xf>
    <xf numFmtId="10" fontId="8" fillId="8" borderId="3" xfId="0" applyNumberFormat="1" applyFont="1" applyFill="1" applyBorder="1" applyAlignment="1">
      <alignment horizontal="center" vertical="center" wrapText="1"/>
    </xf>
    <xf numFmtId="10" fontId="8" fillId="8" borderId="4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/>
    </xf>
    <xf numFmtId="14" fontId="11" fillId="2" borderId="4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10" fontId="7" fillId="8" borderId="3" xfId="0" applyNumberFormat="1" applyFont="1" applyFill="1" applyBorder="1" applyAlignment="1">
      <alignment horizontal="center" vertical="center"/>
    </xf>
    <xf numFmtId="10" fontId="7" fillId="8" borderId="5" xfId="0" applyNumberFormat="1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 wrapText="1"/>
    </xf>
    <xf numFmtId="0" fontId="15" fillId="6" borderId="3" xfId="0" applyFont="1" applyFill="1" applyBorder="1" applyAlignment="1">
      <alignment horizontal="right" vertical="center"/>
    </xf>
    <xf numFmtId="0" fontId="15" fillId="6" borderId="5" xfId="0" applyFont="1" applyFill="1" applyBorder="1" applyAlignment="1">
      <alignment horizontal="right" vertical="center"/>
    </xf>
    <xf numFmtId="0" fontId="15" fillId="6" borderId="4" xfId="0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right" vertical="center"/>
    </xf>
    <xf numFmtId="0" fontId="8" fillId="8" borderId="5" xfId="0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right" vertical="center"/>
    </xf>
    <xf numFmtId="0" fontId="8" fillId="7" borderId="5" xfId="0" applyFont="1" applyFill="1" applyBorder="1" applyAlignment="1">
      <alignment horizontal="right" vertical="center"/>
    </xf>
    <xf numFmtId="0" fontId="7" fillId="8" borderId="3" xfId="0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right" vertical="center"/>
    </xf>
    <xf numFmtId="0" fontId="8" fillId="8" borderId="0" xfId="0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14" fontId="25" fillId="0" borderId="19" xfId="0" applyNumberFormat="1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4" fontId="25" fillId="0" borderId="20" xfId="0" applyNumberFormat="1" applyFont="1" applyBorder="1" applyAlignment="1">
      <alignment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27" fillId="10" borderId="21" xfId="0" applyFont="1" applyFill="1" applyBorder="1" applyAlignment="1">
      <alignment horizontal="center" vertical="center" wrapText="1"/>
    </xf>
    <xf numFmtId="0" fontId="27" fillId="10" borderId="22" xfId="0" applyFont="1" applyFill="1" applyBorder="1" applyAlignment="1">
      <alignment horizontal="center" vertical="center" wrapText="1"/>
    </xf>
    <xf numFmtId="0" fontId="27" fillId="10" borderId="18" xfId="0" applyFont="1" applyFill="1" applyBorder="1" applyAlignment="1">
      <alignment horizontal="center" vertical="center" wrapText="1"/>
    </xf>
    <xf numFmtId="0" fontId="27" fillId="10" borderId="17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right" vertical="center"/>
    </xf>
    <xf numFmtId="14" fontId="25" fillId="0" borderId="20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4" fontId="25" fillId="0" borderId="23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0" fontId="8" fillId="8" borderId="13" xfId="0" applyNumberFormat="1" applyFont="1" applyFill="1" applyBorder="1" applyAlignment="1">
      <alignment horizontal="center" vertical="center"/>
    </xf>
    <xf numFmtId="10" fontId="8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32E8"/>
      <color rgb="FF009999"/>
      <color rgb="FFF3258C"/>
      <color rgb="FFA70958"/>
      <color rgb="FFFFFF99"/>
      <color rgb="FFFFFF66"/>
      <color rgb="FFFFFF00"/>
      <color rgb="FF00CC99"/>
      <color rgb="FF00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1"/>
  <sheetViews>
    <sheetView topLeftCell="A20" zoomScaleNormal="100" workbookViewId="0">
      <selection activeCell="B36" sqref="B36"/>
    </sheetView>
  </sheetViews>
  <sheetFormatPr baseColWidth="10" defaultColWidth="11.5" defaultRowHeight="15" x14ac:dyDescent="0.2"/>
  <cols>
    <col min="1" max="1" width="5.5" style="3" customWidth="1"/>
    <col min="2" max="2" width="126.33203125" bestFit="1" customWidth="1"/>
    <col min="5" max="5" width="13.6640625" customWidth="1"/>
    <col min="6" max="6" width="53.6640625" bestFit="1" customWidth="1"/>
  </cols>
  <sheetData>
    <row r="1" spans="1:6" ht="15.75" customHeight="1" x14ac:dyDescent="0.2">
      <c r="A1" s="56"/>
    </row>
    <row r="2" spans="1:6" ht="16" thickBot="1" x14ac:dyDescent="0.25">
      <c r="A2" s="56"/>
      <c r="B2" s="1" t="s">
        <v>0</v>
      </c>
    </row>
    <row r="3" spans="1:6" ht="17" thickTop="1" thickBot="1" x14ac:dyDescent="0.25">
      <c r="A3" s="7">
        <v>1</v>
      </c>
      <c r="B3" t="s">
        <v>1</v>
      </c>
      <c r="C3" s="68" t="s">
        <v>2</v>
      </c>
      <c r="D3" s="68"/>
      <c r="E3" s="69"/>
      <c r="F3" s="32"/>
    </row>
    <row r="4" spans="1:6" ht="17" thickTop="1" thickBot="1" x14ac:dyDescent="0.25">
      <c r="A4" s="7">
        <v>2</v>
      </c>
      <c r="B4" t="s">
        <v>3</v>
      </c>
      <c r="F4" s="32"/>
    </row>
    <row r="5" spans="1:6" ht="17" thickTop="1" thickBot="1" x14ac:dyDescent="0.25">
      <c r="A5" s="7">
        <v>3</v>
      </c>
      <c r="B5" t="s">
        <v>4</v>
      </c>
      <c r="F5" s="32"/>
    </row>
    <row r="6" spans="1:6" ht="17" thickTop="1" thickBot="1" x14ac:dyDescent="0.25">
      <c r="A6" s="7">
        <v>4</v>
      </c>
      <c r="B6" t="s">
        <v>5</v>
      </c>
      <c r="F6" s="32"/>
    </row>
    <row r="7" spans="1:6" ht="17" thickTop="1" thickBot="1" x14ac:dyDescent="0.25">
      <c r="A7" s="7">
        <v>5</v>
      </c>
      <c r="B7" t="s">
        <v>6</v>
      </c>
      <c r="F7" s="32"/>
    </row>
    <row r="8" spans="1:6" ht="17" thickTop="1" thickBot="1" x14ac:dyDescent="0.25">
      <c r="A8" s="7">
        <v>6</v>
      </c>
      <c r="B8" t="s">
        <v>7</v>
      </c>
      <c r="F8" s="32"/>
    </row>
    <row r="9" spans="1:6" ht="17" thickTop="1" thickBot="1" x14ac:dyDescent="0.25">
      <c r="A9" s="7">
        <v>7</v>
      </c>
      <c r="B9" t="s">
        <v>8</v>
      </c>
      <c r="F9" s="32"/>
    </row>
    <row r="10" spans="1:6" ht="17" thickTop="1" thickBot="1" x14ac:dyDescent="0.25">
      <c r="A10" s="7">
        <v>8</v>
      </c>
      <c r="B10" t="s">
        <v>9</v>
      </c>
      <c r="F10" s="32"/>
    </row>
    <row r="11" spans="1:6" ht="17" thickTop="1" thickBot="1" x14ac:dyDescent="0.25">
      <c r="A11" s="7">
        <v>9</v>
      </c>
      <c r="B11" t="s">
        <v>10</v>
      </c>
      <c r="F11" s="32"/>
    </row>
    <row r="12" spans="1:6" ht="17" thickTop="1" thickBot="1" x14ac:dyDescent="0.25">
      <c r="A12" s="7">
        <v>10</v>
      </c>
      <c r="B12" t="s">
        <v>11</v>
      </c>
      <c r="F12" s="32"/>
    </row>
    <row r="13" spans="1:6" ht="17" thickTop="1" thickBot="1" x14ac:dyDescent="0.25">
      <c r="A13" s="7">
        <v>11</v>
      </c>
      <c r="B13" t="s">
        <v>12</v>
      </c>
      <c r="F13" s="32"/>
    </row>
    <row r="14" spans="1:6" ht="17" thickTop="1" thickBot="1" x14ac:dyDescent="0.25">
      <c r="A14" s="7">
        <v>12</v>
      </c>
      <c r="B14" t="s">
        <v>13</v>
      </c>
      <c r="F14" s="32"/>
    </row>
    <row r="15" spans="1:6" ht="17" thickTop="1" thickBot="1" x14ac:dyDescent="0.25">
      <c r="A15" s="7">
        <v>13</v>
      </c>
      <c r="B15" t="s">
        <v>14</v>
      </c>
      <c r="F15" s="32"/>
    </row>
    <row r="16" spans="1:6" ht="17" thickTop="1" thickBot="1" x14ac:dyDescent="0.25">
      <c r="A16" s="7">
        <v>14</v>
      </c>
      <c r="B16" t="s">
        <v>15</v>
      </c>
      <c r="F16" s="32"/>
    </row>
    <row r="17" spans="1:6" ht="17" thickTop="1" thickBot="1" x14ac:dyDescent="0.25">
      <c r="A17" s="7">
        <v>15</v>
      </c>
      <c r="B17" t="s">
        <v>16</v>
      </c>
      <c r="F17" s="32"/>
    </row>
    <row r="18" spans="1:6" ht="17" thickTop="1" thickBot="1" x14ac:dyDescent="0.25">
      <c r="A18" s="7">
        <v>16</v>
      </c>
      <c r="B18" t="s">
        <v>17</v>
      </c>
      <c r="F18" s="32"/>
    </row>
    <row r="19" spans="1:6" ht="17" thickTop="1" thickBot="1" x14ac:dyDescent="0.25">
      <c r="A19" s="7">
        <v>17</v>
      </c>
      <c r="B19" t="s">
        <v>18</v>
      </c>
      <c r="F19" s="32"/>
    </row>
    <row r="20" spans="1:6" ht="17" thickTop="1" thickBot="1" x14ac:dyDescent="0.25">
      <c r="A20" s="7">
        <v>18</v>
      </c>
      <c r="B20" t="s">
        <v>19</v>
      </c>
      <c r="F20" s="32"/>
    </row>
    <row r="21" spans="1:6" ht="17" thickTop="1" thickBot="1" x14ac:dyDescent="0.25">
      <c r="A21" s="7">
        <v>19</v>
      </c>
      <c r="B21" t="s">
        <v>20</v>
      </c>
      <c r="F21" s="32"/>
    </row>
    <row r="22" spans="1:6" ht="17" thickTop="1" thickBot="1" x14ac:dyDescent="0.25">
      <c r="A22" s="7">
        <v>20</v>
      </c>
      <c r="B22" t="s">
        <v>21</v>
      </c>
      <c r="F22" s="32"/>
    </row>
    <row r="23" spans="1:6" ht="17" thickTop="1" thickBot="1" x14ac:dyDescent="0.25">
      <c r="A23" s="7">
        <v>21</v>
      </c>
      <c r="B23" t="s">
        <v>22</v>
      </c>
      <c r="F23" s="32"/>
    </row>
    <row r="24" spans="1:6" ht="17" thickTop="1" thickBot="1" x14ac:dyDescent="0.25">
      <c r="A24" s="7">
        <v>22</v>
      </c>
      <c r="B24" s="38" t="s">
        <v>23</v>
      </c>
      <c r="F24" s="32"/>
    </row>
    <row r="25" spans="1:6" ht="17" thickTop="1" thickBot="1" x14ac:dyDescent="0.25">
      <c r="A25" s="7">
        <v>23</v>
      </c>
      <c r="B25" s="38" t="s">
        <v>24</v>
      </c>
      <c r="C25" s="68" t="s">
        <v>25</v>
      </c>
      <c r="D25" s="68"/>
      <c r="E25" s="69"/>
      <c r="F25" s="32"/>
    </row>
    <row r="26" spans="1:6" ht="17" thickTop="1" thickBot="1" x14ac:dyDescent="0.25">
      <c r="A26" s="7">
        <v>24</v>
      </c>
      <c r="B26" s="38" t="s">
        <v>26</v>
      </c>
      <c r="F26" s="32"/>
    </row>
    <row r="27" spans="1:6" ht="17" thickTop="1" thickBot="1" x14ac:dyDescent="0.25">
      <c r="A27" s="7">
        <v>25</v>
      </c>
      <c r="B27" s="38" t="s">
        <v>27</v>
      </c>
      <c r="F27" s="32"/>
    </row>
    <row r="28" spans="1:6" ht="17" thickTop="1" thickBot="1" x14ac:dyDescent="0.25">
      <c r="A28" s="7">
        <v>26</v>
      </c>
      <c r="B28" s="38" t="s">
        <v>28</v>
      </c>
      <c r="F28" s="32"/>
    </row>
    <row r="29" spans="1:6" ht="17" thickTop="1" thickBot="1" x14ac:dyDescent="0.25">
      <c r="A29" s="7">
        <v>27</v>
      </c>
      <c r="B29" t="s">
        <v>29</v>
      </c>
      <c r="F29" s="32"/>
    </row>
    <row r="30" spans="1:6" ht="17" thickTop="1" thickBot="1" x14ac:dyDescent="0.25">
      <c r="A30" s="7">
        <v>28</v>
      </c>
      <c r="B30" t="s">
        <v>30</v>
      </c>
      <c r="F30" s="32"/>
    </row>
    <row r="31" spans="1:6" ht="17" thickTop="1" thickBot="1" x14ac:dyDescent="0.25">
      <c r="A31" s="7">
        <v>29</v>
      </c>
      <c r="B31" t="s">
        <v>31</v>
      </c>
      <c r="F31" s="32"/>
    </row>
    <row r="32" spans="1:6" ht="17" thickTop="1" thickBot="1" x14ac:dyDescent="0.25">
      <c r="A32" s="7">
        <v>30</v>
      </c>
      <c r="B32" t="s">
        <v>32</v>
      </c>
      <c r="F32" s="32"/>
    </row>
    <row r="33" spans="1:6" ht="17" thickTop="1" thickBot="1" x14ac:dyDescent="0.25">
      <c r="A33" s="7">
        <v>31</v>
      </c>
      <c r="B33" s="38" t="s">
        <v>33</v>
      </c>
      <c r="F33" s="32"/>
    </row>
    <row r="34" spans="1:6" ht="17" thickTop="1" thickBot="1" x14ac:dyDescent="0.25">
      <c r="A34" s="7">
        <v>32</v>
      </c>
      <c r="B34" t="s">
        <v>34</v>
      </c>
      <c r="F34" s="32"/>
    </row>
    <row r="35" spans="1:6" ht="17" thickTop="1" thickBot="1" x14ac:dyDescent="0.25">
      <c r="A35" s="7">
        <v>33</v>
      </c>
      <c r="B35" t="s">
        <v>35</v>
      </c>
      <c r="F35" s="32"/>
    </row>
    <row r="36" spans="1:6" x14ac:dyDescent="0.2">
      <c r="A36" s="7">
        <v>34</v>
      </c>
      <c r="B36" t="s">
        <v>1</v>
      </c>
      <c r="F36" s="32"/>
    </row>
    <row r="37" spans="1:6" ht="17" thickTop="1" thickBot="1" x14ac:dyDescent="0.25">
      <c r="A37" s="7">
        <v>35</v>
      </c>
      <c r="B37" s="38" t="s">
        <v>36</v>
      </c>
      <c r="F37" s="32"/>
    </row>
    <row r="38" spans="1:6" ht="17" thickTop="1" thickBot="1" x14ac:dyDescent="0.25">
      <c r="A38" s="7">
        <v>36</v>
      </c>
      <c r="B38" s="38" t="s">
        <v>37</v>
      </c>
      <c r="F38" s="32"/>
    </row>
    <row r="39" spans="1:6" ht="17" thickTop="1" thickBot="1" x14ac:dyDescent="0.25">
      <c r="A39" s="7">
        <v>37</v>
      </c>
      <c r="B39" s="38" t="s">
        <v>38</v>
      </c>
      <c r="F39" s="32"/>
    </row>
    <row r="40" spans="1:6" ht="17" thickTop="1" thickBot="1" x14ac:dyDescent="0.25">
      <c r="A40" s="7">
        <v>38</v>
      </c>
      <c r="B40" s="38" t="s">
        <v>39</v>
      </c>
      <c r="F40" s="32"/>
    </row>
    <row r="41" spans="1:6" ht="17" thickTop="1" thickBot="1" x14ac:dyDescent="0.25">
      <c r="A41" s="7">
        <v>39</v>
      </c>
      <c r="B41" s="38" t="s">
        <v>40</v>
      </c>
      <c r="F41" s="32"/>
    </row>
    <row r="42" spans="1:6" ht="17" thickTop="1" thickBot="1" x14ac:dyDescent="0.25">
      <c r="A42" s="7">
        <v>40</v>
      </c>
      <c r="B42" s="38" t="s">
        <v>41</v>
      </c>
      <c r="F42" s="32"/>
    </row>
    <row r="43" spans="1:6" ht="17" thickTop="1" thickBot="1" x14ac:dyDescent="0.25">
      <c r="A43" s="7">
        <v>41</v>
      </c>
      <c r="B43" t="s">
        <v>42</v>
      </c>
      <c r="F43" s="32"/>
    </row>
    <row r="44" spans="1:6" ht="17" thickTop="1" thickBot="1" x14ac:dyDescent="0.25">
      <c r="A44" s="7">
        <v>42</v>
      </c>
      <c r="B44" t="s">
        <v>43</v>
      </c>
      <c r="F44" s="32"/>
    </row>
    <row r="45" spans="1:6" ht="17" thickTop="1" thickBot="1" x14ac:dyDescent="0.25">
      <c r="A45" s="7">
        <v>43</v>
      </c>
      <c r="B45" t="s">
        <v>44</v>
      </c>
      <c r="F45" s="32"/>
    </row>
    <row r="46" spans="1:6" ht="17" thickTop="1" thickBot="1" x14ac:dyDescent="0.25">
      <c r="A46" s="7">
        <v>44</v>
      </c>
      <c r="B46" s="38" t="s">
        <v>45</v>
      </c>
      <c r="F46" s="32"/>
    </row>
    <row r="47" spans="1:6" ht="17" thickTop="1" thickBot="1" x14ac:dyDescent="0.25">
      <c r="A47" s="7">
        <v>45</v>
      </c>
      <c r="B47" t="s">
        <v>46</v>
      </c>
      <c r="F47" s="32"/>
    </row>
    <row r="48" spans="1:6" ht="17" thickTop="1" thickBot="1" x14ac:dyDescent="0.25">
      <c r="A48" s="7">
        <v>46</v>
      </c>
      <c r="B48" t="s">
        <v>47</v>
      </c>
      <c r="F48" s="32"/>
    </row>
    <row r="49" spans="1:6" ht="17" thickTop="1" thickBot="1" x14ac:dyDescent="0.25">
      <c r="A49" s="7">
        <v>47</v>
      </c>
      <c r="B49" t="s">
        <v>48</v>
      </c>
      <c r="F49" s="32"/>
    </row>
    <row r="50" spans="1:6" ht="17" thickTop="1" thickBot="1" x14ac:dyDescent="0.25">
      <c r="A50" s="7">
        <v>48</v>
      </c>
      <c r="B50" s="38" t="s">
        <v>49</v>
      </c>
      <c r="F50" s="32"/>
    </row>
    <row r="51" spans="1:6" ht="17" thickTop="1" thickBot="1" x14ac:dyDescent="0.25">
      <c r="A51" s="7">
        <v>49</v>
      </c>
      <c r="B51" t="s">
        <v>50</v>
      </c>
      <c r="F51" s="32"/>
    </row>
    <row r="52" spans="1:6" ht="17" thickTop="1" thickBot="1" x14ac:dyDescent="0.25">
      <c r="A52" s="7">
        <v>50</v>
      </c>
      <c r="B52" t="s">
        <v>51</v>
      </c>
      <c r="F52" s="32"/>
    </row>
    <row r="53" spans="1:6" ht="17" thickTop="1" thickBot="1" x14ac:dyDescent="0.25">
      <c r="A53" s="7">
        <v>51</v>
      </c>
      <c r="B53" t="s">
        <v>52</v>
      </c>
      <c r="F53" s="32"/>
    </row>
    <row r="54" spans="1:6" ht="17" thickTop="1" thickBot="1" x14ac:dyDescent="0.25">
      <c r="A54" s="7">
        <v>52</v>
      </c>
      <c r="B54" s="38" t="s">
        <v>53</v>
      </c>
      <c r="F54" s="32"/>
    </row>
    <row r="55" spans="1:6" ht="17" thickTop="1" thickBot="1" x14ac:dyDescent="0.25">
      <c r="A55" s="7">
        <v>53</v>
      </c>
      <c r="B55" t="s">
        <v>54</v>
      </c>
      <c r="F55" s="32"/>
    </row>
    <row r="56" spans="1:6" ht="17" thickTop="1" thickBot="1" x14ac:dyDescent="0.25">
      <c r="A56" s="7">
        <v>54</v>
      </c>
      <c r="B56" t="s">
        <v>55</v>
      </c>
      <c r="F56" s="32"/>
    </row>
    <row r="57" spans="1:6" ht="17" thickTop="1" thickBot="1" x14ac:dyDescent="0.25">
      <c r="A57" s="7">
        <v>55</v>
      </c>
      <c r="B57" t="s">
        <v>56</v>
      </c>
      <c r="F57" s="32"/>
    </row>
    <row r="58" spans="1:6" ht="17" thickTop="1" thickBot="1" x14ac:dyDescent="0.25">
      <c r="A58" s="7">
        <v>56</v>
      </c>
      <c r="B58" s="38" t="s">
        <v>57</v>
      </c>
      <c r="F58" s="32"/>
    </row>
    <row r="59" spans="1:6" ht="17" thickTop="1" thickBot="1" x14ac:dyDescent="0.25">
      <c r="A59" s="7">
        <v>57</v>
      </c>
      <c r="B59" t="s">
        <v>58</v>
      </c>
      <c r="F59" s="32"/>
    </row>
    <row r="60" spans="1:6" ht="17" thickTop="1" thickBot="1" x14ac:dyDescent="0.25">
      <c r="A60" s="7">
        <v>58</v>
      </c>
      <c r="B60" t="s">
        <v>59</v>
      </c>
      <c r="F60" s="32"/>
    </row>
    <row r="61" spans="1:6" ht="17" thickTop="1" thickBot="1" x14ac:dyDescent="0.25">
      <c r="A61" s="7">
        <v>59</v>
      </c>
      <c r="B61" t="s">
        <v>60</v>
      </c>
      <c r="F61" s="32"/>
    </row>
    <row r="62" spans="1:6" ht="17" thickTop="1" thickBot="1" x14ac:dyDescent="0.25">
      <c r="A62" s="7">
        <v>60</v>
      </c>
      <c r="B62" s="38" t="s">
        <v>61</v>
      </c>
      <c r="F62" s="32"/>
    </row>
    <row r="63" spans="1:6" ht="17" thickTop="1" thickBot="1" x14ac:dyDescent="0.25">
      <c r="A63" s="7">
        <v>61</v>
      </c>
      <c r="B63" t="s">
        <v>62</v>
      </c>
      <c r="F63" s="32"/>
    </row>
    <row r="64" spans="1:6" ht="17" thickTop="1" thickBot="1" x14ac:dyDescent="0.25">
      <c r="A64" s="7">
        <v>62</v>
      </c>
      <c r="B64" t="s">
        <v>63</v>
      </c>
      <c r="F64" s="32"/>
    </row>
    <row r="65" spans="1:6" ht="17" thickTop="1" thickBot="1" x14ac:dyDescent="0.25">
      <c r="A65" s="7">
        <v>63</v>
      </c>
      <c r="B65" t="s">
        <v>64</v>
      </c>
      <c r="F65" s="32"/>
    </row>
    <row r="66" spans="1:6" ht="17" thickTop="1" thickBot="1" x14ac:dyDescent="0.25">
      <c r="A66" s="7">
        <v>64</v>
      </c>
      <c r="B66" s="38" t="s">
        <v>65</v>
      </c>
      <c r="F66" s="32"/>
    </row>
    <row r="67" spans="1:6" ht="17" thickTop="1" thickBot="1" x14ac:dyDescent="0.25">
      <c r="A67" s="7">
        <v>65</v>
      </c>
      <c r="B67" t="s">
        <v>66</v>
      </c>
      <c r="F67" s="32"/>
    </row>
    <row r="68" spans="1:6" ht="17" thickTop="1" thickBot="1" x14ac:dyDescent="0.25">
      <c r="A68" s="7">
        <v>66</v>
      </c>
      <c r="B68" t="s">
        <v>67</v>
      </c>
      <c r="F68" s="32"/>
    </row>
    <row r="69" spans="1:6" ht="17" thickTop="1" thickBot="1" x14ac:dyDescent="0.25">
      <c r="A69" s="7">
        <v>67</v>
      </c>
      <c r="B69" t="s">
        <v>68</v>
      </c>
      <c r="F69" s="32"/>
    </row>
    <row r="70" spans="1:6" ht="17" thickTop="1" thickBot="1" x14ac:dyDescent="0.25">
      <c r="A70" s="7">
        <v>68</v>
      </c>
      <c r="B70" s="38" t="s">
        <v>69</v>
      </c>
      <c r="F70" s="32"/>
    </row>
    <row r="71" spans="1:6" ht="17" thickTop="1" thickBot="1" x14ac:dyDescent="0.25">
      <c r="A71" s="7">
        <v>69</v>
      </c>
      <c r="B71" t="s">
        <v>70</v>
      </c>
      <c r="F71" s="32"/>
    </row>
    <row r="72" spans="1:6" ht="17" thickTop="1" thickBot="1" x14ac:dyDescent="0.25">
      <c r="A72" s="7">
        <v>70</v>
      </c>
      <c r="B72" t="s">
        <v>71</v>
      </c>
      <c r="F72" s="32"/>
    </row>
    <row r="73" spans="1:6" ht="17" thickTop="1" thickBot="1" x14ac:dyDescent="0.25">
      <c r="A73" s="7">
        <v>71</v>
      </c>
      <c r="B73" t="s">
        <v>72</v>
      </c>
      <c r="F73" s="32"/>
    </row>
    <row r="74" spans="1:6" ht="17" thickTop="1" thickBot="1" x14ac:dyDescent="0.25">
      <c r="A74" s="7">
        <v>72</v>
      </c>
      <c r="B74" s="38" t="s">
        <v>73</v>
      </c>
      <c r="F74" s="32"/>
    </row>
    <row r="75" spans="1:6" ht="17" thickTop="1" thickBot="1" x14ac:dyDescent="0.25">
      <c r="A75" s="7">
        <v>73</v>
      </c>
      <c r="B75" t="s">
        <v>74</v>
      </c>
      <c r="F75" s="32"/>
    </row>
    <row r="76" spans="1:6" ht="17" thickTop="1" thickBot="1" x14ac:dyDescent="0.25">
      <c r="A76" s="7">
        <v>74</v>
      </c>
      <c r="B76" t="s">
        <v>75</v>
      </c>
      <c r="F76" s="32"/>
    </row>
    <row r="77" spans="1:6" ht="17" thickTop="1" thickBot="1" x14ac:dyDescent="0.25">
      <c r="A77" s="7">
        <v>75</v>
      </c>
      <c r="B77" t="s">
        <v>76</v>
      </c>
      <c r="F77" s="32"/>
    </row>
    <row r="78" spans="1:6" ht="17" thickTop="1" thickBot="1" x14ac:dyDescent="0.25">
      <c r="A78" s="7">
        <v>76</v>
      </c>
      <c r="B78" s="38" t="s">
        <v>77</v>
      </c>
      <c r="F78" s="32"/>
    </row>
    <row r="79" spans="1:6" ht="17" thickTop="1" thickBot="1" x14ac:dyDescent="0.25">
      <c r="A79" s="7">
        <v>77</v>
      </c>
      <c r="B79" t="s">
        <v>78</v>
      </c>
      <c r="F79" s="32"/>
    </row>
    <row r="80" spans="1:6" ht="17" thickTop="1" thickBot="1" x14ac:dyDescent="0.25">
      <c r="A80" s="7">
        <v>78</v>
      </c>
      <c r="B80" t="s">
        <v>79</v>
      </c>
      <c r="F80" s="32"/>
    </row>
    <row r="81" spans="1:6" ht="17" thickTop="1" thickBot="1" x14ac:dyDescent="0.25">
      <c r="A81" s="7">
        <v>79</v>
      </c>
      <c r="B81" t="s">
        <v>80</v>
      </c>
      <c r="F81" s="32"/>
    </row>
    <row r="82" spans="1:6" ht="17" thickTop="1" thickBot="1" x14ac:dyDescent="0.25">
      <c r="A82" s="7">
        <v>80</v>
      </c>
      <c r="B82" s="38" t="s">
        <v>81</v>
      </c>
      <c r="F82" s="32"/>
    </row>
    <row r="83" spans="1:6" ht="17" thickTop="1" thickBot="1" x14ac:dyDescent="0.25">
      <c r="A83" s="7">
        <v>81</v>
      </c>
      <c r="B83" t="s">
        <v>82</v>
      </c>
      <c r="F83" s="32"/>
    </row>
    <row r="84" spans="1:6" ht="17" thickTop="1" thickBot="1" x14ac:dyDescent="0.25">
      <c r="A84" s="7">
        <v>82</v>
      </c>
      <c r="B84" t="s">
        <v>83</v>
      </c>
      <c r="F84" s="32"/>
    </row>
    <row r="85" spans="1:6" ht="17" thickTop="1" thickBot="1" x14ac:dyDescent="0.25">
      <c r="A85" s="7">
        <v>83</v>
      </c>
      <c r="B85" t="s">
        <v>84</v>
      </c>
      <c r="F85" s="32"/>
    </row>
    <row r="86" spans="1:6" ht="17" thickTop="1" thickBot="1" x14ac:dyDescent="0.25">
      <c r="A86" s="7">
        <v>84</v>
      </c>
      <c r="B86" s="38" t="s">
        <v>85</v>
      </c>
      <c r="F86" s="32"/>
    </row>
    <row r="87" spans="1:6" ht="17" thickTop="1" thickBot="1" x14ac:dyDescent="0.25">
      <c r="A87" s="7">
        <v>85</v>
      </c>
      <c r="B87" t="s">
        <v>86</v>
      </c>
      <c r="F87" s="32"/>
    </row>
    <row r="88" spans="1:6" ht="17" thickTop="1" thickBot="1" x14ac:dyDescent="0.25">
      <c r="A88" s="7">
        <v>86</v>
      </c>
      <c r="B88" t="s">
        <v>87</v>
      </c>
      <c r="F88" s="32"/>
    </row>
    <row r="89" spans="1:6" ht="17" thickTop="1" thickBot="1" x14ac:dyDescent="0.25">
      <c r="A89" s="7">
        <v>87</v>
      </c>
      <c r="B89" t="s">
        <v>88</v>
      </c>
      <c r="F89" s="32"/>
    </row>
    <row r="90" spans="1:6" ht="17" thickTop="1" thickBot="1" x14ac:dyDescent="0.25">
      <c r="A90" s="7">
        <v>88</v>
      </c>
      <c r="B90" s="38" t="s">
        <v>89</v>
      </c>
      <c r="F90" s="32"/>
    </row>
    <row r="91" spans="1:6" ht="17" thickTop="1" thickBot="1" x14ac:dyDescent="0.25">
      <c r="A91" s="7">
        <v>89</v>
      </c>
      <c r="B91" t="s">
        <v>90</v>
      </c>
      <c r="F91" s="32"/>
    </row>
    <row r="92" spans="1:6" ht="17" thickTop="1" thickBot="1" x14ac:dyDescent="0.25">
      <c r="A92" s="7">
        <v>90</v>
      </c>
      <c r="B92" t="s">
        <v>91</v>
      </c>
      <c r="C92" s="68" t="s">
        <v>92</v>
      </c>
      <c r="D92" s="68"/>
      <c r="E92" s="69"/>
      <c r="F92" s="32"/>
    </row>
    <row r="93" spans="1:6" ht="17" thickTop="1" thickBot="1" x14ac:dyDescent="0.25">
      <c r="A93" s="7">
        <v>91</v>
      </c>
      <c r="B93" t="s">
        <v>93</v>
      </c>
      <c r="F93" s="32"/>
    </row>
    <row r="94" spans="1:6" ht="17" thickTop="1" thickBot="1" x14ac:dyDescent="0.25">
      <c r="A94" s="7">
        <v>92</v>
      </c>
      <c r="B94" t="s">
        <v>94</v>
      </c>
      <c r="F94" s="32"/>
    </row>
    <row r="95" spans="1:6" ht="17" thickTop="1" thickBot="1" x14ac:dyDescent="0.25">
      <c r="A95" s="7">
        <v>93</v>
      </c>
      <c r="B95" t="s">
        <v>95</v>
      </c>
      <c r="F95" s="32"/>
    </row>
    <row r="96" spans="1:6" ht="17" thickTop="1" thickBot="1" x14ac:dyDescent="0.25">
      <c r="A96" s="7">
        <v>94</v>
      </c>
      <c r="B96" t="s">
        <v>96</v>
      </c>
      <c r="F96" s="32"/>
    </row>
    <row r="97" spans="1:6" ht="16.5" customHeight="1" thickTop="1" thickBot="1" x14ac:dyDescent="0.25">
      <c r="A97" s="7">
        <v>95</v>
      </c>
      <c r="B97" t="s">
        <v>97</v>
      </c>
      <c r="F97" s="32"/>
    </row>
    <row r="98" spans="1:6" ht="17" thickTop="1" thickBot="1" x14ac:dyDescent="0.25">
      <c r="A98" s="7">
        <v>96</v>
      </c>
      <c r="B98" t="s">
        <v>98</v>
      </c>
      <c r="F98" s="32"/>
    </row>
    <row r="99" spans="1:6" ht="17" thickTop="1" thickBot="1" x14ac:dyDescent="0.25">
      <c r="A99" s="7">
        <v>97</v>
      </c>
      <c r="B99" t="s">
        <v>99</v>
      </c>
      <c r="F99" s="32"/>
    </row>
    <row r="100" spans="1:6" ht="17" thickTop="1" thickBot="1" x14ac:dyDescent="0.25">
      <c r="A100" s="7">
        <v>98</v>
      </c>
      <c r="B100" t="s">
        <v>100</v>
      </c>
      <c r="F100" s="32"/>
    </row>
    <row r="101" spans="1:6" ht="17" thickTop="1" thickBot="1" x14ac:dyDescent="0.25">
      <c r="A101" s="7">
        <v>99</v>
      </c>
      <c r="B101" t="s">
        <v>101</v>
      </c>
      <c r="F101" s="32"/>
    </row>
    <row r="102" spans="1:6" ht="17" thickTop="1" thickBot="1" x14ac:dyDescent="0.25">
      <c r="A102" s="7">
        <v>100</v>
      </c>
      <c r="B102" t="s">
        <v>102</v>
      </c>
      <c r="F102" s="32"/>
    </row>
    <row r="103" spans="1:6" ht="17" thickTop="1" thickBot="1" x14ac:dyDescent="0.25">
      <c r="A103" s="7">
        <v>101</v>
      </c>
      <c r="B103" t="s">
        <v>103</v>
      </c>
      <c r="F103" s="32"/>
    </row>
    <row r="104" spans="1:6" ht="17" thickTop="1" thickBot="1" x14ac:dyDescent="0.25">
      <c r="A104" s="7">
        <v>102</v>
      </c>
      <c r="B104" t="s">
        <v>104</v>
      </c>
      <c r="F104" s="32"/>
    </row>
    <row r="105" spans="1:6" ht="17" thickTop="1" thickBot="1" x14ac:dyDescent="0.25">
      <c r="A105" s="7">
        <v>103</v>
      </c>
      <c r="B105" t="s">
        <v>105</v>
      </c>
      <c r="F105" s="32"/>
    </row>
    <row r="106" spans="1:6" ht="17" thickTop="1" thickBot="1" x14ac:dyDescent="0.25">
      <c r="A106" s="7">
        <v>104</v>
      </c>
      <c r="B106" t="s">
        <v>106</v>
      </c>
      <c r="F106" s="32"/>
    </row>
    <row r="107" spans="1:6" ht="17" thickTop="1" thickBot="1" x14ac:dyDescent="0.25">
      <c r="A107" s="7">
        <v>105</v>
      </c>
      <c r="B107" t="s">
        <v>107</v>
      </c>
      <c r="F107" s="32"/>
    </row>
    <row r="108" spans="1:6" ht="17" thickTop="1" thickBot="1" x14ac:dyDescent="0.25">
      <c r="A108" s="7">
        <v>106</v>
      </c>
      <c r="B108" t="s">
        <v>108</v>
      </c>
      <c r="C108" s="68" t="s">
        <v>109</v>
      </c>
      <c r="D108" s="68"/>
      <c r="E108" s="69"/>
      <c r="F108" s="32"/>
    </row>
    <row r="109" spans="1:6" ht="17" thickTop="1" thickBot="1" x14ac:dyDescent="0.25">
      <c r="A109" s="7">
        <v>107</v>
      </c>
      <c r="B109" t="s">
        <v>110</v>
      </c>
      <c r="F109" s="32"/>
    </row>
    <row r="110" spans="1:6" ht="17" thickTop="1" thickBot="1" x14ac:dyDescent="0.25">
      <c r="A110" s="7">
        <v>108</v>
      </c>
      <c r="B110" t="s">
        <v>111</v>
      </c>
      <c r="C110" s="68" t="s">
        <v>112</v>
      </c>
      <c r="D110" s="68"/>
      <c r="E110" s="69"/>
      <c r="F110" s="32"/>
    </row>
    <row r="111" spans="1:6" ht="17" thickTop="1" thickBot="1" x14ac:dyDescent="0.25">
      <c r="A111" s="7">
        <v>109</v>
      </c>
      <c r="B111" t="s">
        <v>113</v>
      </c>
      <c r="F111" s="32"/>
    </row>
    <row r="112" spans="1:6" ht="17" thickTop="1" thickBot="1" x14ac:dyDescent="0.25">
      <c r="A112" s="7">
        <v>110</v>
      </c>
      <c r="B112" t="s">
        <v>114</v>
      </c>
      <c r="C112" s="66" t="s">
        <v>115</v>
      </c>
      <c r="D112" s="66"/>
      <c r="E112" s="67"/>
      <c r="F112" s="32"/>
    </row>
    <row r="113" spans="1:6" ht="17" thickTop="1" thickBot="1" x14ac:dyDescent="0.25">
      <c r="A113" s="7">
        <v>111</v>
      </c>
      <c r="B113" t="s">
        <v>116</v>
      </c>
      <c r="F113" s="32"/>
    </row>
    <row r="114" spans="1:6" ht="17" thickTop="1" thickBot="1" x14ac:dyDescent="0.25">
      <c r="A114" s="7">
        <v>112</v>
      </c>
      <c r="B114" t="s">
        <v>117</v>
      </c>
      <c r="F114" s="32"/>
    </row>
    <row r="115" spans="1:6" ht="17" thickTop="1" thickBot="1" x14ac:dyDescent="0.25">
      <c r="A115" s="7">
        <v>113</v>
      </c>
      <c r="B115" t="s">
        <v>118</v>
      </c>
      <c r="F115" s="32"/>
    </row>
    <row r="116" spans="1:6" ht="17" thickTop="1" thickBot="1" x14ac:dyDescent="0.25">
      <c r="A116" s="7">
        <v>114</v>
      </c>
      <c r="B116" t="s">
        <v>119</v>
      </c>
      <c r="F116" s="32"/>
    </row>
    <row r="117" spans="1:6" ht="17" thickTop="1" thickBot="1" x14ac:dyDescent="0.25">
      <c r="A117" s="7">
        <v>115</v>
      </c>
      <c r="B117" t="s">
        <v>120</v>
      </c>
      <c r="F117" s="32"/>
    </row>
    <row r="118" spans="1:6" ht="17" thickTop="1" thickBot="1" x14ac:dyDescent="0.25">
      <c r="A118" s="7">
        <v>116</v>
      </c>
      <c r="B118" t="s">
        <v>121</v>
      </c>
      <c r="F118" s="32"/>
    </row>
    <row r="119" spans="1:6" ht="17" thickTop="1" thickBot="1" x14ac:dyDescent="0.25">
      <c r="A119" s="7">
        <v>117</v>
      </c>
      <c r="B119" t="s">
        <v>122</v>
      </c>
      <c r="C119" s="68" t="s">
        <v>123</v>
      </c>
      <c r="D119" s="68"/>
      <c r="E119" s="69"/>
      <c r="F119" s="32"/>
    </row>
    <row r="120" spans="1:6" ht="17" thickTop="1" thickBot="1" x14ac:dyDescent="0.25">
      <c r="A120" s="7">
        <v>118</v>
      </c>
      <c r="B120" t="s">
        <v>124</v>
      </c>
      <c r="F120" s="32"/>
    </row>
    <row r="121" spans="1:6" ht="17" thickTop="1" thickBot="1" x14ac:dyDescent="0.25">
      <c r="A121" s="7">
        <v>119</v>
      </c>
      <c r="B121" t="s">
        <v>125</v>
      </c>
      <c r="F121" s="32"/>
    </row>
    <row r="122" spans="1:6" ht="17" thickTop="1" thickBot="1" x14ac:dyDescent="0.25">
      <c r="A122" s="7">
        <v>120</v>
      </c>
      <c r="B122" t="s">
        <v>126</v>
      </c>
      <c r="F122" s="32"/>
    </row>
    <row r="123" spans="1:6" ht="17" thickTop="1" thickBot="1" x14ac:dyDescent="0.25">
      <c r="A123" s="7">
        <v>121</v>
      </c>
      <c r="B123" t="s">
        <v>127</v>
      </c>
      <c r="F123" s="32"/>
    </row>
    <row r="124" spans="1:6" ht="17" thickTop="1" thickBot="1" x14ac:dyDescent="0.25">
      <c r="A124" s="7">
        <v>122</v>
      </c>
      <c r="B124" t="s">
        <v>128</v>
      </c>
      <c r="C124" s="1"/>
      <c r="F124" s="32"/>
    </row>
    <row r="125" spans="1:6" ht="17" thickTop="1" thickBot="1" x14ac:dyDescent="0.25">
      <c r="A125" s="7">
        <v>123</v>
      </c>
      <c r="B125" t="s">
        <v>129</v>
      </c>
      <c r="C125" s="1"/>
      <c r="F125" s="32"/>
    </row>
    <row r="126" spans="1:6" ht="17" thickTop="1" thickBot="1" x14ac:dyDescent="0.25">
      <c r="A126" s="7">
        <v>124</v>
      </c>
      <c r="B126" t="s">
        <v>130</v>
      </c>
      <c r="F126" s="32"/>
    </row>
    <row r="127" spans="1:6" ht="17" thickTop="1" thickBot="1" x14ac:dyDescent="0.25">
      <c r="A127" s="7">
        <v>125</v>
      </c>
      <c r="B127" t="s">
        <v>131</v>
      </c>
      <c r="F127" s="32"/>
    </row>
    <row r="128" spans="1:6" ht="17" thickTop="1" thickBot="1" x14ac:dyDescent="0.25">
      <c r="A128" s="7">
        <v>126</v>
      </c>
      <c r="B128" t="s">
        <v>132</v>
      </c>
      <c r="F128" s="32"/>
    </row>
    <row r="129" spans="1:6" ht="17" thickTop="1" thickBot="1" x14ac:dyDescent="0.25">
      <c r="A129" s="7">
        <v>127</v>
      </c>
      <c r="B129" t="s">
        <v>133</v>
      </c>
      <c r="C129" s="70" t="s">
        <v>134</v>
      </c>
      <c r="D129" s="70"/>
      <c r="E129" s="71"/>
      <c r="F129" s="32"/>
    </row>
    <row r="130" spans="1:6" ht="17" thickTop="1" thickBot="1" x14ac:dyDescent="0.25">
      <c r="A130" s="7">
        <v>128</v>
      </c>
      <c r="B130" t="s">
        <v>135</v>
      </c>
      <c r="F130" s="32"/>
    </row>
    <row r="131" spans="1:6" ht="17" thickTop="1" thickBot="1" x14ac:dyDescent="0.25">
      <c r="A131" s="7">
        <v>129</v>
      </c>
      <c r="B131" t="s">
        <v>136</v>
      </c>
      <c r="F131" s="32"/>
    </row>
    <row r="132" spans="1:6" ht="17" thickTop="1" thickBot="1" x14ac:dyDescent="0.25">
      <c r="A132" s="7">
        <v>130</v>
      </c>
      <c r="B132" t="s">
        <v>137</v>
      </c>
      <c r="F132" s="32"/>
    </row>
    <row r="133" spans="1:6" ht="17" thickTop="1" thickBot="1" x14ac:dyDescent="0.25">
      <c r="A133" s="7">
        <v>131</v>
      </c>
      <c r="B133" t="s">
        <v>138</v>
      </c>
      <c r="F133" s="32"/>
    </row>
    <row r="134" spans="1:6" ht="17" thickTop="1" thickBot="1" x14ac:dyDescent="0.25">
      <c r="A134" s="7">
        <v>132</v>
      </c>
      <c r="B134" t="s">
        <v>139</v>
      </c>
      <c r="F134" s="32"/>
    </row>
    <row r="135" spans="1:6" ht="17" thickTop="1" thickBot="1" x14ac:dyDescent="0.25">
      <c r="A135" s="7">
        <v>133</v>
      </c>
      <c r="B135" t="s">
        <v>140</v>
      </c>
      <c r="F135" s="32"/>
    </row>
    <row r="136" spans="1:6" ht="17" thickTop="1" thickBot="1" x14ac:dyDescent="0.25">
      <c r="A136" s="7">
        <v>134</v>
      </c>
      <c r="B136" t="s">
        <v>141</v>
      </c>
      <c r="F136" s="32"/>
    </row>
    <row r="137" spans="1:6" ht="17" thickTop="1" thickBot="1" x14ac:dyDescent="0.25">
      <c r="A137" s="7">
        <v>135</v>
      </c>
      <c r="B137" t="s">
        <v>142</v>
      </c>
      <c r="F137" s="32"/>
    </row>
    <row r="138" spans="1:6" ht="17" thickTop="1" thickBot="1" x14ac:dyDescent="0.25">
      <c r="A138" s="7">
        <v>136</v>
      </c>
      <c r="B138" t="s">
        <v>143</v>
      </c>
      <c r="F138" s="32"/>
    </row>
    <row r="139" spans="1:6" ht="17" thickTop="1" thickBot="1" x14ac:dyDescent="0.25">
      <c r="A139" s="7">
        <v>137</v>
      </c>
      <c r="B139" t="s">
        <v>144</v>
      </c>
      <c r="F139" s="32"/>
    </row>
    <row r="140" spans="1:6" ht="17" thickTop="1" thickBot="1" x14ac:dyDescent="0.25">
      <c r="A140" s="7">
        <v>138</v>
      </c>
      <c r="B140" t="s">
        <v>145</v>
      </c>
      <c r="F140" s="32"/>
    </row>
    <row r="141" spans="1:6" ht="17" thickTop="1" thickBot="1" x14ac:dyDescent="0.25">
      <c r="A141" s="7">
        <v>139</v>
      </c>
      <c r="B141" t="s">
        <v>146</v>
      </c>
      <c r="F141" s="32"/>
    </row>
    <row r="142" spans="1:6" ht="17" thickTop="1" thickBot="1" x14ac:dyDescent="0.25">
      <c r="A142" s="7">
        <v>140</v>
      </c>
      <c r="B142" t="s">
        <v>147</v>
      </c>
      <c r="F142" s="32"/>
    </row>
    <row r="143" spans="1:6" ht="17" thickTop="1" thickBot="1" x14ac:dyDescent="0.25">
      <c r="A143" s="7">
        <v>141</v>
      </c>
      <c r="B143" t="s">
        <v>148</v>
      </c>
      <c r="F143" s="32"/>
    </row>
    <row r="144" spans="1:6" ht="17" thickTop="1" thickBot="1" x14ac:dyDescent="0.25">
      <c r="A144" s="7">
        <v>142</v>
      </c>
      <c r="B144" t="s">
        <v>149</v>
      </c>
      <c r="F144" s="32"/>
    </row>
    <row r="145" spans="1:6" ht="17" thickTop="1" thickBot="1" x14ac:dyDescent="0.25">
      <c r="A145" s="7">
        <v>143</v>
      </c>
      <c r="B145" t="s">
        <v>150</v>
      </c>
      <c r="F145" s="32"/>
    </row>
    <row r="146" spans="1:6" ht="17" thickTop="1" thickBot="1" x14ac:dyDescent="0.25">
      <c r="A146" s="7">
        <v>144</v>
      </c>
      <c r="B146" t="s">
        <v>151</v>
      </c>
      <c r="F146" s="32"/>
    </row>
    <row r="147" spans="1:6" ht="17" thickTop="1" thickBot="1" x14ac:dyDescent="0.25">
      <c r="A147" s="7">
        <v>145</v>
      </c>
      <c r="B147" t="s">
        <v>152</v>
      </c>
      <c r="F147" s="32"/>
    </row>
    <row r="148" spans="1:6" ht="17" thickTop="1" thickBot="1" x14ac:dyDescent="0.25">
      <c r="A148" s="7">
        <v>146</v>
      </c>
      <c r="B148" t="s">
        <v>153</v>
      </c>
      <c r="F148" s="32"/>
    </row>
    <row r="149" spans="1:6" ht="17" thickTop="1" thickBot="1" x14ac:dyDescent="0.25">
      <c r="A149" s="7">
        <v>147</v>
      </c>
      <c r="B149" t="s">
        <v>154</v>
      </c>
      <c r="F149" s="32"/>
    </row>
    <row r="150" spans="1:6" ht="17" thickTop="1" thickBot="1" x14ac:dyDescent="0.25">
      <c r="A150" s="7">
        <v>148</v>
      </c>
      <c r="B150" s="8" t="s">
        <v>155</v>
      </c>
      <c r="F150" s="32"/>
    </row>
    <row r="151" spans="1:6" ht="17" thickTop="1" thickBot="1" x14ac:dyDescent="0.25">
      <c r="A151" s="56"/>
      <c r="B151" s="1"/>
      <c r="F151" s="32"/>
    </row>
    <row r="152" spans="1:6" ht="17" thickTop="1" thickBot="1" x14ac:dyDescent="0.25">
      <c r="A152" s="56"/>
      <c r="B152" s="1"/>
      <c r="F152" s="32"/>
    </row>
    <row r="153" spans="1:6" ht="17" thickTop="1" thickBot="1" x14ac:dyDescent="0.25">
      <c r="A153" s="56"/>
      <c r="B153" s="1"/>
      <c r="F153" s="32"/>
    </row>
    <row r="154" spans="1:6" ht="17" thickTop="1" thickBot="1" x14ac:dyDescent="0.25">
      <c r="A154" s="56"/>
      <c r="B154" s="1"/>
      <c r="F154" s="21"/>
    </row>
    <row r="155" spans="1:6" ht="17" thickTop="1" thickBot="1" x14ac:dyDescent="0.25">
      <c r="A155" s="56"/>
      <c r="B155" s="1"/>
      <c r="F155" s="32"/>
    </row>
    <row r="156" spans="1:6" ht="17" thickTop="1" thickBot="1" x14ac:dyDescent="0.25">
      <c r="A156" s="56"/>
      <c r="B156" s="1"/>
      <c r="F156" s="32"/>
    </row>
    <row r="157" spans="1:6" ht="17" thickTop="1" thickBot="1" x14ac:dyDescent="0.25">
      <c r="A157" s="56"/>
      <c r="B157" s="1"/>
      <c r="F157" s="32"/>
    </row>
    <row r="158" spans="1:6" ht="17" thickTop="1" thickBot="1" x14ac:dyDescent="0.25">
      <c r="A158" s="56"/>
      <c r="B158" s="6"/>
      <c r="F158" s="32"/>
    </row>
    <row r="159" spans="1:6" ht="18" thickTop="1" thickBot="1" x14ac:dyDescent="0.25">
      <c r="A159" s="56"/>
      <c r="B159" s="5" t="s">
        <v>156</v>
      </c>
      <c r="F159" s="32"/>
    </row>
    <row r="160" spans="1:6" ht="17" thickTop="1" thickBot="1" x14ac:dyDescent="0.25">
      <c r="A160" s="56"/>
      <c r="F160" s="32"/>
    </row>
    <row r="161" spans="1:6" ht="17" thickTop="1" thickBot="1" x14ac:dyDescent="0.25">
      <c r="A161" s="56"/>
      <c r="F161" s="32"/>
    </row>
    <row r="162" spans="1:6" ht="17" thickTop="1" thickBot="1" x14ac:dyDescent="0.25">
      <c r="A162" s="56"/>
      <c r="F162" s="32"/>
    </row>
    <row r="163" spans="1:6" ht="17" thickTop="1" thickBot="1" x14ac:dyDescent="0.25">
      <c r="A163" s="56"/>
      <c r="B163" s="4"/>
      <c r="F163" s="32"/>
    </row>
    <row r="164" spans="1:6" ht="17" thickTop="1" thickBot="1" x14ac:dyDescent="0.25">
      <c r="A164" s="56"/>
      <c r="B164" s="4"/>
      <c r="F164" s="32"/>
    </row>
    <row r="165" spans="1:6" ht="17" thickTop="1" thickBot="1" x14ac:dyDescent="0.25">
      <c r="A165" s="56"/>
      <c r="B165" s="4"/>
      <c r="F165" s="32"/>
    </row>
    <row r="166" spans="1:6" ht="17" thickTop="1" thickBot="1" x14ac:dyDescent="0.25">
      <c r="A166" s="56"/>
      <c r="B166" s="4"/>
      <c r="F166" s="32"/>
    </row>
    <row r="167" spans="1:6" ht="17" thickTop="1" thickBot="1" x14ac:dyDescent="0.25">
      <c r="A167" s="56"/>
      <c r="F167" s="32"/>
    </row>
    <row r="168" spans="1:6" ht="17" thickTop="1" thickBot="1" x14ac:dyDescent="0.25">
      <c r="A168" s="56"/>
      <c r="F168" s="32"/>
    </row>
    <row r="169" spans="1:6" ht="17" thickTop="1" thickBot="1" x14ac:dyDescent="0.25">
      <c r="A169" s="56"/>
      <c r="F169" s="32"/>
    </row>
    <row r="170" spans="1:6" ht="17" thickTop="1" thickBot="1" x14ac:dyDescent="0.25">
      <c r="A170" s="56"/>
      <c r="F170" s="32"/>
    </row>
    <row r="171" spans="1:6" ht="17" thickTop="1" thickBot="1" x14ac:dyDescent="0.25">
      <c r="A171" s="56"/>
      <c r="F171" s="32"/>
    </row>
    <row r="172" spans="1:6" ht="17" thickTop="1" thickBot="1" x14ac:dyDescent="0.25">
      <c r="A172" s="56"/>
      <c r="F172" s="32"/>
    </row>
    <row r="173" spans="1:6" ht="17" thickTop="1" thickBot="1" x14ac:dyDescent="0.25">
      <c r="A173" s="56"/>
      <c r="F173" s="32"/>
    </row>
    <row r="174" spans="1:6" ht="17" thickTop="1" thickBot="1" x14ac:dyDescent="0.25">
      <c r="A174" s="56"/>
      <c r="F174" s="32"/>
    </row>
    <row r="175" spans="1:6" ht="17" thickTop="1" thickBot="1" x14ac:dyDescent="0.25">
      <c r="A175" s="56"/>
      <c r="F175" s="32"/>
    </row>
    <row r="176" spans="1:6" ht="17" thickTop="1" thickBot="1" x14ac:dyDescent="0.25">
      <c r="A176" s="56"/>
      <c r="F176" s="32"/>
    </row>
    <row r="177" spans="1:6" ht="17" thickTop="1" thickBot="1" x14ac:dyDescent="0.25">
      <c r="A177" s="56"/>
      <c r="F177" s="32"/>
    </row>
    <row r="178" spans="1:6" ht="17" thickTop="1" thickBot="1" x14ac:dyDescent="0.25">
      <c r="A178" s="56"/>
      <c r="F178" s="32"/>
    </row>
    <row r="179" spans="1:6" ht="17" thickTop="1" thickBot="1" x14ac:dyDescent="0.25">
      <c r="A179" s="56"/>
      <c r="F179" s="32"/>
    </row>
    <row r="180" spans="1:6" ht="17" thickTop="1" thickBot="1" x14ac:dyDescent="0.25">
      <c r="A180" s="56"/>
      <c r="F180" s="32"/>
    </row>
    <row r="181" spans="1:6" ht="17" thickTop="1" thickBot="1" x14ac:dyDescent="0.25">
      <c r="A181" s="56"/>
      <c r="F181" s="32"/>
    </row>
    <row r="182" spans="1:6" ht="17" thickTop="1" thickBot="1" x14ac:dyDescent="0.25">
      <c r="A182" s="56"/>
      <c r="F182" s="32"/>
    </row>
    <row r="183" spans="1:6" ht="17" thickTop="1" thickBot="1" x14ac:dyDescent="0.25">
      <c r="A183" s="56"/>
      <c r="F183" s="32"/>
    </row>
    <row r="184" spans="1:6" ht="17" thickTop="1" thickBot="1" x14ac:dyDescent="0.25">
      <c r="A184" s="56"/>
      <c r="F184" s="21"/>
    </row>
    <row r="185" spans="1:6" ht="17" thickTop="1" thickBot="1" x14ac:dyDescent="0.25">
      <c r="A185" s="56"/>
      <c r="F185" s="21"/>
    </row>
    <row r="186" spans="1:6" ht="17" thickTop="1" thickBot="1" x14ac:dyDescent="0.25">
      <c r="A186" s="56"/>
      <c r="F186" s="21"/>
    </row>
    <row r="187" spans="1:6" ht="17" thickTop="1" thickBot="1" x14ac:dyDescent="0.25">
      <c r="A187" s="56"/>
      <c r="F187" s="21"/>
    </row>
    <row r="188" spans="1:6" ht="17" thickTop="1" thickBot="1" x14ac:dyDescent="0.25">
      <c r="A188" s="56"/>
      <c r="F188" s="21"/>
    </row>
    <row r="189" spans="1:6" ht="17" thickTop="1" thickBot="1" x14ac:dyDescent="0.25">
      <c r="A189" s="56"/>
      <c r="F189" s="21"/>
    </row>
    <row r="190" spans="1:6" ht="17" thickTop="1" thickBot="1" x14ac:dyDescent="0.25">
      <c r="A190" s="56"/>
      <c r="F190" s="21"/>
    </row>
    <row r="191" spans="1:6" ht="17" thickTop="1" thickBot="1" x14ac:dyDescent="0.25">
      <c r="A191" s="56"/>
      <c r="C191" s="1"/>
      <c r="F191" s="21"/>
    </row>
    <row r="192" spans="1:6" ht="17" thickTop="1" thickBot="1" x14ac:dyDescent="0.25">
      <c r="A192" s="56"/>
      <c r="F192" s="21"/>
    </row>
    <row r="193" spans="1:6" ht="17" thickTop="1" thickBot="1" x14ac:dyDescent="0.25">
      <c r="A193" s="56"/>
      <c r="F193" s="21"/>
    </row>
    <row r="194" spans="1:6" ht="17" thickTop="1" thickBot="1" x14ac:dyDescent="0.25">
      <c r="A194" s="56"/>
      <c r="F194" s="21"/>
    </row>
    <row r="195" spans="1:6" ht="17" thickTop="1" thickBot="1" x14ac:dyDescent="0.25">
      <c r="A195" s="56"/>
      <c r="F195" s="21"/>
    </row>
    <row r="196" spans="1:6" ht="17" thickTop="1" thickBot="1" x14ac:dyDescent="0.25">
      <c r="A196" s="56"/>
      <c r="F196" s="21"/>
    </row>
    <row r="197" spans="1:6" ht="17" thickTop="1" thickBot="1" x14ac:dyDescent="0.25">
      <c r="A197" s="56"/>
      <c r="C197" s="1"/>
      <c r="F197" s="21"/>
    </row>
    <row r="198" spans="1:6" ht="17" thickTop="1" thickBot="1" x14ac:dyDescent="0.25">
      <c r="A198" s="56"/>
      <c r="F198" s="21"/>
    </row>
    <row r="199" spans="1:6" ht="17" thickTop="1" thickBot="1" x14ac:dyDescent="0.25">
      <c r="A199" s="56"/>
      <c r="F199" s="21"/>
    </row>
    <row r="200" spans="1:6" ht="17" thickTop="1" thickBot="1" x14ac:dyDescent="0.25">
      <c r="A200" s="56"/>
      <c r="F200" s="21"/>
    </row>
    <row r="201" spans="1:6" ht="17" thickTop="1" thickBot="1" x14ac:dyDescent="0.25">
      <c r="A201" s="56"/>
      <c r="F201" s="21"/>
    </row>
    <row r="202" spans="1:6" ht="17" thickTop="1" thickBot="1" x14ac:dyDescent="0.25">
      <c r="A202" s="56"/>
      <c r="F202" s="21"/>
    </row>
    <row r="203" spans="1:6" ht="17" thickTop="1" thickBot="1" x14ac:dyDescent="0.25">
      <c r="A203" s="56"/>
      <c r="F203" s="21"/>
    </row>
    <row r="204" spans="1:6" ht="17" thickTop="1" thickBot="1" x14ac:dyDescent="0.25">
      <c r="A204" s="56"/>
      <c r="F204" s="21"/>
    </row>
    <row r="205" spans="1:6" ht="17" thickTop="1" thickBot="1" x14ac:dyDescent="0.25">
      <c r="A205" s="56"/>
      <c r="F205" s="32"/>
    </row>
    <row r="206" spans="1:6" ht="17" thickTop="1" thickBot="1" x14ac:dyDescent="0.25">
      <c r="A206" s="56"/>
      <c r="F206" s="32"/>
    </row>
    <row r="207" spans="1:6" ht="17" thickTop="1" thickBot="1" x14ac:dyDescent="0.25">
      <c r="A207" s="56"/>
      <c r="F207" s="32"/>
    </row>
    <row r="208" spans="1:6" ht="17" thickTop="1" thickBot="1" x14ac:dyDescent="0.25">
      <c r="A208" s="56"/>
      <c r="F208" s="32"/>
    </row>
    <row r="209" spans="1:6" ht="17" thickTop="1" thickBot="1" x14ac:dyDescent="0.25">
      <c r="A209" s="56"/>
      <c r="F209" s="32"/>
    </row>
    <row r="210" spans="1:6" ht="17" thickTop="1" thickBot="1" x14ac:dyDescent="0.25">
      <c r="A210" s="56"/>
      <c r="F210" s="32"/>
    </row>
    <row r="211" spans="1:6" ht="17" thickTop="1" thickBot="1" x14ac:dyDescent="0.25">
      <c r="A211" s="56"/>
      <c r="F211" s="32"/>
    </row>
    <row r="212" spans="1:6" ht="17" thickTop="1" thickBot="1" x14ac:dyDescent="0.25">
      <c r="A212" s="56"/>
      <c r="F212" s="32"/>
    </row>
    <row r="213" spans="1:6" ht="17" thickTop="1" thickBot="1" x14ac:dyDescent="0.25">
      <c r="A213" s="56"/>
      <c r="F213" s="32"/>
    </row>
    <row r="214" spans="1:6" ht="17" thickTop="1" thickBot="1" x14ac:dyDescent="0.25">
      <c r="A214" s="56"/>
      <c r="F214" s="32"/>
    </row>
    <row r="215" spans="1:6" ht="17" thickTop="1" thickBot="1" x14ac:dyDescent="0.25">
      <c r="A215" s="56"/>
      <c r="F215" s="32"/>
    </row>
    <row r="216" spans="1:6" ht="17" thickTop="1" thickBot="1" x14ac:dyDescent="0.25">
      <c r="A216" s="56"/>
      <c r="F216" s="32"/>
    </row>
    <row r="217" spans="1:6" ht="17" thickTop="1" thickBot="1" x14ac:dyDescent="0.25">
      <c r="A217" s="56"/>
      <c r="F217" s="32"/>
    </row>
    <row r="218" spans="1:6" ht="17" thickTop="1" thickBot="1" x14ac:dyDescent="0.25">
      <c r="A218" s="56"/>
      <c r="F218" s="32"/>
    </row>
    <row r="219" spans="1:6" ht="17" thickTop="1" thickBot="1" x14ac:dyDescent="0.25">
      <c r="A219" s="56"/>
      <c r="F219" s="32"/>
    </row>
    <row r="220" spans="1:6" ht="17" thickTop="1" thickBot="1" x14ac:dyDescent="0.25">
      <c r="A220" s="56"/>
      <c r="F220" s="32"/>
    </row>
    <row r="221" spans="1:6" ht="17" thickTop="1" thickBot="1" x14ac:dyDescent="0.25">
      <c r="A221" s="56"/>
      <c r="F221" s="32"/>
    </row>
    <row r="222" spans="1:6" ht="17" thickTop="1" thickBot="1" x14ac:dyDescent="0.25">
      <c r="A222" s="56"/>
      <c r="F222" s="32"/>
    </row>
    <row r="223" spans="1:6" ht="17" thickTop="1" thickBot="1" x14ac:dyDescent="0.25">
      <c r="A223" s="56"/>
      <c r="F223" s="32"/>
    </row>
    <row r="224" spans="1:6" ht="17" thickTop="1" thickBot="1" x14ac:dyDescent="0.25">
      <c r="A224" s="56"/>
      <c r="F224" s="32"/>
    </row>
    <row r="225" spans="1:6" ht="17" thickTop="1" thickBot="1" x14ac:dyDescent="0.25">
      <c r="A225" s="56"/>
      <c r="F225" s="32"/>
    </row>
    <row r="226" spans="1:6" ht="17" thickTop="1" thickBot="1" x14ac:dyDescent="0.25">
      <c r="A226" s="56"/>
      <c r="F226" s="32"/>
    </row>
    <row r="227" spans="1:6" ht="17" thickTop="1" thickBot="1" x14ac:dyDescent="0.25">
      <c r="A227" s="56"/>
      <c r="F227" s="32"/>
    </row>
    <row r="228" spans="1:6" ht="17" thickTop="1" thickBot="1" x14ac:dyDescent="0.25">
      <c r="A228" s="56"/>
      <c r="F228" s="32"/>
    </row>
    <row r="229" spans="1:6" ht="17" thickTop="1" thickBot="1" x14ac:dyDescent="0.25">
      <c r="A229" s="56"/>
      <c r="F229" s="32"/>
    </row>
    <row r="230" spans="1:6" ht="16" thickTop="1" x14ac:dyDescent="0.2">
      <c r="A230" s="56"/>
    </row>
    <row r="241" spans="1:3" x14ac:dyDescent="0.2">
      <c r="A241" s="56"/>
      <c r="C241" s="1"/>
    </row>
  </sheetData>
  <autoFilter ref="A2:B150" xr:uid="{00000000-0009-0000-0000-000000000000}">
    <sortState xmlns:xlrd2="http://schemas.microsoft.com/office/spreadsheetml/2017/richdata2" ref="A3:C129">
      <sortCondition ref="B4"/>
    </sortState>
  </autoFilter>
  <sortState xmlns:xlrd2="http://schemas.microsoft.com/office/spreadsheetml/2017/richdata2" ref="A5:C128">
    <sortCondition ref="B4"/>
  </sortState>
  <mergeCells count="8">
    <mergeCell ref="C112:E112"/>
    <mergeCell ref="C119:E119"/>
    <mergeCell ref="C129:E129"/>
    <mergeCell ref="C3:E3"/>
    <mergeCell ref="C25:E25"/>
    <mergeCell ref="C92:E92"/>
    <mergeCell ref="C108:E108"/>
    <mergeCell ref="C110:E110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S164"/>
  <sheetViews>
    <sheetView zoomScale="91" zoomScaleNormal="91" workbookViewId="0">
      <pane xSplit="3" ySplit="6" topLeftCell="D24" activePane="bottomRight" state="frozen"/>
      <selection pane="topRight" activeCell="H20" sqref="H20"/>
      <selection pane="bottomLeft" activeCell="H20" sqref="H20"/>
      <selection pane="bottomRight" activeCell="F1" sqref="A1:G6"/>
    </sheetView>
  </sheetViews>
  <sheetFormatPr baseColWidth="10" defaultColWidth="11.5" defaultRowHeight="15" x14ac:dyDescent="0.2"/>
  <cols>
    <col min="1" max="1" width="6.5" style="3" customWidth="1"/>
    <col min="2" max="2" width="6.5" style="3" hidden="1" customWidth="1"/>
    <col min="3" max="3" width="46.33203125" style="2" customWidth="1"/>
    <col min="4" max="4" width="6.5" customWidth="1"/>
    <col min="5" max="5" width="6.83203125" customWidth="1"/>
    <col min="6" max="6" width="6.5" customWidth="1"/>
    <col min="7" max="7" width="6.1640625" customWidth="1"/>
  </cols>
  <sheetData>
    <row r="1" spans="1:19" ht="15.75" customHeight="1" thickTop="1" thickBot="1" x14ac:dyDescent="0.25">
      <c r="A1" s="100" t="s">
        <v>206</v>
      </c>
      <c r="B1" s="100"/>
      <c r="C1" s="101"/>
      <c r="D1" s="104" t="s">
        <v>205</v>
      </c>
      <c r="E1" s="105"/>
      <c r="F1" s="90" t="s">
        <v>168</v>
      </c>
      <c r="G1" s="91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35" customHeight="1" thickTop="1" thickBot="1" x14ac:dyDescent="0.25">
      <c r="A2" s="100"/>
      <c r="B2" s="100"/>
      <c r="C2" s="101"/>
      <c r="D2" s="82" t="s">
        <v>163</v>
      </c>
      <c r="E2" s="83"/>
      <c r="F2" s="92"/>
      <c r="G2" s="9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7.25" customHeight="1" thickTop="1" thickBot="1" x14ac:dyDescent="0.25">
      <c r="A3" s="100"/>
      <c r="B3" s="100"/>
      <c r="C3" s="101"/>
      <c r="D3" s="84" t="s">
        <v>169</v>
      </c>
      <c r="E3" s="85"/>
      <c r="F3" s="92"/>
      <c r="G3" s="9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7" thickTop="1" thickBot="1" x14ac:dyDescent="0.25">
      <c r="A4" s="16"/>
      <c r="B4" s="16"/>
      <c r="C4" s="39" t="s">
        <v>170</v>
      </c>
      <c r="D4" s="86"/>
      <c r="E4" s="87"/>
      <c r="F4" s="92"/>
      <c r="G4" s="9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7" thickTop="1" thickBot="1" x14ac:dyDescent="0.25">
      <c r="A5" s="16"/>
      <c r="B5" s="16"/>
      <c r="C5" s="39" t="s">
        <v>171</v>
      </c>
      <c r="D5" s="98">
        <v>44141</v>
      </c>
      <c r="E5" s="99"/>
      <c r="F5" s="92"/>
      <c r="G5" s="9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8" thickTop="1" thickBot="1" x14ac:dyDescent="0.25">
      <c r="A6" s="16"/>
      <c r="B6" s="16"/>
      <c r="C6" s="40" t="s">
        <v>172</v>
      </c>
      <c r="D6" s="60" t="s">
        <v>158</v>
      </c>
      <c r="E6" s="60" t="s">
        <v>159</v>
      </c>
      <c r="F6" s="94"/>
      <c r="G6" s="9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42.75" customHeight="1" thickTop="1" thickBot="1" x14ac:dyDescent="0.25">
      <c r="A7" s="18">
        <v>1</v>
      </c>
      <c r="B7" s="7" t="s">
        <v>173</v>
      </c>
      <c r="C7" s="41" t="str">
        <f>'S.O.'!B3</f>
        <v>Comisión para la Reconstrucción, Recuperación y Transformación de la Ciudad de México en una CDMX cada vez más resiliente</v>
      </c>
      <c r="D7" s="14"/>
      <c r="E7" s="14"/>
      <c r="F7" s="88">
        <f t="shared" ref="F7:F38" si="0">SUM(D7,E7)</f>
        <v>0</v>
      </c>
      <c r="G7" s="89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33" customHeight="1" thickTop="1" thickBot="1" x14ac:dyDescent="0.25">
      <c r="A8" s="18">
        <v>2</v>
      </c>
      <c r="B8" s="7" t="s">
        <v>173</v>
      </c>
      <c r="C8" s="41" t="str">
        <f>'S.O.'!B4</f>
        <v xml:space="preserve">Consejería Jurídica y de Servicios Legales </v>
      </c>
      <c r="D8" s="14"/>
      <c r="E8" s="14"/>
      <c r="F8" s="88">
        <f t="shared" si="0"/>
        <v>0</v>
      </c>
      <c r="G8" s="8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33" customHeight="1" thickTop="1" thickBot="1" x14ac:dyDescent="0.25">
      <c r="A9" s="18">
        <v>3</v>
      </c>
      <c r="B9" s="7" t="s">
        <v>174</v>
      </c>
      <c r="C9" s="41" t="str">
        <f>'S.O.'!B5</f>
        <v xml:space="preserve">Jefatura de Gobierno de la Ciudad de México </v>
      </c>
      <c r="D9" s="14"/>
      <c r="E9" s="14"/>
      <c r="F9" s="88">
        <f t="shared" si="0"/>
        <v>0</v>
      </c>
      <c r="G9" s="89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33" customHeight="1" thickTop="1" thickBot="1" x14ac:dyDescent="0.25">
      <c r="A10" s="18">
        <v>4</v>
      </c>
      <c r="B10" s="7" t="s">
        <v>174</v>
      </c>
      <c r="C10" s="41" t="str">
        <f>'S.O.'!B6</f>
        <v>Fiscalía General de Justicia de la Ciudad de México</v>
      </c>
      <c r="D10" s="14"/>
      <c r="E10" s="14"/>
      <c r="F10" s="88">
        <f t="shared" si="0"/>
        <v>0</v>
      </c>
      <c r="G10" s="89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33" customHeight="1" thickTop="1" thickBot="1" x14ac:dyDescent="0.25">
      <c r="A11" s="18">
        <v>5</v>
      </c>
      <c r="B11" s="7" t="s">
        <v>173</v>
      </c>
      <c r="C11" s="41" t="str">
        <f>'S.O.'!B7</f>
        <v>Secretaría de Administración y Finanzas</v>
      </c>
      <c r="D11" s="14"/>
      <c r="E11" s="14"/>
      <c r="F11" s="88">
        <f t="shared" si="0"/>
        <v>0</v>
      </c>
      <c r="G11" s="89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33" customHeight="1" thickTop="1" thickBot="1" x14ac:dyDescent="0.25">
      <c r="A12" s="18">
        <v>6</v>
      </c>
      <c r="B12" s="7" t="s">
        <v>173</v>
      </c>
      <c r="C12" s="41" t="str">
        <f>'S.O.'!B8</f>
        <v xml:space="preserve">Secretaría de Cultura </v>
      </c>
      <c r="D12" s="14"/>
      <c r="E12" s="14"/>
      <c r="F12" s="88">
        <f t="shared" si="0"/>
        <v>0</v>
      </c>
      <c r="G12" s="89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33" customHeight="1" thickTop="1" thickBot="1" x14ac:dyDescent="0.25">
      <c r="A13" s="18">
        <v>7</v>
      </c>
      <c r="B13" s="7" t="s">
        <v>173</v>
      </c>
      <c r="C13" s="41" t="str">
        <f>'S.O.'!B9</f>
        <v>Secretaría de Desarrollo Económico</v>
      </c>
      <c r="D13" s="14"/>
      <c r="E13" s="14"/>
      <c r="F13" s="88">
        <f t="shared" si="0"/>
        <v>0</v>
      </c>
      <c r="G13" s="89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33" customHeight="1" thickTop="1" thickBot="1" x14ac:dyDescent="0.25">
      <c r="A14" s="18">
        <v>8</v>
      </c>
      <c r="B14" s="7" t="s">
        <v>173</v>
      </c>
      <c r="C14" s="41" t="str">
        <f>'S.O.'!B10</f>
        <v>Secretaría de Desarrollo Urbano y Vivienda</v>
      </c>
      <c r="D14" s="14"/>
      <c r="E14" s="14"/>
      <c r="F14" s="88">
        <f t="shared" si="0"/>
        <v>0</v>
      </c>
      <c r="G14" s="89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33" customHeight="1" thickTop="1" thickBot="1" x14ac:dyDescent="0.25">
      <c r="A15" s="18">
        <v>9</v>
      </c>
      <c r="B15" s="7" t="s">
        <v>173</v>
      </c>
      <c r="C15" s="41" t="str">
        <f>'S.O.'!B11</f>
        <v>Secretaría de Educación, Ciencia, Tecnología e Innovación</v>
      </c>
      <c r="D15" s="14"/>
      <c r="E15" s="14"/>
      <c r="F15" s="88">
        <f t="shared" si="0"/>
        <v>0</v>
      </c>
      <c r="G15" s="89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33" customHeight="1" thickTop="1" thickBot="1" x14ac:dyDescent="0.25">
      <c r="A16" s="18">
        <v>10</v>
      </c>
      <c r="B16" s="7" t="s">
        <v>173</v>
      </c>
      <c r="C16" s="41" t="str">
        <f>'S.O.'!B12</f>
        <v>Secretaría de Gestión Integral de Riesgos y Protección Civil</v>
      </c>
      <c r="D16" s="14"/>
      <c r="E16" s="14"/>
      <c r="F16" s="88">
        <f t="shared" si="0"/>
        <v>0</v>
      </c>
      <c r="G16" s="8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33" customHeight="1" thickTop="1" thickBot="1" x14ac:dyDescent="0.25">
      <c r="A17" s="18">
        <v>11</v>
      </c>
      <c r="B17" s="7" t="s">
        <v>173</v>
      </c>
      <c r="C17" s="41" t="str">
        <f>'S.O.'!B13</f>
        <v>Secretaría de Gobierno</v>
      </c>
      <c r="D17" s="14"/>
      <c r="E17" s="14"/>
      <c r="F17" s="88">
        <f t="shared" si="0"/>
        <v>0</v>
      </c>
      <c r="G17" s="89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33" customHeight="1" thickTop="1" thickBot="1" x14ac:dyDescent="0.25">
      <c r="A18" s="18">
        <v>12</v>
      </c>
      <c r="B18" s="7" t="s">
        <v>175</v>
      </c>
      <c r="C18" s="41" t="str">
        <f>'S.O.'!B14</f>
        <v>Secretaría de Inclusión y Bienestar Social</v>
      </c>
      <c r="D18" s="14"/>
      <c r="E18" s="14"/>
      <c r="F18" s="88">
        <f t="shared" si="0"/>
        <v>0</v>
      </c>
      <c r="G18" s="89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33" customHeight="1" thickTop="1" thickBot="1" x14ac:dyDescent="0.25">
      <c r="A19" s="18">
        <v>13</v>
      </c>
      <c r="B19" s="7" t="s">
        <v>173</v>
      </c>
      <c r="C19" s="41" t="str">
        <f>'S.O.'!B15</f>
        <v xml:space="preserve">Secretaría de la Contraloría General </v>
      </c>
      <c r="D19" s="14"/>
      <c r="E19" s="14"/>
      <c r="F19" s="88">
        <f t="shared" si="0"/>
        <v>0</v>
      </c>
      <c r="G19" s="8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33" customHeight="1" thickTop="1" thickBot="1" x14ac:dyDescent="0.25">
      <c r="A20" s="18">
        <v>14</v>
      </c>
      <c r="B20" s="7" t="s">
        <v>176</v>
      </c>
      <c r="C20" s="41" t="str">
        <f>'S.O.'!B16</f>
        <v xml:space="preserve">Secretaría de Movilidad </v>
      </c>
      <c r="D20" s="14"/>
      <c r="E20" s="14"/>
      <c r="F20" s="88">
        <f t="shared" si="0"/>
        <v>0</v>
      </c>
      <c r="G20" s="8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33" customHeight="1" thickTop="1" thickBot="1" x14ac:dyDescent="0.25">
      <c r="A21" s="18">
        <v>15</v>
      </c>
      <c r="B21" s="7" t="s">
        <v>173</v>
      </c>
      <c r="C21" s="41" t="str">
        <f>'S.O.'!B17</f>
        <v>Secretaría de Mujeres</v>
      </c>
      <c r="D21" s="14"/>
      <c r="E21" s="14"/>
      <c r="F21" s="88">
        <f t="shared" si="0"/>
        <v>0</v>
      </c>
      <c r="G21" s="8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33" customHeight="1" thickTop="1" thickBot="1" x14ac:dyDescent="0.25">
      <c r="A22" s="18">
        <v>16</v>
      </c>
      <c r="B22" s="7" t="s">
        <v>177</v>
      </c>
      <c r="C22" s="41" t="str">
        <f>'S.O.'!B18</f>
        <v>Secretaría de Obras y Servicios</v>
      </c>
      <c r="D22" s="14"/>
      <c r="E22" s="14"/>
      <c r="F22" s="88">
        <f t="shared" si="0"/>
        <v>0</v>
      </c>
      <c r="G22" s="8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33" customHeight="1" thickTop="1" thickBot="1" x14ac:dyDescent="0.25">
      <c r="A23" s="18">
        <v>17</v>
      </c>
      <c r="B23" s="7" t="s">
        <v>173</v>
      </c>
      <c r="C23" s="41" t="str">
        <f>'S.O.'!B19</f>
        <v>Secretaría de Pueblos y Barrios Originarios y Comunidades Indígenas Residentes</v>
      </c>
      <c r="D23" s="14"/>
      <c r="E23" s="14"/>
      <c r="F23" s="88">
        <f t="shared" si="0"/>
        <v>0</v>
      </c>
      <c r="G23" s="89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33" customHeight="1" thickTop="1" thickBot="1" x14ac:dyDescent="0.25">
      <c r="A24" s="18">
        <v>18</v>
      </c>
      <c r="B24" s="7" t="s">
        <v>173</v>
      </c>
      <c r="C24" s="41" t="str">
        <f>'S.O.'!B20</f>
        <v xml:space="preserve">Secretaría de Salud </v>
      </c>
      <c r="D24" s="14"/>
      <c r="E24" s="14">
        <v>1</v>
      </c>
      <c r="F24" s="88">
        <f t="shared" si="0"/>
        <v>1</v>
      </c>
      <c r="G24" s="89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33" customHeight="1" thickTop="1" thickBot="1" x14ac:dyDescent="0.25">
      <c r="A25" s="18">
        <v>19</v>
      </c>
      <c r="B25" s="7" t="s">
        <v>176</v>
      </c>
      <c r="C25" s="41" t="str">
        <f>'S.O.'!B21</f>
        <v>Secretaría de Seguridad Ciudadana</v>
      </c>
      <c r="D25" s="14"/>
      <c r="E25" s="14"/>
      <c r="F25" s="88">
        <f t="shared" si="0"/>
        <v>0</v>
      </c>
      <c r="G25" s="89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33" customHeight="1" thickTop="1" thickBot="1" x14ac:dyDescent="0.25">
      <c r="A26" s="18">
        <v>20</v>
      </c>
      <c r="B26" s="7" t="s">
        <v>173</v>
      </c>
      <c r="C26" s="41" t="str">
        <f>'S.O.'!B22</f>
        <v>Secretaría de Trabajo y Fomento al Empleo</v>
      </c>
      <c r="D26" s="14"/>
      <c r="E26" s="14"/>
      <c r="F26" s="88">
        <f t="shared" si="0"/>
        <v>0</v>
      </c>
      <c r="G26" s="89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33" customHeight="1" thickTop="1" thickBot="1" x14ac:dyDescent="0.25">
      <c r="A27" s="18">
        <v>21</v>
      </c>
      <c r="B27" s="7" t="s">
        <v>173</v>
      </c>
      <c r="C27" s="41" t="str">
        <f>'S.O.'!B23</f>
        <v>Secretaría de Turismo de la Ciudad de México</v>
      </c>
      <c r="D27" s="14"/>
      <c r="E27" s="14"/>
      <c r="F27" s="88">
        <f t="shared" si="0"/>
        <v>0</v>
      </c>
      <c r="G27" s="89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33" customHeight="1" thickTop="1" thickBot="1" x14ac:dyDescent="0.25">
      <c r="A28" s="18">
        <v>22</v>
      </c>
      <c r="B28" s="7" t="s">
        <v>178</v>
      </c>
      <c r="C28" s="41" t="str">
        <f>'S.O.'!B24</f>
        <v xml:space="preserve">Secretaría del Medio Ambiente </v>
      </c>
      <c r="D28" s="14"/>
      <c r="E28" s="14"/>
      <c r="F28" s="88">
        <f t="shared" si="0"/>
        <v>0</v>
      </c>
      <c r="G28" s="89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33" customHeight="1" thickTop="1" thickBot="1" x14ac:dyDescent="0.25">
      <c r="A29" s="23">
        <v>23</v>
      </c>
      <c r="B29" s="7" t="s">
        <v>178</v>
      </c>
      <c r="C29" s="41" t="str">
        <f>'S.O.'!B25</f>
        <v xml:space="preserve">Agencia de Atención Animal </v>
      </c>
      <c r="D29" s="14"/>
      <c r="E29" s="14"/>
      <c r="F29" s="88">
        <f t="shared" si="0"/>
        <v>0</v>
      </c>
      <c r="G29" s="89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38.25" customHeight="1" thickTop="1" thickBot="1" x14ac:dyDescent="0.25">
      <c r="A30" s="23">
        <v>24</v>
      </c>
      <c r="B30" s="7" t="s">
        <v>178</v>
      </c>
      <c r="C30" s="41" t="str">
        <f>'S.O.'!B26</f>
        <v>Agencia de Protección Sanitaria de la Ciudad de México</v>
      </c>
      <c r="D30" s="14"/>
      <c r="E30" s="14"/>
      <c r="F30" s="88">
        <f t="shared" si="0"/>
        <v>0</v>
      </c>
      <c r="G30" s="8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33" customHeight="1" thickTop="1" thickBot="1" x14ac:dyDescent="0.25">
      <c r="A31" s="23">
        <v>25</v>
      </c>
      <c r="B31" s="7" t="s">
        <v>178</v>
      </c>
      <c r="C31" s="41" t="str">
        <f>'S.O.'!B27</f>
        <v>Agencia Digital de Innovación Pública de la Ciudad de México</v>
      </c>
      <c r="D31" s="14"/>
      <c r="E31" s="14"/>
      <c r="F31" s="88">
        <f t="shared" si="0"/>
        <v>0</v>
      </c>
      <c r="G31" s="89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33" customHeight="1" thickTop="1" thickBot="1" x14ac:dyDescent="0.25">
      <c r="A32" s="23">
        <v>26</v>
      </c>
      <c r="B32" s="7" t="s">
        <v>178</v>
      </c>
      <c r="C32" s="41" t="str">
        <f>'S.O.'!B28</f>
        <v>Autoridad del Centro Histórico</v>
      </c>
      <c r="D32" s="14"/>
      <c r="E32" s="14"/>
      <c r="F32" s="88">
        <f t="shared" si="0"/>
        <v>0</v>
      </c>
      <c r="G32" s="8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42.75" customHeight="1" thickTop="1" thickBot="1" x14ac:dyDescent="0.25">
      <c r="A33" s="23">
        <v>27</v>
      </c>
      <c r="B33" s="7" t="s">
        <v>178</v>
      </c>
      <c r="C33" s="41" t="str">
        <f>'S.O.'!B29</f>
        <v>Caja de Previsión de la Policía Auxiliar de la Ciudad de México</v>
      </c>
      <c r="D33" s="14"/>
      <c r="E33" s="14"/>
      <c r="F33" s="88">
        <f t="shared" si="0"/>
        <v>0</v>
      </c>
      <c r="G33" s="8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33" customHeight="1" thickTop="1" thickBot="1" x14ac:dyDescent="0.25">
      <c r="A34" s="23">
        <v>28</v>
      </c>
      <c r="B34" s="7" t="s">
        <v>178</v>
      </c>
      <c r="C34" s="41" t="str">
        <f>'S.O.'!B30</f>
        <v xml:space="preserve">Caja de Previsión de la Policía Preventiva de la Ciudad de México </v>
      </c>
      <c r="D34" s="14"/>
      <c r="E34" s="14"/>
      <c r="F34" s="88">
        <f t="shared" si="0"/>
        <v>0</v>
      </c>
      <c r="G34" s="89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39.75" customHeight="1" thickTop="1" thickBot="1" x14ac:dyDescent="0.25">
      <c r="A35" s="23">
        <v>29</v>
      </c>
      <c r="B35" s="7" t="s">
        <v>178</v>
      </c>
      <c r="C35" s="41" t="str">
        <f>'S.O.'!B31</f>
        <v>Caja de Previsión para Trabajadores a Lista de Raya del Gobierno de la Ciudad de México</v>
      </c>
      <c r="D35" s="14"/>
      <c r="E35" s="14"/>
      <c r="F35" s="88">
        <f t="shared" si="0"/>
        <v>0</v>
      </c>
      <c r="G35" s="89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39" customHeight="1" thickTop="1" thickBot="1" x14ac:dyDescent="0.25">
      <c r="A36" s="23">
        <v>30</v>
      </c>
      <c r="B36" s="7" t="s">
        <v>178</v>
      </c>
      <c r="C36" s="41" t="str">
        <f>'S.O.'!B32</f>
        <v>Centro de Comando, Control, Cómputo, Comunicaciones y Contacto Ciudadano de la Ciudad de México "C5"</v>
      </c>
      <c r="D36" s="14"/>
      <c r="E36" s="14"/>
      <c r="F36" s="88">
        <f t="shared" si="0"/>
        <v>0</v>
      </c>
      <c r="G36" s="89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33" customHeight="1" thickTop="1" thickBot="1" x14ac:dyDescent="0.25">
      <c r="A37" s="23">
        <v>31</v>
      </c>
      <c r="B37" s="7" t="s">
        <v>178</v>
      </c>
      <c r="C37" s="41" t="str">
        <f>'S.O.'!B33</f>
        <v>Comisión de Filmaciones de la Ciudad de México</v>
      </c>
      <c r="D37" s="14"/>
      <c r="E37" s="14"/>
      <c r="F37" s="88">
        <f t="shared" si="0"/>
        <v>0</v>
      </c>
      <c r="G37" s="8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33" customHeight="1" thickTop="1" thickBot="1" x14ac:dyDescent="0.25">
      <c r="A38" s="23">
        <v>32</v>
      </c>
      <c r="B38" s="7" t="s">
        <v>178</v>
      </c>
      <c r="C38" s="41" t="str">
        <f>'S.O.'!B34</f>
        <v>Comisión de Atención a Víctimas de la Ciudad México</v>
      </c>
      <c r="D38" s="14"/>
      <c r="E38" s="14"/>
      <c r="F38" s="88">
        <f t="shared" si="0"/>
        <v>0</v>
      </c>
      <c r="G38" s="89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33" customHeight="1" thickTop="1" thickBot="1" x14ac:dyDescent="0.25">
      <c r="A39" s="23">
        <v>33</v>
      </c>
      <c r="B39" s="7" t="s">
        <v>178</v>
      </c>
      <c r="C39" s="41" t="str">
        <f>'S.O.'!B35</f>
        <v>Comisión de Búsqueda de Personas de la Ciudad de México</v>
      </c>
      <c r="D39" s="14"/>
      <c r="E39" s="14"/>
      <c r="F39" s="88">
        <f t="shared" ref="F39:F63" si="1">SUM(D39,E39)</f>
        <v>0</v>
      </c>
      <c r="G39" s="89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33" customHeight="1" thickTop="1" thickBot="1" x14ac:dyDescent="0.25">
      <c r="A40" s="23">
        <v>34</v>
      </c>
      <c r="B40" s="7" t="s">
        <v>178</v>
      </c>
      <c r="C40" s="41" t="str">
        <f>'S.O.'!B37</f>
        <v>Consejo de Evaluación del Desarrollo Social de la Ciudad de México</v>
      </c>
      <c r="D40" s="14"/>
      <c r="E40" s="14"/>
      <c r="F40" s="88">
        <f t="shared" si="1"/>
        <v>0</v>
      </c>
      <c r="G40" s="89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33" customHeight="1" thickTop="1" thickBot="1" x14ac:dyDescent="0.25">
      <c r="A41" s="23">
        <v>35</v>
      </c>
      <c r="B41" s="7" t="s">
        <v>178</v>
      </c>
      <c r="C41" s="41" t="str">
        <f>'S.O.'!B38</f>
        <v>Consejo Económico y Social de la Ciudad de México</v>
      </c>
      <c r="D41" s="14"/>
      <c r="E41" s="14"/>
      <c r="F41" s="88">
        <f t="shared" si="1"/>
        <v>0</v>
      </c>
      <c r="G41" s="89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33" customHeight="1" thickTop="1" thickBot="1" x14ac:dyDescent="0.25">
      <c r="A42" s="23">
        <v>36</v>
      </c>
      <c r="B42" s="7" t="s">
        <v>178</v>
      </c>
      <c r="C42" s="41" t="str">
        <f>'S.O.'!B39</f>
        <v>Consejo para Prevenir y Eliminar la Discriminación de la Ciudad de México</v>
      </c>
      <c r="D42" s="14"/>
      <c r="E42" s="14"/>
      <c r="F42" s="88">
        <f t="shared" si="1"/>
        <v>0</v>
      </c>
      <c r="G42" s="89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33" customHeight="1" thickTop="1" thickBot="1" x14ac:dyDescent="0.25">
      <c r="A43" s="23">
        <v>37</v>
      </c>
      <c r="B43" s="7" t="s">
        <v>179</v>
      </c>
      <c r="C43" s="41" t="str">
        <f>'S.O.'!B40</f>
        <v>Corporación Mexicana de Impresión, S.A. de C.V.</v>
      </c>
      <c r="D43" s="14"/>
      <c r="E43" s="14"/>
      <c r="F43" s="88">
        <f t="shared" si="1"/>
        <v>0</v>
      </c>
      <c r="G43" s="89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33" customHeight="1" thickTop="1" thickBot="1" x14ac:dyDescent="0.25">
      <c r="A44" s="23">
        <v>38</v>
      </c>
      <c r="B44" s="7" t="s">
        <v>173</v>
      </c>
      <c r="C44" s="41" t="str">
        <f>'S.O.'!B41</f>
        <v>Escuela de Administración Pública de la Ciudad de México</v>
      </c>
      <c r="D44" s="14"/>
      <c r="E44" s="14"/>
      <c r="F44" s="88">
        <f t="shared" si="1"/>
        <v>0</v>
      </c>
      <c r="G44" s="8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33" customHeight="1" thickTop="1" thickBot="1" x14ac:dyDescent="0.25">
      <c r="A45" s="23">
        <v>39</v>
      </c>
      <c r="B45" s="7" t="s">
        <v>173</v>
      </c>
      <c r="C45" s="41" t="str">
        <f>'S.O.'!B42</f>
        <v>Fideicomiso Centro Histórico de la Ciudad de México</v>
      </c>
      <c r="D45" s="14"/>
      <c r="E45" s="14"/>
      <c r="F45" s="88">
        <f t="shared" si="1"/>
        <v>0</v>
      </c>
      <c r="G45" s="8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33" customHeight="1" thickTop="1" thickBot="1" x14ac:dyDescent="0.25">
      <c r="A46" s="23">
        <v>40</v>
      </c>
      <c r="B46" s="7"/>
      <c r="C46" s="41" t="str">
        <f>'S.O.'!B43</f>
        <v>Fideicomiso de Recuperación Crediticia de la Ciudad de México</v>
      </c>
      <c r="D46" s="14"/>
      <c r="E46" s="14"/>
      <c r="F46" s="88">
        <f t="shared" si="1"/>
        <v>0</v>
      </c>
      <c r="G46" s="8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33" customHeight="1" thickTop="1" thickBot="1" x14ac:dyDescent="0.25">
      <c r="A47" s="23">
        <v>41</v>
      </c>
      <c r="B47" s="7" t="s">
        <v>173</v>
      </c>
      <c r="C47" s="41" t="str">
        <f>'S.O.'!B44</f>
        <v>Fideicomiso Educación Garantizada de la Ciudad de México</v>
      </c>
      <c r="D47" s="14"/>
      <c r="E47" s="14"/>
      <c r="F47" s="88">
        <f t="shared" si="1"/>
        <v>0</v>
      </c>
      <c r="G47" s="8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33" customHeight="1" thickTop="1" thickBot="1" x14ac:dyDescent="0.25">
      <c r="A48" s="23">
        <v>42</v>
      </c>
      <c r="B48" s="7" t="s">
        <v>173</v>
      </c>
      <c r="C48" s="41" t="str">
        <f>'S.O.'!B45</f>
        <v>Fideicomiso público del Fondo para el Desarrollo Económico y Social de la Ciudad de México</v>
      </c>
      <c r="D48" s="14"/>
      <c r="E48" s="14"/>
      <c r="F48" s="88">
        <f t="shared" si="1"/>
        <v>0</v>
      </c>
      <c r="G48" s="8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33" customHeight="1" thickTop="1" thickBot="1" x14ac:dyDescent="0.25">
      <c r="A49" s="23">
        <v>43</v>
      </c>
      <c r="B49" s="7" t="s">
        <v>173</v>
      </c>
      <c r="C49" s="41" t="str">
        <f>'S.O.'!B46</f>
        <v>Fideicomiso Museo de Arte Popular Mexicano</v>
      </c>
      <c r="D49" s="14"/>
      <c r="E49" s="14"/>
      <c r="F49" s="88">
        <f t="shared" si="1"/>
        <v>0</v>
      </c>
      <c r="G49" s="89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33" customHeight="1" thickTop="1" thickBot="1" x14ac:dyDescent="0.25">
      <c r="A50" s="23">
        <v>44</v>
      </c>
      <c r="B50" s="7" t="s">
        <v>173</v>
      </c>
      <c r="C50" s="41" t="str">
        <f>'S.O.'!B47</f>
        <v>Fideicomiso Museo del Estanquillo</v>
      </c>
      <c r="D50" s="14"/>
      <c r="E50" s="14"/>
      <c r="F50" s="88">
        <f t="shared" si="1"/>
        <v>0</v>
      </c>
      <c r="G50" s="89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33" customHeight="1" thickTop="1" thickBot="1" x14ac:dyDescent="0.25">
      <c r="A51" s="23">
        <v>45</v>
      </c>
      <c r="B51" s="7" t="s">
        <v>173</v>
      </c>
      <c r="C51" s="41" t="str">
        <f>'S.O.'!B48</f>
        <v>Fideicomiso para el Fondo de Promoción para el Financiamiento del Transporte Público</v>
      </c>
      <c r="D51" s="14"/>
      <c r="E51" s="14"/>
      <c r="F51" s="88">
        <f t="shared" si="1"/>
        <v>0</v>
      </c>
      <c r="G51" s="89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33" customHeight="1" thickTop="1" thickBot="1" x14ac:dyDescent="0.25">
      <c r="A52" s="23">
        <v>46</v>
      </c>
      <c r="B52" s="7" t="s">
        <v>173</v>
      </c>
      <c r="C52" s="41" t="str">
        <f>'S.O.'!B49</f>
        <v>Fideicomiso para la Promoción y Desarrollo del Cine Mexicano en la Ciudad de México (PROCINE)</v>
      </c>
      <c r="D52" s="14"/>
      <c r="E52" s="14"/>
      <c r="F52" s="88">
        <f t="shared" si="1"/>
        <v>0</v>
      </c>
      <c r="G52" s="89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33" customHeight="1" thickTop="1" thickBot="1" x14ac:dyDescent="0.25">
      <c r="A53" s="23">
        <v>47</v>
      </c>
      <c r="B53" s="7" t="s">
        <v>173</v>
      </c>
      <c r="C53" s="41" t="str">
        <f>'S.O.'!B50</f>
        <v>Fideicomiso para la Reconstrucción de la Ciudad de México.</v>
      </c>
      <c r="D53" s="14"/>
      <c r="E53" s="14"/>
      <c r="F53" s="88">
        <f t="shared" si="1"/>
        <v>0</v>
      </c>
      <c r="G53" s="89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33" customHeight="1" thickTop="1" thickBot="1" x14ac:dyDescent="0.25">
      <c r="A54" s="23">
        <v>48</v>
      </c>
      <c r="B54" s="7" t="s">
        <v>173</v>
      </c>
      <c r="C54" s="41" t="str">
        <f>'S.O.'!B51</f>
        <v>Fideicomiso Público Complejo Ambiental Xochimilco</v>
      </c>
      <c r="D54" s="14"/>
      <c r="E54" s="14"/>
      <c r="F54" s="88">
        <f t="shared" si="1"/>
        <v>0</v>
      </c>
      <c r="G54" s="89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33" customHeight="1" thickTop="1" thickBot="1" x14ac:dyDescent="0.25">
      <c r="A55" s="23">
        <v>49</v>
      </c>
      <c r="B55" s="7" t="s">
        <v>173</v>
      </c>
      <c r="C55" s="41" t="str">
        <f>'S.O.'!B52</f>
        <v>Fideicomiso Público del Fondo de Apoyo a la Procuración de Justicia de la Ciudad de México</v>
      </c>
      <c r="D55" s="14"/>
      <c r="E55" s="14"/>
      <c r="F55" s="88">
        <f t="shared" si="1"/>
        <v>0</v>
      </c>
      <c r="G55" s="89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33" customHeight="1" thickTop="1" thickBot="1" x14ac:dyDescent="0.25">
      <c r="A56" s="23">
        <v>50</v>
      </c>
      <c r="B56" s="7" t="s">
        <v>173</v>
      </c>
      <c r="C56" s="41" t="str">
        <f>'S.O.'!B53</f>
        <v>Fondo Ambiental Público de la Ciudad de México</v>
      </c>
      <c r="D56" s="14"/>
      <c r="E56" s="14"/>
      <c r="F56" s="88">
        <f t="shared" si="1"/>
        <v>0</v>
      </c>
      <c r="G56" s="89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33" customHeight="1" thickTop="1" thickBot="1" x14ac:dyDescent="0.25">
      <c r="A57" s="23">
        <v>51</v>
      </c>
      <c r="B57" s="7" t="s">
        <v>173</v>
      </c>
      <c r="C57" s="41" t="str">
        <f>'S.O.'!B54</f>
        <v>Fondo para el Desarrollo Económico y Social de la Ciudad de México</v>
      </c>
      <c r="D57" s="14"/>
      <c r="E57" s="14"/>
      <c r="F57" s="88">
        <f t="shared" si="1"/>
        <v>0</v>
      </c>
      <c r="G57" s="89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33" customHeight="1" thickTop="1" thickBot="1" x14ac:dyDescent="0.25">
      <c r="A58" s="23">
        <v>52</v>
      </c>
      <c r="B58" s="7" t="s">
        <v>173</v>
      </c>
      <c r="C58" s="41" t="str">
        <f>'S.O.'!B55</f>
        <v>Fondo Mixto de Promoción Turística de la Ciudad de México</v>
      </c>
      <c r="D58" s="14"/>
      <c r="E58" s="14"/>
      <c r="F58" s="88">
        <f t="shared" si="1"/>
        <v>0</v>
      </c>
      <c r="G58" s="89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ht="33" customHeight="1" thickTop="1" thickBot="1" x14ac:dyDescent="0.25">
      <c r="A59" s="23">
        <v>53</v>
      </c>
      <c r="B59" s="7" t="s">
        <v>173</v>
      </c>
      <c r="C59" s="41" t="str">
        <f>'S.O.'!B56</f>
        <v>Fondo para el Desarrollo Social de la Ciudad de México</v>
      </c>
      <c r="D59" s="14"/>
      <c r="E59" s="14"/>
      <c r="F59" s="88">
        <f t="shared" si="1"/>
        <v>0</v>
      </c>
      <c r="G59" s="89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33" customHeight="1" thickTop="1" thickBot="1" x14ac:dyDescent="0.25">
      <c r="A60" s="23">
        <v>54</v>
      </c>
      <c r="B60" s="7" t="s">
        <v>173</v>
      </c>
      <c r="C60" s="41" t="str">
        <f>'S.O.'!B57</f>
        <v>Fondo para la Atención y Apoyo a las Víctimas del Delito</v>
      </c>
      <c r="D60" s="14"/>
      <c r="E60" s="14"/>
      <c r="F60" s="88">
        <f t="shared" si="1"/>
        <v>0</v>
      </c>
      <c r="G60" s="89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ht="33" customHeight="1" thickTop="1" thickBot="1" x14ac:dyDescent="0.25">
      <c r="A61" s="23">
        <v>55</v>
      </c>
      <c r="B61" s="7" t="s">
        <v>173</v>
      </c>
      <c r="C61" s="41" t="str">
        <f>'S.O.'!B58</f>
        <v>Fondo Público de Atenciòn al Ciclista y al Peatón</v>
      </c>
      <c r="D61" s="14"/>
      <c r="E61" s="14"/>
      <c r="F61" s="88">
        <f t="shared" si="1"/>
        <v>0</v>
      </c>
      <c r="G61" s="89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33" customHeight="1" thickTop="1" thickBot="1" x14ac:dyDescent="0.25">
      <c r="A62" s="23">
        <v>56</v>
      </c>
      <c r="B62" s="7" t="s">
        <v>173</v>
      </c>
      <c r="C62" s="41" t="str">
        <f>'S.O.'!B59</f>
        <v>Heroico Cuerpo de Bomberos de la Ciudad de México</v>
      </c>
      <c r="D62" s="14"/>
      <c r="E62" s="14"/>
      <c r="F62" s="88">
        <f t="shared" si="1"/>
        <v>0</v>
      </c>
      <c r="G62" s="89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ht="33" customHeight="1" thickTop="1" thickBot="1" x14ac:dyDescent="0.25">
      <c r="A63" s="23">
        <v>57</v>
      </c>
      <c r="B63" s="7" t="s">
        <v>175</v>
      </c>
      <c r="C63" s="41" t="str">
        <f>'S.O.'!B60</f>
        <v>Instituto de Capacitación para el Trabajo de la Ciudad de México</v>
      </c>
      <c r="D63" s="14"/>
      <c r="E63" s="14"/>
      <c r="F63" s="88">
        <f t="shared" si="1"/>
        <v>0</v>
      </c>
      <c r="G63" s="89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ht="33" customHeight="1" thickTop="1" thickBot="1" x14ac:dyDescent="0.25">
      <c r="A64" s="23">
        <v>58</v>
      </c>
      <c r="B64" s="7" t="s">
        <v>173</v>
      </c>
      <c r="C64" s="41" t="str">
        <f>'S.O.'!B61</f>
        <v>Instituto de Educación Media Superior de la Ciudad de México</v>
      </c>
      <c r="D64" s="14"/>
      <c r="E64" s="14"/>
      <c r="F64" s="72">
        <v>0</v>
      </c>
      <c r="G64" s="7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ht="33" customHeight="1" thickTop="1" thickBot="1" x14ac:dyDescent="0.25">
      <c r="A65" s="23">
        <v>59</v>
      </c>
      <c r="B65" s="7" t="s">
        <v>173</v>
      </c>
      <c r="C65" s="41" t="str">
        <f>'S.O.'!B62</f>
        <v>Instituto de Formación Profesional</v>
      </c>
      <c r="D65" s="14"/>
      <c r="E65" s="14"/>
      <c r="F65" s="72">
        <v>0</v>
      </c>
      <c r="G65" s="73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ht="39" customHeight="1" thickTop="1" thickBot="1" x14ac:dyDescent="0.25">
      <c r="A66" s="23">
        <v>60</v>
      </c>
      <c r="B66" s="7" t="s">
        <v>173</v>
      </c>
      <c r="C66" s="41" t="str">
        <f>'S.O.'!B63</f>
        <v>Instituto de Verificación Administrativa de la Ciudad de México</v>
      </c>
      <c r="D66" s="14"/>
      <c r="E66" s="14"/>
      <c r="F66" s="72">
        <v>0</v>
      </c>
      <c r="G66" s="7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33" customHeight="1" thickTop="1" thickBot="1" x14ac:dyDescent="0.25">
      <c r="A67" s="23">
        <v>61</v>
      </c>
      <c r="B67" s="7" t="s">
        <v>173</v>
      </c>
      <c r="C67" s="41" t="str">
        <f>'S.O.'!B64</f>
        <v>Instituto de Vivienda de la Ciudad de México</v>
      </c>
      <c r="D67" s="14"/>
      <c r="E67" s="14"/>
      <c r="F67" s="72">
        <v>0</v>
      </c>
      <c r="G67" s="7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42.75" customHeight="1" thickTop="1" thickBot="1" x14ac:dyDescent="0.25">
      <c r="A68" s="23">
        <v>62</v>
      </c>
      <c r="B68" s="7" t="s">
        <v>173</v>
      </c>
      <c r="C68" s="41" t="str">
        <f>'S.O.'!B65</f>
        <v>Instituto del Deporte de la Ciudad de México</v>
      </c>
      <c r="D68" s="14"/>
      <c r="E68" s="14"/>
      <c r="F68" s="72">
        <v>0</v>
      </c>
      <c r="G68" s="7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33" customHeight="1" thickTop="1" thickBot="1" x14ac:dyDescent="0.25">
      <c r="A69" s="23">
        <v>63</v>
      </c>
      <c r="B69" s="7" t="s">
        <v>173</v>
      </c>
      <c r="C69" s="41" t="str">
        <f>'S.O.'!B66</f>
        <v>Instituto de la Juventud de la Ciudad de México</v>
      </c>
      <c r="D69" s="14"/>
      <c r="E69" s="14"/>
      <c r="F69" s="72">
        <v>0</v>
      </c>
      <c r="G69" s="73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33" customHeight="1" thickTop="1" thickBot="1" x14ac:dyDescent="0.25">
      <c r="A70" s="23">
        <v>64</v>
      </c>
      <c r="B70" s="7" t="s">
        <v>173</v>
      </c>
      <c r="C70" s="41" t="str">
        <f>'S.O.'!B67</f>
        <v>Instituto de Personas con Discapacidad de la Ciudad de México</v>
      </c>
      <c r="D70" s="14"/>
      <c r="E70" s="14"/>
      <c r="F70" s="72">
        <v>0</v>
      </c>
      <c r="G70" s="7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33" customHeight="1" thickTop="1" thickBot="1" x14ac:dyDescent="0.25">
      <c r="A71" s="23">
        <v>65</v>
      </c>
      <c r="B71" s="7" t="s">
        <v>173</v>
      </c>
      <c r="C71" s="41" t="str">
        <f>'S.O.'!B68</f>
        <v>Instituto Local de la Infraestructura Física Educativa de la Ciudad de México</v>
      </c>
      <c r="D71" s="14"/>
      <c r="E71" s="14"/>
      <c r="F71" s="72">
        <v>0</v>
      </c>
      <c r="G71" s="7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33" customHeight="1" thickTop="1" thickBot="1" x14ac:dyDescent="0.25">
      <c r="A72" s="23">
        <v>66</v>
      </c>
      <c r="B72" s="7" t="s">
        <v>175</v>
      </c>
      <c r="C72" s="41" t="str">
        <f>'S.O.'!B69</f>
        <v>Instituto para la Atención y Prevención de las Adicciones en la Ciudad de México</v>
      </c>
      <c r="D72" s="14"/>
      <c r="E72" s="14"/>
      <c r="F72" s="72">
        <v>0</v>
      </c>
      <c r="G72" s="73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33" customHeight="1" thickTop="1" thickBot="1" x14ac:dyDescent="0.25">
      <c r="A73" s="23">
        <v>67</v>
      </c>
      <c r="B73" s="7" t="s">
        <v>173</v>
      </c>
      <c r="C73" s="41" t="str">
        <f>'S.O.'!B70</f>
        <v>Instituto para la Seguridad de las Construcciones en la Ciudad de México</v>
      </c>
      <c r="D73" s="14"/>
      <c r="E73" s="14"/>
      <c r="F73" s="72">
        <v>0</v>
      </c>
      <c r="G73" s="73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33" customHeight="1" thickTop="1" thickBot="1" x14ac:dyDescent="0.25">
      <c r="A74" s="23">
        <v>68</v>
      </c>
      <c r="B74" s="7" t="s">
        <v>173</v>
      </c>
      <c r="C74" s="41" t="str">
        <f>'S.O.'!B71</f>
        <v>Junta de Asistencia Privada de la Ciudad de México</v>
      </c>
      <c r="D74" s="14"/>
      <c r="E74" s="14"/>
      <c r="F74" s="72">
        <v>0</v>
      </c>
      <c r="G74" s="73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46.5" customHeight="1" thickTop="1" thickBot="1" x14ac:dyDescent="0.25">
      <c r="A75" s="23">
        <v>69</v>
      </c>
      <c r="B75" s="7" t="s">
        <v>173</v>
      </c>
      <c r="C75" s="41" t="str">
        <f>'S.O.'!B72</f>
        <v>Mecanismo de Protección Integral de Personas Defensoras de Derechos Humanos y Periodistas de la Ciudad de México</v>
      </c>
      <c r="D75" s="14"/>
      <c r="E75" s="14"/>
      <c r="F75" s="72">
        <v>0</v>
      </c>
      <c r="G75" s="73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33" customHeight="1" thickTop="1" thickBot="1" x14ac:dyDescent="0.25">
      <c r="A76" s="23">
        <v>70</v>
      </c>
      <c r="B76" s="7" t="s">
        <v>173</v>
      </c>
      <c r="C76" s="41" t="str">
        <f>'S.O.'!B73</f>
        <v>Metrobús</v>
      </c>
      <c r="D76" s="14"/>
      <c r="E76" s="14"/>
      <c r="F76" s="72">
        <v>0</v>
      </c>
      <c r="G76" s="73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33" customHeight="1" thickTop="1" thickBot="1" x14ac:dyDescent="0.25">
      <c r="A77" s="23">
        <v>71</v>
      </c>
      <c r="B77" s="7" t="s">
        <v>173</v>
      </c>
      <c r="C77" s="41" t="str">
        <f>'S.O.'!B74</f>
        <v>Órgano Regulador de Transporte</v>
      </c>
      <c r="D77" s="14"/>
      <c r="E77" s="14"/>
      <c r="F77" s="72">
        <v>0</v>
      </c>
      <c r="G77" s="73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33" customHeight="1" thickTop="1" thickBot="1" x14ac:dyDescent="0.25">
      <c r="A78" s="23">
        <v>72</v>
      </c>
      <c r="B78" s="7" t="s">
        <v>176</v>
      </c>
      <c r="C78" s="41" t="str">
        <f>'S.O.'!B75</f>
        <v>Planta  Productora de Mezclas de Asfálticas</v>
      </c>
      <c r="D78" s="14"/>
      <c r="E78" s="14"/>
      <c r="F78" s="72">
        <v>0</v>
      </c>
      <c r="G78" s="73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33" customHeight="1" thickTop="1" thickBot="1" x14ac:dyDescent="0.25">
      <c r="A79" s="23">
        <v>73</v>
      </c>
      <c r="B79" s="7" t="s">
        <v>173</v>
      </c>
      <c r="C79" s="41" t="str">
        <f>'S.O.'!B76</f>
        <v>Policía Auxiliar</v>
      </c>
      <c r="D79" s="14"/>
      <c r="E79" s="14"/>
      <c r="F79" s="72">
        <v>0</v>
      </c>
      <c r="G79" s="73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33" customHeight="1" thickTop="1" thickBot="1" x14ac:dyDescent="0.25">
      <c r="A80" s="23">
        <v>74</v>
      </c>
      <c r="B80" s="7" t="s">
        <v>175</v>
      </c>
      <c r="C80" s="41" t="str">
        <f>'S.O.'!B77</f>
        <v>Policía Bancaria e Industrial</v>
      </c>
      <c r="D80" s="14"/>
      <c r="E80" s="14"/>
      <c r="F80" s="72">
        <v>0</v>
      </c>
      <c r="G80" s="73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33" customHeight="1" thickTop="1" thickBot="1" x14ac:dyDescent="0.25">
      <c r="A81" s="23">
        <v>75</v>
      </c>
      <c r="B81" s="7" t="s">
        <v>173</v>
      </c>
      <c r="C81" s="41" t="str">
        <f>'S.O.'!B78</f>
        <v>PROCDMX S.A. de C.V.</v>
      </c>
      <c r="D81" s="14"/>
      <c r="E81" s="14"/>
      <c r="F81" s="72">
        <v>0</v>
      </c>
      <c r="G81" s="73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33" customHeight="1" thickTop="1" thickBot="1" x14ac:dyDescent="0.25">
      <c r="A82" s="23">
        <v>76</v>
      </c>
      <c r="B82" s="7" t="s">
        <v>173</v>
      </c>
      <c r="C82" s="41" t="str">
        <f>'S.O.'!B79</f>
        <v>Procuraduría Ambiental y del Ordenamiento Territorial de la Ciudad de México</v>
      </c>
      <c r="D82" s="14"/>
      <c r="E82" s="14"/>
      <c r="F82" s="72">
        <v>0</v>
      </c>
      <c r="G82" s="73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33" customHeight="1" thickTop="1" thickBot="1" x14ac:dyDescent="0.25">
      <c r="A83" s="23">
        <v>77</v>
      </c>
      <c r="B83" s="7" t="s">
        <v>173</v>
      </c>
      <c r="C83" s="41" t="str">
        <f>'S.O.'!B80</f>
        <v>Procuraduría Social de la Ciudad de México</v>
      </c>
      <c r="D83" s="14"/>
      <c r="E83" s="14"/>
      <c r="F83" s="72">
        <v>0</v>
      </c>
      <c r="G83" s="73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33" customHeight="1" thickTop="1" thickBot="1" x14ac:dyDescent="0.25">
      <c r="A84" s="23">
        <v>78</v>
      </c>
      <c r="B84" s="7" t="s">
        <v>179</v>
      </c>
      <c r="C84" s="41" t="str">
        <f>'S.O.'!B81</f>
        <v>Régimen de Protección Social en Salud en la Ciudad de México</v>
      </c>
      <c r="D84" s="14"/>
      <c r="E84" s="14"/>
      <c r="F84" s="72">
        <v>0</v>
      </c>
      <c r="G84" s="73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33" customHeight="1" thickTop="1" thickBot="1" x14ac:dyDescent="0.25">
      <c r="A85" s="23">
        <v>79</v>
      </c>
      <c r="B85" s="7" t="s">
        <v>179</v>
      </c>
      <c r="C85" s="41" t="str">
        <f>'S.O.'!B82</f>
        <v>Red de Transporte Público de Pasajeros de la Ciudad de México (RTP)</v>
      </c>
      <c r="D85" s="14"/>
      <c r="E85" s="14"/>
      <c r="F85" s="72">
        <v>0</v>
      </c>
      <c r="G85" s="73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38.25" customHeight="1" thickTop="1" thickBot="1" x14ac:dyDescent="0.25">
      <c r="A86" s="23">
        <v>80</v>
      </c>
      <c r="B86" s="7" t="s">
        <v>179</v>
      </c>
      <c r="C86" s="41" t="str">
        <f>'S.O.'!B83</f>
        <v>Secretaría Ejecutiva del Mecanismo de Seguimiento y Evaluación del Programa de Derechos Humanos de la Ciudad de México</v>
      </c>
      <c r="D86" s="14"/>
      <c r="E86" s="14"/>
      <c r="F86" s="72">
        <v>0</v>
      </c>
      <c r="G86" s="73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33" customHeight="1" thickTop="1" thickBot="1" x14ac:dyDescent="0.25">
      <c r="A87" s="23">
        <v>81</v>
      </c>
      <c r="B87" s="7" t="s">
        <v>176</v>
      </c>
      <c r="C87" s="41" t="str">
        <f>'S.O.'!B84</f>
        <v>Servicio de Transportes Eléctricos de la Ciudad de México</v>
      </c>
      <c r="D87" s="14"/>
      <c r="E87" s="14"/>
      <c r="F87" s="72">
        <v>0</v>
      </c>
      <c r="G87" s="73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33" customHeight="1" thickTop="1" thickBot="1" x14ac:dyDescent="0.25">
      <c r="A88" s="23">
        <v>82</v>
      </c>
      <c r="B88" s="7" t="s">
        <v>179</v>
      </c>
      <c r="C88" s="41" t="str">
        <f>'S.O.'!B85</f>
        <v>Servicios de Salud Pública de la Ciudad de México</v>
      </c>
      <c r="D88" s="14"/>
      <c r="E88" s="14"/>
      <c r="F88" s="72">
        <v>0</v>
      </c>
      <c r="G88" s="73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33" customHeight="1" thickTop="1" thickBot="1" x14ac:dyDescent="0.25">
      <c r="A89" s="23">
        <v>83</v>
      </c>
      <c r="B89" s="7" t="s">
        <v>179</v>
      </c>
      <c r="C89" s="41" t="str">
        <f>'S.O.'!B86</f>
        <v>Servicios Metropolitanos, S.A. de C.V.</v>
      </c>
      <c r="D89" s="14"/>
      <c r="E89" s="14"/>
      <c r="F89" s="72">
        <v>0</v>
      </c>
      <c r="G89" s="73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33" customHeight="1" thickTop="1" thickBot="1" x14ac:dyDescent="0.25">
      <c r="A90" s="23">
        <v>84</v>
      </c>
      <c r="B90" s="7" t="s">
        <v>179</v>
      </c>
      <c r="C90" s="41" t="str">
        <f>'S.O.'!B87</f>
        <v>Sistema de Aguas de la Ciudad de México</v>
      </c>
      <c r="D90" s="14"/>
      <c r="E90" s="14"/>
      <c r="F90" s="72">
        <v>0</v>
      </c>
      <c r="G90" s="7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33" customHeight="1" thickTop="1" thickBot="1" x14ac:dyDescent="0.25">
      <c r="A91" s="23">
        <v>85</v>
      </c>
      <c r="B91" s="7" t="s">
        <v>179</v>
      </c>
      <c r="C91" s="41" t="str">
        <f>'S.O.'!B88</f>
        <v>Sistema de Transporte Colectivo</v>
      </c>
      <c r="D91" s="14"/>
      <c r="E91" s="14"/>
      <c r="F91" s="72">
        <v>0</v>
      </c>
      <c r="G91" s="73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33" customHeight="1" thickTop="1" thickBot="1" x14ac:dyDescent="0.25">
      <c r="A92" s="23">
        <v>86</v>
      </c>
      <c r="B92" s="7" t="s">
        <v>179</v>
      </c>
      <c r="C92" s="41" t="str">
        <f>'S.O.'!B89</f>
        <v>Sistema para el Desarrollo Integral de la Familia Ciudad de México</v>
      </c>
      <c r="D92" s="14"/>
      <c r="E92" s="14"/>
      <c r="F92" s="72">
        <v>0</v>
      </c>
      <c r="G92" s="73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33" customHeight="1" thickTop="1" thickBot="1" x14ac:dyDescent="0.25">
      <c r="A93" s="23">
        <v>87</v>
      </c>
      <c r="B93" s="7" t="s">
        <v>179</v>
      </c>
      <c r="C93" s="41" t="str">
        <f>'S.O.'!B90</f>
        <v xml:space="preserve">Sistema Público de Radiodifusión de la Ciudad de México </v>
      </c>
      <c r="D93" s="14"/>
      <c r="E93" s="14"/>
      <c r="F93" s="72">
        <v>0</v>
      </c>
      <c r="G93" s="7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33" customHeight="1" thickTop="1" thickBot="1" x14ac:dyDescent="0.25">
      <c r="A94" s="23">
        <v>88</v>
      </c>
      <c r="B94" s="7" t="s">
        <v>173</v>
      </c>
      <c r="C94" s="41" t="str">
        <f>'S.O.'!B91</f>
        <v>Universidad de la Policía de la Ciudad de México</v>
      </c>
      <c r="D94" s="14"/>
      <c r="E94" s="14"/>
      <c r="F94" s="72">
        <v>0</v>
      </c>
      <c r="G94" s="73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33" customHeight="1" thickTop="1" thickBot="1" x14ac:dyDescent="0.25">
      <c r="A95" s="18">
        <v>89</v>
      </c>
      <c r="B95" s="7" t="s">
        <v>173</v>
      </c>
      <c r="C95" s="41" t="str">
        <f>'S.O.'!B92</f>
        <v>Alcaldía Álvaro Obregón</v>
      </c>
      <c r="D95" s="14"/>
      <c r="E95" s="14"/>
      <c r="F95" s="72">
        <v>0</v>
      </c>
      <c r="G95" s="7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33" customHeight="1" thickTop="1" thickBot="1" x14ac:dyDescent="0.25">
      <c r="A96" s="18">
        <v>90</v>
      </c>
      <c r="B96" s="7" t="s">
        <v>173</v>
      </c>
      <c r="C96" s="41" t="str">
        <f>'S.O.'!B93</f>
        <v>Alcaldía Azcapotzalco</v>
      </c>
      <c r="D96" s="14"/>
      <c r="E96" s="14"/>
      <c r="F96" s="72">
        <v>0</v>
      </c>
      <c r="G96" s="7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33" customHeight="1" thickTop="1" thickBot="1" x14ac:dyDescent="0.25">
      <c r="A97" s="18">
        <v>91</v>
      </c>
      <c r="B97" s="7" t="s">
        <v>173</v>
      </c>
      <c r="C97" s="41" t="str">
        <f>'S.O.'!B94</f>
        <v>Alcaldía Benito Juárez</v>
      </c>
      <c r="D97" s="14"/>
      <c r="E97" s="14"/>
      <c r="F97" s="72">
        <v>0</v>
      </c>
      <c r="G97" s="7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33" customHeight="1" thickTop="1" thickBot="1" x14ac:dyDescent="0.25">
      <c r="A98" s="18" t="s">
        <v>204</v>
      </c>
      <c r="B98" s="7" t="s">
        <v>176</v>
      </c>
      <c r="C98" s="41" t="str">
        <f>'S.O.'!B95</f>
        <v>Alcaldía Coyoacán</v>
      </c>
      <c r="D98" s="14"/>
      <c r="E98" s="14"/>
      <c r="F98" s="72">
        <v>0</v>
      </c>
      <c r="G98" s="7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33" customHeight="1" thickTop="1" thickBot="1" x14ac:dyDescent="0.25">
      <c r="A99" s="18">
        <v>93</v>
      </c>
      <c r="B99" s="7" t="s">
        <v>173</v>
      </c>
      <c r="C99" s="41" t="str">
        <f>'S.O.'!B96</f>
        <v>Alcaldía Cuajimalpa de Morelos</v>
      </c>
      <c r="D99" s="14"/>
      <c r="E99" s="14"/>
      <c r="F99" s="72">
        <v>0</v>
      </c>
      <c r="G99" s="73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33" customHeight="1" thickTop="1" thickBot="1" x14ac:dyDescent="0.25">
      <c r="A100" s="18">
        <v>94</v>
      </c>
      <c r="B100" s="7" t="s">
        <v>173</v>
      </c>
      <c r="C100" s="41" t="str">
        <f>'S.O.'!B97</f>
        <v>Alcaldía Cuauhtémoc</v>
      </c>
      <c r="D100" s="14"/>
      <c r="E100" s="14"/>
      <c r="F100" s="72">
        <v>0</v>
      </c>
      <c r="G100" s="73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33" customHeight="1" thickTop="1" thickBot="1" x14ac:dyDescent="0.25">
      <c r="A101" s="18">
        <v>95</v>
      </c>
      <c r="B101" s="7" t="s">
        <v>176</v>
      </c>
      <c r="C101" s="41" t="str">
        <f>'S.O.'!B98</f>
        <v>Alcaldía Gustavo A. Madero</v>
      </c>
      <c r="D101" s="14"/>
      <c r="E101" s="14"/>
      <c r="F101" s="72">
        <v>0</v>
      </c>
      <c r="G101" s="73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33" customHeight="1" thickTop="1" thickBot="1" x14ac:dyDescent="0.25">
      <c r="A102" s="18">
        <v>96</v>
      </c>
      <c r="B102" s="7" t="s">
        <v>176</v>
      </c>
      <c r="C102" s="41" t="str">
        <f>'S.O.'!B99</f>
        <v>Alcaldía Iztacalco</v>
      </c>
      <c r="D102" s="14"/>
      <c r="E102" s="14"/>
      <c r="F102" s="72">
        <v>0</v>
      </c>
      <c r="G102" s="73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33" customHeight="1" thickTop="1" thickBot="1" x14ac:dyDescent="0.25">
      <c r="A103" s="18">
        <v>97</v>
      </c>
      <c r="B103" s="7" t="s">
        <v>176</v>
      </c>
      <c r="C103" s="41" t="str">
        <f>'S.O.'!B100</f>
        <v>Alcaldía Iztapalapa</v>
      </c>
      <c r="D103" s="14"/>
      <c r="E103" s="14"/>
      <c r="F103" s="72">
        <v>0</v>
      </c>
      <c r="G103" s="73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33" customHeight="1" thickTop="1" thickBot="1" x14ac:dyDescent="0.25">
      <c r="A104" s="18">
        <v>98</v>
      </c>
      <c r="B104" s="7" t="s">
        <v>176</v>
      </c>
      <c r="C104" s="41" t="str">
        <f>'S.O.'!B101</f>
        <v>Alcaldía La Magdalena Contreras</v>
      </c>
      <c r="D104" s="14"/>
      <c r="E104" s="14"/>
      <c r="F104" s="72">
        <v>0</v>
      </c>
      <c r="G104" s="7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33" customHeight="1" thickTop="1" thickBot="1" x14ac:dyDescent="0.25">
      <c r="A105" s="18">
        <v>99</v>
      </c>
      <c r="B105" s="7" t="s">
        <v>176</v>
      </c>
      <c r="C105" s="41" t="str">
        <f>'S.O.'!B102</f>
        <v>Alcaldía Miguel Hidalgo</v>
      </c>
      <c r="D105" s="14"/>
      <c r="E105" s="14"/>
      <c r="F105" s="72">
        <v>0</v>
      </c>
      <c r="G105" s="73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33" customHeight="1" thickTop="1" thickBot="1" x14ac:dyDescent="0.25">
      <c r="A106" s="18">
        <v>100</v>
      </c>
      <c r="B106" s="7" t="s">
        <v>176</v>
      </c>
      <c r="C106" s="41" t="str">
        <f>'S.O.'!B103</f>
        <v>Alcaldía Milpa Alta</v>
      </c>
      <c r="D106" s="14"/>
      <c r="E106" s="14"/>
      <c r="F106" s="72">
        <v>0</v>
      </c>
      <c r="G106" s="73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33" customHeight="1" thickTop="1" thickBot="1" x14ac:dyDescent="0.25">
      <c r="A107" s="18">
        <v>101</v>
      </c>
      <c r="B107" s="7" t="s">
        <v>176</v>
      </c>
      <c r="C107" s="41" t="str">
        <f>'S.O.'!B104</f>
        <v>Alcaldía Tláhuac</v>
      </c>
      <c r="D107" s="14"/>
      <c r="E107" s="14"/>
      <c r="F107" s="72">
        <v>0</v>
      </c>
      <c r="G107" s="73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33" customHeight="1" thickTop="1" thickBot="1" x14ac:dyDescent="0.25">
      <c r="A108" s="18">
        <v>102</v>
      </c>
      <c r="B108" s="7" t="s">
        <v>176</v>
      </c>
      <c r="C108" s="41" t="str">
        <f>'S.O.'!B105</f>
        <v>Alcaldía Tlalpan</v>
      </c>
      <c r="D108" s="14">
        <v>19</v>
      </c>
      <c r="E108" s="14">
        <v>11</v>
      </c>
      <c r="F108" s="72">
        <f>SUM(D108,E108)</f>
        <v>30</v>
      </c>
      <c r="G108" s="73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33" customHeight="1" thickTop="1" thickBot="1" x14ac:dyDescent="0.25">
      <c r="A109" s="18">
        <v>103</v>
      </c>
      <c r="B109" s="7" t="s">
        <v>176</v>
      </c>
      <c r="C109" s="41" t="str">
        <f>'S.O.'!B106</f>
        <v>Alcaldía Venustiano Carranza</v>
      </c>
      <c r="D109" s="14"/>
      <c r="E109" s="14"/>
      <c r="F109" s="72">
        <v>0</v>
      </c>
      <c r="G109" s="73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33" customHeight="1" thickTop="1" thickBot="1" x14ac:dyDescent="0.25">
      <c r="A110" s="18">
        <v>104</v>
      </c>
      <c r="B110" s="7" t="s">
        <v>176</v>
      </c>
      <c r="C110" s="41" t="str">
        <f>'S.O.'!B107</f>
        <v>Alcaldía Xochimilco</v>
      </c>
      <c r="D110" s="14"/>
      <c r="E110" s="14"/>
      <c r="F110" s="72">
        <v>0</v>
      </c>
      <c r="G110" s="73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33" customHeight="1" thickTop="1" thickBot="1" x14ac:dyDescent="0.25">
      <c r="A111" s="23">
        <v>105</v>
      </c>
      <c r="B111" s="7" t="s">
        <v>176</v>
      </c>
      <c r="C111" s="41" t="str">
        <f>'S.O.'!B108</f>
        <v>Consejo de la Judicatura de la Ciudad de México</v>
      </c>
      <c r="D111" s="14"/>
      <c r="E111" s="14"/>
      <c r="F111" s="72">
        <v>0</v>
      </c>
      <c r="G111" s="73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33" customHeight="1" thickTop="1" thickBot="1" x14ac:dyDescent="0.25">
      <c r="A112" s="23">
        <v>106</v>
      </c>
      <c r="B112" s="7" t="s">
        <v>176</v>
      </c>
      <c r="C112" s="41" t="str">
        <f>'S.O.'!B109</f>
        <v>Tribunal Superior de Justicia de la Ciudad de México</v>
      </c>
      <c r="D112" s="14"/>
      <c r="E112" s="14"/>
      <c r="F112" s="72">
        <v>0</v>
      </c>
      <c r="G112" s="73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ht="36" customHeight="1" thickTop="1" thickBot="1" x14ac:dyDescent="0.25">
      <c r="A113" s="18">
        <v>107</v>
      </c>
      <c r="B113" s="7" t="s">
        <v>176</v>
      </c>
      <c r="C113" s="41" t="str">
        <f>'S.O.'!B110</f>
        <v>Auditoría Superior de la Ciudad de México</v>
      </c>
      <c r="D113" s="14"/>
      <c r="E113" s="14"/>
      <c r="F113" s="72">
        <v>0</v>
      </c>
      <c r="G113" s="73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33" customHeight="1" thickTop="1" thickBot="1" x14ac:dyDescent="0.25">
      <c r="A114" s="18">
        <v>108</v>
      </c>
      <c r="B114" s="7" t="s">
        <v>176</v>
      </c>
      <c r="C114" s="41" t="str">
        <f>'S.O.'!B111</f>
        <v>Congreso de la Ciudad de México</v>
      </c>
      <c r="D114" s="14"/>
      <c r="E114" s="14"/>
      <c r="F114" s="72">
        <v>0</v>
      </c>
      <c r="G114" s="73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33" customHeight="1" thickTop="1" thickBot="1" x14ac:dyDescent="0.25">
      <c r="A115" s="23">
        <v>109</v>
      </c>
      <c r="B115" s="7" t="s">
        <v>173</v>
      </c>
      <c r="C115" s="41" t="str">
        <f>'S.O.'!B112</f>
        <v>Comisión de Derechos Humanos de la Ciudad de México</v>
      </c>
      <c r="D115" s="14"/>
      <c r="E115" s="14"/>
      <c r="F115" s="72">
        <v>0</v>
      </c>
      <c r="G115" s="73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41.25" customHeight="1" thickTop="1" thickBot="1" x14ac:dyDescent="0.25">
      <c r="A116" s="23">
        <v>110</v>
      </c>
      <c r="B116" s="7" t="s">
        <v>173</v>
      </c>
      <c r="C116" s="41" t="str">
        <f>'S.O.'!B113</f>
        <v>Instituto de Transparencia, Acceso a la Información Pública, Protección de Datos Personales y Rendición de Cuentas de la Ciudad de México</v>
      </c>
      <c r="D116" s="14"/>
      <c r="E116" s="14"/>
      <c r="F116" s="72">
        <v>0</v>
      </c>
      <c r="G116" s="73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33" customHeight="1" thickTop="1" thickBot="1" x14ac:dyDescent="0.25">
      <c r="A117" s="23">
        <v>111</v>
      </c>
      <c r="B117" s="7" t="s">
        <v>173</v>
      </c>
      <c r="C117" s="41" t="str">
        <f>'S.O.'!B114</f>
        <v>Instituto Electoral de la Ciudad de México</v>
      </c>
      <c r="D117" s="14"/>
      <c r="E117" s="14"/>
      <c r="F117" s="72">
        <v>0</v>
      </c>
      <c r="G117" s="73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ht="33" customHeight="1" thickTop="1" thickBot="1" x14ac:dyDescent="0.25">
      <c r="A118" s="23">
        <v>112</v>
      </c>
      <c r="B118" s="7" t="s">
        <v>173</v>
      </c>
      <c r="C118" s="41" t="str">
        <f>'S.O.'!B115</f>
        <v>Junta Local de Conciliación y Arbitraje de la Ciudad de México</v>
      </c>
      <c r="D118" s="14"/>
      <c r="E118" s="14"/>
      <c r="F118" s="72">
        <v>0</v>
      </c>
      <c r="G118" s="73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33" customHeight="1" thickTop="1" thickBot="1" x14ac:dyDescent="0.25">
      <c r="A119" s="23">
        <v>113</v>
      </c>
      <c r="B119" s="7" t="s">
        <v>173</v>
      </c>
      <c r="C119" s="41" t="str">
        <f>'S.O.'!B116</f>
        <v>Tribunal de Justicia Administrativa de la Ciudad de México</v>
      </c>
      <c r="D119" s="14"/>
      <c r="E119" s="14"/>
      <c r="F119" s="72">
        <v>0</v>
      </c>
      <c r="G119" s="73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ht="33" customHeight="1" thickTop="1" thickBot="1" x14ac:dyDescent="0.25">
      <c r="A120" s="23">
        <v>114</v>
      </c>
      <c r="B120" s="7" t="s">
        <v>173</v>
      </c>
      <c r="C120" s="41" t="str">
        <f>'S.O.'!B117</f>
        <v>Tribunal Electoral de la Ciudad de México</v>
      </c>
      <c r="D120" s="14"/>
      <c r="E120" s="14"/>
      <c r="F120" s="72">
        <v>0</v>
      </c>
      <c r="G120" s="73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33" customHeight="1" thickTop="1" thickBot="1" x14ac:dyDescent="0.25">
      <c r="A121" s="23">
        <v>115</v>
      </c>
      <c r="B121" s="7" t="s">
        <v>173</v>
      </c>
      <c r="C121" s="41" t="str">
        <f>'S.O.'!B118</f>
        <v>Universidad Autónoma de la Ciudad de México</v>
      </c>
      <c r="D121" s="14"/>
      <c r="E121" s="14"/>
      <c r="F121" s="72">
        <v>0</v>
      </c>
      <c r="G121" s="73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ht="33" customHeight="1" thickTop="1" thickBot="1" x14ac:dyDescent="0.25">
      <c r="A122" s="18">
        <v>116</v>
      </c>
      <c r="B122" s="7" t="s">
        <v>175</v>
      </c>
      <c r="C122" s="41" t="str">
        <f>'S.O.'!B119</f>
        <v>Encuentro Social en la Ciudad de México</v>
      </c>
      <c r="D122" s="14"/>
      <c r="E122" s="14"/>
      <c r="F122" s="72">
        <v>0</v>
      </c>
      <c r="G122" s="73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33" customHeight="1" thickTop="1" thickBot="1" x14ac:dyDescent="0.25">
      <c r="A123" s="18">
        <v>117</v>
      </c>
      <c r="B123" s="7" t="s">
        <v>175</v>
      </c>
      <c r="C123" s="41" t="str">
        <f>'S.O.'!B120</f>
        <v xml:space="preserve">Morena </v>
      </c>
      <c r="D123" s="14"/>
      <c r="E123" s="14"/>
      <c r="F123" s="72">
        <v>0</v>
      </c>
      <c r="G123" s="73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ht="33" customHeight="1" thickTop="1" thickBot="1" x14ac:dyDescent="0.25">
      <c r="A124" s="18">
        <v>118</v>
      </c>
      <c r="B124" s="7" t="s">
        <v>177</v>
      </c>
      <c r="C124" s="41" t="str">
        <f>'S.O.'!B121</f>
        <v xml:space="preserve">Movimiento Ciudadano </v>
      </c>
      <c r="D124" s="14"/>
      <c r="E124" s="14"/>
      <c r="F124" s="72">
        <v>0</v>
      </c>
      <c r="G124" s="73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33" customHeight="1" thickTop="1" thickBot="1" x14ac:dyDescent="0.25">
      <c r="A125" s="18">
        <v>119</v>
      </c>
      <c r="B125" s="7" t="s">
        <v>175</v>
      </c>
      <c r="C125" s="41" t="str">
        <f>'S.O.'!B122</f>
        <v xml:space="preserve">Nueva Alianza </v>
      </c>
      <c r="D125" s="14"/>
      <c r="E125" s="14"/>
      <c r="F125" s="72">
        <v>0</v>
      </c>
      <c r="G125" s="73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ht="33" customHeight="1" thickTop="1" thickBot="1" x14ac:dyDescent="0.25">
      <c r="A126" s="18">
        <v>120</v>
      </c>
      <c r="B126" s="56" t="s">
        <v>180</v>
      </c>
      <c r="C126" s="41" t="str">
        <f>'S.O.'!B123</f>
        <v xml:space="preserve">Partido Acción Nacional </v>
      </c>
      <c r="D126" s="14"/>
      <c r="E126" s="14"/>
      <c r="F126" s="72">
        <v>0</v>
      </c>
      <c r="G126" s="73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33" customHeight="1" thickTop="1" thickBot="1" x14ac:dyDescent="0.25">
      <c r="A127" s="18">
        <v>121</v>
      </c>
      <c r="B127" s="56" t="s">
        <v>180</v>
      </c>
      <c r="C127" s="41" t="str">
        <f>'S.O.'!B124</f>
        <v xml:space="preserve">Partido de la Revolución Democrática </v>
      </c>
      <c r="D127" s="14"/>
      <c r="E127" s="14"/>
      <c r="F127" s="72">
        <v>0</v>
      </c>
      <c r="G127" s="73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33" customHeight="1" thickTop="1" thickBot="1" x14ac:dyDescent="0.25">
      <c r="A128" s="18">
        <v>122</v>
      </c>
      <c r="B128" s="56" t="s">
        <v>180</v>
      </c>
      <c r="C128" s="41" t="str">
        <f>'S.O.'!B125</f>
        <v xml:space="preserve">Partido del Trabajo </v>
      </c>
      <c r="D128" s="14"/>
      <c r="E128" s="14"/>
      <c r="F128" s="72">
        <v>0</v>
      </c>
      <c r="G128" s="73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33" customHeight="1" thickTop="1" thickBot="1" x14ac:dyDescent="0.25">
      <c r="A129" s="18">
        <v>123</v>
      </c>
      <c r="B129" s="56" t="s">
        <v>180</v>
      </c>
      <c r="C129" s="41" t="str">
        <f>'S.O.'!B126</f>
        <v xml:space="preserve">Partido Humanista </v>
      </c>
      <c r="D129" s="14"/>
      <c r="E129" s="14"/>
      <c r="F129" s="72">
        <v>0</v>
      </c>
      <c r="G129" s="73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33" customHeight="1" thickTop="1" thickBot="1" x14ac:dyDescent="0.25">
      <c r="A130" s="18">
        <v>124</v>
      </c>
      <c r="B130" s="56" t="s">
        <v>180</v>
      </c>
      <c r="C130" s="41" t="str">
        <f>'S.O.'!B127</f>
        <v xml:space="preserve">Partido Revolucionario Institucional </v>
      </c>
      <c r="D130" s="14"/>
      <c r="E130" s="14"/>
      <c r="F130" s="72">
        <v>0</v>
      </c>
      <c r="G130" s="73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33" customHeight="1" thickTop="1" thickBot="1" x14ac:dyDescent="0.25">
      <c r="A131" s="18">
        <v>125</v>
      </c>
      <c r="B131" s="56" t="s">
        <v>180</v>
      </c>
      <c r="C131" s="41" t="str">
        <f>'S.O.'!B128</f>
        <v xml:space="preserve">Partido Verde Ecologista de México </v>
      </c>
      <c r="D131" s="14"/>
      <c r="E131" s="14"/>
      <c r="F131" s="72">
        <v>0</v>
      </c>
      <c r="G131" s="73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33" customHeight="1" thickTop="1" thickBot="1" x14ac:dyDescent="0.25">
      <c r="A132" s="23">
        <v>126</v>
      </c>
      <c r="B132" s="56" t="s">
        <v>180</v>
      </c>
      <c r="C132" s="41" t="str">
        <f>'S.O.'!B129</f>
        <v>Sindicato de Alianza de Tranviarios de México</v>
      </c>
      <c r="D132" s="14"/>
      <c r="E132" s="14"/>
      <c r="F132" s="72">
        <v>0</v>
      </c>
      <c r="G132" s="73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33" customHeight="1" thickTop="1" thickBot="1" x14ac:dyDescent="0.25">
      <c r="A133" s="23">
        <v>127</v>
      </c>
      <c r="B133" s="56" t="s">
        <v>180</v>
      </c>
      <c r="C133" s="41" t="str">
        <f>'S.O.'!B130</f>
        <v>Asociación Sindical de Trabajadores del Instituto de Vivienda de la Ciudad de México</v>
      </c>
      <c r="D133" s="14"/>
      <c r="E133" s="14"/>
      <c r="F133" s="72">
        <v>0</v>
      </c>
      <c r="G133" s="73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ht="33" customHeight="1" thickTop="1" thickBot="1" x14ac:dyDescent="0.25">
      <c r="A134" s="23">
        <v>128</v>
      </c>
      <c r="B134" s="56" t="s">
        <v>180</v>
      </c>
      <c r="C134" s="41" t="str">
        <f>'S.O.'!B131</f>
        <v>Asociación Sindical de Trabajadores del Metro</v>
      </c>
      <c r="D134" s="14"/>
      <c r="E134" s="14"/>
      <c r="F134" s="72">
        <v>0</v>
      </c>
      <c r="G134" s="73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33" customHeight="1" thickTop="1" thickBot="1" x14ac:dyDescent="0.25">
      <c r="A135" s="23">
        <v>129</v>
      </c>
      <c r="B135" s="56" t="s">
        <v>180</v>
      </c>
      <c r="C135" s="41" t="str">
        <f>'S.O.'!B132</f>
        <v>Sindicato Auténtico de Trabajadores de la Asamblea Legislativa de la Ciudad de México</v>
      </c>
      <c r="D135" s="14"/>
      <c r="E135" s="14"/>
      <c r="F135" s="72">
        <v>0</v>
      </c>
      <c r="G135" s="73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33" customHeight="1" thickTop="1" thickBot="1" x14ac:dyDescent="0.25">
      <c r="A136" s="23">
        <v>130</v>
      </c>
      <c r="B136" s="56" t="s">
        <v>180</v>
      </c>
      <c r="C136" s="41" t="str">
        <f>'S.O.'!B133</f>
        <v>Sindicato de Empleados del Servicio de Anales de Jurisprudencia</v>
      </c>
      <c r="D136" s="14"/>
      <c r="E136" s="14"/>
      <c r="F136" s="72">
        <v>0</v>
      </c>
      <c r="G136" s="73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39.75" customHeight="1" thickTop="1" thickBot="1" x14ac:dyDescent="0.25">
      <c r="A137" s="23">
        <v>131</v>
      </c>
      <c r="B137" s="56" t="s">
        <v>180</v>
      </c>
      <c r="C137" s="41" t="str">
        <f>'S.O.'!B134</f>
        <v>Sindicato de la Unión de Trabajadores del Instituto de Educación Media Superior de la Ciudad de México (SUTIEMS)</v>
      </c>
      <c r="D137" s="14"/>
      <c r="E137" s="14"/>
      <c r="F137" s="72">
        <v>0</v>
      </c>
      <c r="G137" s="73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ht="33" customHeight="1" thickTop="1" thickBot="1" x14ac:dyDescent="0.25">
      <c r="A138" s="23">
        <v>132</v>
      </c>
      <c r="B138" s="56" t="s">
        <v>180</v>
      </c>
      <c r="C138" s="41" t="str">
        <f>'S.O.'!B135</f>
        <v>Sindicato de Trabajadores de la Asamblea Legislativa del Distrito Federal</v>
      </c>
      <c r="D138" s="14"/>
      <c r="E138" s="14"/>
      <c r="F138" s="72">
        <v>0</v>
      </c>
      <c r="G138" s="73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33" customHeight="1" thickTop="1" thickBot="1" x14ac:dyDescent="0.25">
      <c r="A139" s="23">
        <v>133</v>
      </c>
      <c r="B139" s="56" t="s">
        <v>180</v>
      </c>
      <c r="C139" s="41" t="str">
        <f>'S.O.'!B136</f>
        <v>Sindicato de Trabajadores de la Auditoría Superior de la Ciudad de México</v>
      </c>
      <c r="D139" s="14"/>
      <c r="E139" s="14"/>
      <c r="F139" s="72">
        <v>0</v>
      </c>
      <c r="G139" s="7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33" customHeight="1" thickTop="1" thickBot="1" x14ac:dyDescent="0.25">
      <c r="A140" s="23">
        <v>134</v>
      </c>
      <c r="B140" s="56" t="s">
        <v>180</v>
      </c>
      <c r="C140" s="41" t="str">
        <f>'S.O.'!B137</f>
        <v>Sindicato de Trabajadores de Transporte de Pasajeros de la Ciudad de México</v>
      </c>
      <c r="D140" s="14"/>
      <c r="E140" s="14"/>
      <c r="F140" s="72">
        <v>0</v>
      </c>
      <c r="G140" s="73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ht="33" customHeight="1" thickTop="1" thickBot="1" x14ac:dyDescent="0.25">
      <c r="A141" s="23">
        <v>135</v>
      </c>
      <c r="B141" s="56" t="s">
        <v>180</v>
      </c>
      <c r="C141" s="41" t="str">
        <f>'S.O.'!B138</f>
        <v>Sindicato de Trabajadores del Poder Judicial de la Ciudad de México</v>
      </c>
      <c r="D141" s="14"/>
      <c r="E141" s="14"/>
      <c r="F141" s="72">
        <v>0</v>
      </c>
      <c r="G141" s="73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ht="33" customHeight="1" thickTop="1" thickBot="1" x14ac:dyDescent="0.25">
      <c r="A142" s="23">
        <v>136</v>
      </c>
      <c r="B142" s="56" t="s">
        <v>180</v>
      </c>
      <c r="C142" s="41" t="str">
        <f>'S.O.'!B139</f>
        <v>Sindicato de Trabajadores del Tribunal de Justicia Administraiva d ela Ciudad de México</v>
      </c>
      <c r="D142" s="14"/>
      <c r="E142" s="14"/>
      <c r="F142" s="72">
        <v>0</v>
      </c>
      <c r="G142" s="73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ht="33" customHeight="1" thickTop="1" thickBot="1" x14ac:dyDescent="0.25">
      <c r="A143" s="23">
        <v>137</v>
      </c>
      <c r="B143" s="56" t="s">
        <v>180</v>
      </c>
      <c r="C143" s="41" t="str">
        <f>'S.O.'!B140</f>
        <v>Sindicato de Trabajadores del Tribunal Superior de Justicia de la Ciudad de México</v>
      </c>
      <c r="D143" s="14"/>
      <c r="E143" s="14"/>
      <c r="F143" s="72">
        <v>0</v>
      </c>
      <c r="G143" s="73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ht="33" customHeight="1" thickTop="1" thickBot="1" x14ac:dyDescent="0.25">
      <c r="A144" s="23">
        <v>138</v>
      </c>
      <c r="B144" s="42" t="s">
        <v>181</v>
      </c>
      <c r="C144" s="41" t="str">
        <f>'S.O.'!B141</f>
        <v>Sindicato del Heroico Cuerpo de Bomberos de la Ciudad de México</v>
      </c>
      <c r="D144" s="26"/>
      <c r="E144" s="26"/>
      <c r="F144" s="72">
        <v>0</v>
      </c>
      <c r="G144" s="73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ht="33" customHeight="1" thickTop="1" thickBot="1" x14ac:dyDescent="0.25">
      <c r="A145" s="23">
        <v>139</v>
      </c>
      <c r="B145" s="42"/>
      <c r="C145" s="41" t="str">
        <f>'S.O.'!B142</f>
        <v>Sindicato Democrático de los Trabajadores de la Procuraduría Social de la Ciudad de México</v>
      </c>
      <c r="D145" s="26"/>
      <c r="E145" s="26"/>
      <c r="F145" s="72">
        <v>0</v>
      </c>
      <c r="G145" s="73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1:19" ht="33" customHeight="1" thickTop="1" thickBot="1" x14ac:dyDescent="0.25">
      <c r="A146" s="23">
        <v>140</v>
      </c>
      <c r="B146" s="42"/>
      <c r="C146" s="41" t="str">
        <f>'S.O.'!B143</f>
        <v>Sindicato Democrático Independiente de Trabajadores del Sistema de Transporte Colectivo</v>
      </c>
      <c r="D146" s="26"/>
      <c r="E146" s="26"/>
      <c r="F146" s="72">
        <v>0</v>
      </c>
      <c r="G146" s="73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1:19" ht="35.25" customHeight="1" thickTop="1" thickBot="1" x14ac:dyDescent="0.25">
      <c r="A147" s="23">
        <v>141</v>
      </c>
      <c r="B147" s="42"/>
      <c r="C147" s="41" t="str">
        <f>'S.O.'!B144</f>
        <v>Sindicato Independiente de Trabajadores del Instituto de Educación Media Superior de la Ciudad de México (SITIEMS)</v>
      </c>
      <c r="D147" s="26"/>
      <c r="E147" s="26"/>
      <c r="F147" s="72">
        <v>0</v>
      </c>
      <c r="G147" s="73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1:19" ht="33" customHeight="1" thickTop="1" thickBot="1" x14ac:dyDescent="0.25">
      <c r="A148" s="23">
        <v>142</v>
      </c>
      <c r="B148" s="42"/>
      <c r="C148" s="41" t="str">
        <f>'S.O.'!B145</f>
        <v>Sindicato Independiente de Trabajadores Unidos de la Asamblea Legislativa del Distrito Federal</v>
      </c>
      <c r="D148" s="26"/>
      <c r="E148" s="26"/>
      <c r="F148" s="72">
        <v>0</v>
      </c>
      <c r="G148" s="73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1:19" ht="33" customHeight="1" thickTop="1" thickBot="1" x14ac:dyDescent="0.25">
      <c r="A149" s="23">
        <v>143</v>
      </c>
      <c r="B149" s="42"/>
      <c r="C149" s="41" t="str">
        <f>'S.O.'!B146</f>
        <v>Sindicato Nacional de Trabajadores del Sistema de Transporte Colectivo</v>
      </c>
      <c r="D149" s="26"/>
      <c r="E149" s="26"/>
      <c r="F149" s="72">
        <v>0</v>
      </c>
      <c r="G149" s="73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1:19" ht="33" customHeight="1" thickTop="1" thickBot="1" x14ac:dyDescent="0.25">
      <c r="A150" s="23">
        <v>144</v>
      </c>
      <c r="B150" s="42"/>
      <c r="C150" s="41" t="str">
        <f>'S.O.'!B147</f>
        <v>Sindicato Único de Trabajadores de la Universidad Autónoma de la Ciudad de México (SUTUACM)</v>
      </c>
      <c r="D150" s="26"/>
      <c r="E150" s="26"/>
      <c r="F150" s="72">
        <v>0</v>
      </c>
      <c r="G150" s="73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1:19" ht="33" customHeight="1" thickTop="1" thickBot="1" x14ac:dyDescent="0.25">
      <c r="A151" s="23">
        <v>145</v>
      </c>
      <c r="B151" s="42"/>
      <c r="C151" s="41" t="str">
        <f>'S.O.'!B148</f>
        <v>Sindicato Único de Trabajadores del Gobierno de la Ciudad de México (SUTGCDMX)</v>
      </c>
      <c r="D151" s="26"/>
      <c r="E151" s="26"/>
      <c r="F151" s="72">
        <v>0</v>
      </c>
      <c r="G151" s="73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1:19" ht="33" customHeight="1" thickTop="1" thickBot="1" x14ac:dyDescent="0.25">
      <c r="A152" s="23">
        <v>146</v>
      </c>
      <c r="B152" s="42"/>
      <c r="C152" s="41" t="str">
        <f>'S.O.'!B149</f>
        <v>Sindicato Único de Trabajadores Democráticos del Sistema de Transporte Colectivo</v>
      </c>
      <c r="D152" s="26"/>
      <c r="E152" s="26"/>
      <c r="F152" s="72">
        <v>0</v>
      </c>
      <c r="G152" s="73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1:19" ht="33" customHeight="1" thickTop="1" thickBot="1" x14ac:dyDescent="0.25">
      <c r="A153" s="18"/>
      <c r="B153" s="42"/>
      <c r="C153" s="41" t="str">
        <f>'S.O.'!B150</f>
        <v xml:space="preserve"> Otras (Institución Publica/Estudiantes)</v>
      </c>
      <c r="D153" s="26"/>
      <c r="E153" s="26"/>
      <c r="F153" s="72">
        <v>0</v>
      </c>
      <c r="G153" s="73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1:19" ht="17" thickTop="1" thickBot="1" x14ac:dyDescent="0.25">
      <c r="A154" s="108" t="s">
        <v>182</v>
      </c>
      <c r="B154" s="108"/>
      <c r="C154" s="109"/>
      <c r="D154" s="20">
        <f t="shared" ref="D154:E154" si="2">SUM(D7:D153)</f>
        <v>19</v>
      </c>
      <c r="E154" s="20">
        <f t="shared" si="2"/>
        <v>12</v>
      </c>
      <c r="F154" s="76">
        <f>SUM(F7:G153)</f>
        <v>31</v>
      </c>
      <c r="G154" s="77"/>
    </row>
    <row r="155" spans="1:19" ht="17.25" customHeight="1" thickTop="1" thickBot="1" x14ac:dyDescent="0.25">
      <c r="A155" s="106"/>
      <c r="B155" s="106"/>
      <c r="C155" s="106"/>
      <c r="D155" s="55"/>
      <c r="E155" s="55"/>
    </row>
    <row r="156" spans="1:19" ht="17" thickTop="1" thickBot="1" x14ac:dyDescent="0.25">
      <c r="A156" s="110" t="s">
        <v>183</v>
      </c>
      <c r="B156" s="110"/>
      <c r="C156" s="111"/>
      <c r="D156" s="96">
        <f>SUM(D154,E154)</f>
        <v>31</v>
      </c>
      <c r="E156" s="97"/>
      <c r="F156" s="74">
        <v>31</v>
      </c>
      <c r="G156" s="75"/>
    </row>
    <row r="157" spans="1:19" ht="17" thickTop="1" thickBot="1" x14ac:dyDescent="0.25">
      <c r="A157" s="112" t="s">
        <v>167</v>
      </c>
      <c r="B157" s="112"/>
      <c r="C157" s="113"/>
      <c r="D157" s="74">
        <v>0</v>
      </c>
      <c r="E157" s="75"/>
      <c r="F157" s="74">
        <v>0</v>
      </c>
      <c r="G157" s="75"/>
    </row>
    <row r="158" spans="1:19" s="31" customFormat="1" ht="17" thickTop="1" thickBot="1" x14ac:dyDescent="0.25">
      <c r="A158" s="107" t="s">
        <v>184</v>
      </c>
      <c r="B158" s="107"/>
      <c r="C158" s="107"/>
      <c r="D158" s="102">
        <v>31</v>
      </c>
      <c r="E158" s="102"/>
      <c r="F158" s="102"/>
      <c r="G158" s="102"/>
    </row>
    <row r="159" spans="1:19" ht="17" thickTop="1" thickBot="1" x14ac:dyDescent="0.25">
      <c r="A159" s="110" t="s">
        <v>185</v>
      </c>
      <c r="B159" s="110"/>
      <c r="C159" s="111"/>
      <c r="D159" s="96">
        <v>19</v>
      </c>
      <c r="E159" s="103"/>
      <c r="F159" s="103"/>
      <c r="G159" s="97"/>
    </row>
    <row r="160" spans="1:19" ht="17" thickTop="1" thickBot="1" x14ac:dyDescent="0.25">
      <c r="A160" s="110" t="s">
        <v>186</v>
      </c>
      <c r="B160" s="110"/>
      <c r="C160" s="111"/>
      <c r="D160" s="96">
        <v>12</v>
      </c>
      <c r="E160" s="103"/>
      <c r="F160" s="103"/>
      <c r="G160" s="97"/>
    </row>
    <row r="161" spans="1:19" s="31" customFormat="1" ht="17" thickTop="1" thickBot="1" x14ac:dyDescent="0.25">
      <c r="A161" s="56"/>
      <c r="B161" s="56"/>
      <c r="C161" s="56"/>
      <c r="D161" s="55"/>
      <c r="E161" s="55"/>
      <c r="F161" s="37"/>
      <c r="G161" s="37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74" customHeight="1" thickTop="1" thickBot="1" x14ac:dyDescent="0.25">
      <c r="A162" s="56"/>
      <c r="B162" s="56"/>
      <c r="C162" s="56"/>
      <c r="D162" s="80" t="s">
        <v>187</v>
      </c>
      <c r="E162" s="81"/>
      <c r="F162" s="78">
        <v>1</v>
      </c>
      <c r="G162" s="79"/>
    </row>
    <row r="163" spans="1:19" ht="16" thickTop="1" x14ac:dyDescent="0.2">
      <c r="A163" s="56"/>
      <c r="B163" s="56"/>
      <c r="C163" s="56"/>
    </row>
    <row r="164" spans="1:19" x14ac:dyDescent="0.2">
      <c r="A164" s="56"/>
      <c r="B164" s="56"/>
      <c r="C164" s="56"/>
    </row>
  </sheetData>
  <mergeCells count="170">
    <mergeCell ref="A1:C3"/>
    <mergeCell ref="D158:G158"/>
    <mergeCell ref="D159:G159"/>
    <mergeCell ref="D160:G160"/>
    <mergeCell ref="D1:E1"/>
    <mergeCell ref="A155:C155"/>
    <mergeCell ref="A158:C158"/>
    <mergeCell ref="A154:C154"/>
    <mergeCell ref="A156:C156"/>
    <mergeCell ref="A157:C157"/>
    <mergeCell ref="A159:C159"/>
    <mergeCell ref="A160:C160"/>
    <mergeCell ref="F8:G8"/>
    <mergeCell ref="F9:G9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1:G6"/>
    <mergeCell ref="F7:G7"/>
    <mergeCell ref="D157:E157"/>
    <mergeCell ref="D156:E156"/>
    <mergeCell ref="D5:E5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41:G41"/>
    <mergeCell ref="F42:G42"/>
    <mergeCell ref="F43:G43"/>
    <mergeCell ref="F44:G44"/>
    <mergeCell ref="F45:G45"/>
    <mergeCell ref="F46:G46"/>
    <mergeCell ref="F47:G47"/>
    <mergeCell ref="F37:G37"/>
    <mergeCell ref="F38:G38"/>
    <mergeCell ref="F39:G39"/>
    <mergeCell ref="F40:G40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20:G120"/>
    <mergeCell ref="F121:G121"/>
    <mergeCell ref="F122:G122"/>
    <mergeCell ref="F123:G123"/>
    <mergeCell ref="F124:G124"/>
    <mergeCell ref="F125:G125"/>
    <mergeCell ref="F126:G126"/>
    <mergeCell ref="F113:G113"/>
    <mergeCell ref="F114:G114"/>
    <mergeCell ref="F115:G115"/>
    <mergeCell ref="F116:G116"/>
    <mergeCell ref="F117:G117"/>
    <mergeCell ref="F162:G162"/>
    <mergeCell ref="D162:E162"/>
    <mergeCell ref="D2:E2"/>
    <mergeCell ref="F146:G146"/>
    <mergeCell ref="F147:G147"/>
    <mergeCell ref="F148:G148"/>
    <mergeCell ref="F149:G149"/>
    <mergeCell ref="F150:G150"/>
    <mergeCell ref="F151:G151"/>
    <mergeCell ref="F152:G152"/>
    <mergeCell ref="D3:E4"/>
    <mergeCell ref="F136:G136"/>
    <mergeCell ref="F137:G137"/>
    <mergeCell ref="F138:G138"/>
    <mergeCell ref="F139:G139"/>
    <mergeCell ref="F140:G140"/>
    <mergeCell ref="F133:G133"/>
    <mergeCell ref="F134:G134"/>
    <mergeCell ref="F135:G135"/>
    <mergeCell ref="F118:G118"/>
    <mergeCell ref="F119:G119"/>
    <mergeCell ref="F141:G141"/>
    <mergeCell ref="F142:G142"/>
    <mergeCell ref="F143:G143"/>
    <mergeCell ref="F144:G144"/>
    <mergeCell ref="F127:G127"/>
    <mergeCell ref="F128:G128"/>
    <mergeCell ref="F157:G157"/>
    <mergeCell ref="F156:G156"/>
    <mergeCell ref="F145:G145"/>
    <mergeCell ref="F153:G153"/>
    <mergeCell ref="F154:G154"/>
    <mergeCell ref="F129:G129"/>
    <mergeCell ref="F130:G130"/>
    <mergeCell ref="F131:G131"/>
    <mergeCell ref="F132:G132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A1:P163"/>
  <sheetViews>
    <sheetView zoomScaleNormal="100" workbookViewId="0">
      <pane xSplit="3" ySplit="6" topLeftCell="D132" activePane="bottomRight" state="frozen"/>
      <selection pane="topRight" activeCell="H20" sqref="H20"/>
      <selection pane="bottomLeft" activeCell="H20" sqref="H20"/>
      <selection pane="bottomRight" activeCell="N8" sqref="N8:O153"/>
    </sheetView>
  </sheetViews>
  <sheetFormatPr baseColWidth="10" defaultColWidth="11.5" defaultRowHeight="15" x14ac:dyDescent="0.2"/>
  <cols>
    <col min="1" max="1" width="6.5" style="3" customWidth="1"/>
    <col min="2" max="2" width="0.33203125" style="3" customWidth="1"/>
    <col min="3" max="3" width="50.33203125" style="2" customWidth="1"/>
    <col min="4" max="4" width="5" customWidth="1"/>
    <col min="5" max="5" width="4.5" customWidth="1"/>
    <col min="6" max="6" width="5" customWidth="1"/>
    <col min="7" max="8" width="4.6640625" customWidth="1"/>
    <col min="9" max="10" width="4.83203125" customWidth="1"/>
    <col min="11" max="11" width="4.6640625" customWidth="1"/>
    <col min="12" max="12" width="5" customWidth="1"/>
    <col min="13" max="13" width="5.5" customWidth="1"/>
    <col min="14" max="14" width="4.5" customWidth="1"/>
    <col min="15" max="15" width="4.6640625" customWidth="1"/>
  </cols>
  <sheetData>
    <row r="1" spans="1:16" ht="15.75" customHeight="1" x14ac:dyDescent="0.2">
      <c r="A1" s="130" t="s">
        <v>188</v>
      </c>
      <c r="B1" s="130"/>
      <c r="C1" s="130"/>
      <c r="D1" s="57"/>
      <c r="E1" s="57"/>
      <c r="F1" s="57"/>
      <c r="G1" s="57"/>
      <c r="H1" s="57"/>
      <c r="I1" s="57"/>
      <c r="J1" s="57"/>
      <c r="K1" s="57"/>
      <c r="L1" s="57"/>
      <c r="M1" s="57"/>
      <c r="N1" s="141" t="s">
        <v>168</v>
      </c>
      <c r="O1" s="141"/>
    </row>
    <row r="2" spans="1:16" ht="17.25" customHeight="1" thickBot="1" x14ac:dyDescent="0.25">
      <c r="A2" s="130"/>
      <c r="B2" s="130"/>
      <c r="C2" s="130"/>
      <c r="D2" s="124" t="s">
        <v>163</v>
      </c>
      <c r="E2" s="125"/>
      <c r="F2" s="125"/>
      <c r="G2" s="125"/>
      <c r="H2" s="125"/>
      <c r="I2" s="125"/>
      <c r="J2" s="125"/>
      <c r="K2" s="125"/>
      <c r="L2" s="125"/>
      <c r="M2" s="125"/>
      <c r="N2" s="141"/>
      <c r="O2" s="141"/>
    </row>
    <row r="3" spans="1:16" ht="17" customHeight="1" thickTop="1" x14ac:dyDescent="0.2">
      <c r="A3" s="130"/>
      <c r="B3" s="130"/>
      <c r="C3" s="130"/>
      <c r="D3" s="118" t="s">
        <v>189</v>
      </c>
      <c r="E3" s="119"/>
      <c r="F3" s="118" t="s">
        <v>190</v>
      </c>
      <c r="G3" s="122"/>
      <c r="H3" s="122"/>
      <c r="I3" s="122"/>
      <c r="J3" s="122"/>
      <c r="K3" s="122"/>
      <c r="L3" s="122"/>
      <c r="M3" s="119"/>
      <c r="N3" s="141"/>
      <c r="O3" s="141"/>
    </row>
    <row r="4" spans="1:16" ht="16" customHeight="1" thickBot="1" x14ac:dyDescent="0.25">
      <c r="A4" s="16"/>
      <c r="B4" s="16"/>
      <c r="C4" s="15" t="s">
        <v>170</v>
      </c>
      <c r="D4" s="120"/>
      <c r="E4" s="121"/>
      <c r="F4" s="120"/>
      <c r="G4" s="123"/>
      <c r="H4" s="123"/>
      <c r="I4" s="123"/>
      <c r="J4" s="123"/>
      <c r="K4" s="123"/>
      <c r="L4" s="123"/>
      <c r="M4" s="121"/>
      <c r="N4" s="141"/>
      <c r="O4" s="141"/>
    </row>
    <row r="5" spans="1:16" ht="17" thickTop="1" thickBot="1" x14ac:dyDescent="0.25">
      <c r="A5" s="16"/>
      <c r="B5" s="16"/>
      <c r="C5" s="15" t="s">
        <v>171</v>
      </c>
      <c r="D5" s="142">
        <v>44112</v>
      </c>
      <c r="E5" s="143"/>
      <c r="F5" s="142">
        <v>44138</v>
      </c>
      <c r="G5" s="143"/>
      <c r="H5" s="142">
        <v>44144</v>
      </c>
      <c r="I5" s="143"/>
      <c r="J5" s="142">
        <v>44145</v>
      </c>
      <c r="K5" s="143"/>
      <c r="L5" s="142">
        <v>44159</v>
      </c>
      <c r="M5" s="143"/>
      <c r="N5" s="141"/>
      <c r="O5" s="141"/>
    </row>
    <row r="6" spans="1:16" ht="17" thickTop="1" thickBot="1" x14ac:dyDescent="0.25">
      <c r="A6" s="16"/>
      <c r="B6" s="16"/>
      <c r="C6" s="15" t="s">
        <v>191</v>
      </c>
      <c r="D6" s="17" t="s">
        <v>158</v>
      </c>
      <c r="E6" s="17" t="s">
        <v>159</v>
      </c>
      <c r="F6" s="17" t="s">
        <v>158</v>
      </c>
      <c r="G6" s="17" t="s">
        <v>159</v>
      </c>
      <c r="H6" s="17" t="s">
        <v>158</v>
      </c>
      <c r="I6" s="17" t="s">
        <v>159</v>
      </c>
      <c r="J6" s="17" t="s">
        <v>158</v>
      </c>
      <c r="K6" s="17" t="s">
        <v>159</v>
      </c>
      <c r="L6" s="17" t="s">
        <v>158</v>
      </c>
      <c r="M6" s="17" t="s">
        <v>159</v>
      </c>
      <c r="N6" s="123"/>
      <c r="O6" s="123"/>
    </row>
    <row r="7" spans="1:16" ht="44.25" customHeight="1" thickTop="1" thickBot="1" x14ac:dyDescent="0.25">
      <c r="A7" s="18">
        <v>1</v>
      </c>
      <c r="B7" s="10" t="s">
        <v>173</v>
      </c>
      <c r="C7" s="9" t="str">
        <f>'S.O.'!B3</f>
        <v>Comisión para la Reconstrucción, Recuperación y Transformación de la Ciudad de México en una CDMX cada vez más resiliente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76">
        <f t="shared" ref="N7:N38" si="0">SUM(D7:M7)</f>
        <v>0</v>
      </c>
      <c r="O7" s="77"/>
    </row>
    <row r="8" spans="1:16" ht="33" customHeight="1" thickTop="1" thickBot="1" x14ac:dyDescent="0.25">
      <c r="A8" s="18">
        <v>2</v>
      </c>
      <c r="B8" s="10" t="s">
        <v>173</v>
      </c>
      <c r="C8" s="9" t="str">
        <f>'S.O.'!B4</f>
        <v xml:space="preserve">Consejería Jurídica y de Servicios Legales </v>
      </c>
      <c r="D8" s="14"/>
      <c r="E8" s="14"/>
      <c r="F8" s="14">
        <v>41</v>
      </c>
      <c r="G8" s="14">
        <v>29</v>
      </c>
      <c r="H8" s="14"/>
      <c r="I8" s="14"/>
      <c r="J8" s="14"/>
      <c r="K8" s="14"/>
      <c r="L8" s="14">
        <v>10</v>
      </c>
      <c r="M8" s="14">
        <v>5</v>
      </c>
      <c r="N8" s="76">
        <f t="shared" si="0"/>
        <v>85</v>
      </c>
      <c r="O8" s="77"/>
    </row>
    <row r="9" spans="1:16" ht="33" customHeight="1" thickTop="1" thickBot="1" x14ac:dyDescent="0.25">
      <c r="A9" s="18">
        <v>3</v>
      </c>
      <c r="B9" s="10" t="s">
        <v>174</v>
      </c>
      <c r="C9" s="9" t="str">
        <f>'S.O.'!B5</f>
        <v xml:space="preserve">Jefatura de Gobierno de la Ciudad de México </v>
      </c>
      <c r="D9" s="14">
        <v>3</v>
      </c>
      <c r="E9" s="14"/>
      <c r="F9" s="14">
        <v>11</v>
      </c>
      <c r="G9" s="14">
        <v>2</v>
      </c>
      <c r="H9" s="14"/>
      <c r="I9" s="14"/>
      <c r="J9" s="14"/>
      <c r="K9" s="14"/>
      <c r="L9" s="14"/>
      <c r="M9" s="14"/>
      <c r="N9" s="76">
        <f t="shared" si="0"/>
        <v>16</v>
      </c>
      <c r="O9" s="77"/>
      <c r="P9" s="56"/>
    </row>
    <row r="10" spans="1:16" ht="33" customHeight="1" thickTop="1" thickBot="1" x14ac:dyDescent="0.25">
      <c r="A10" s="18">
        <v>4</v>
      </c>
      <c r="B10" s="10" t="s">
        <v>174</v>
      </c>
      <c r="C10" s="9" t="str">
        <f>'S.O.'!B6</f>
        <v>Fiscalía General de Justicia de la Ciudad de México</v>
      </c>
      <c r="D10" s="14"/>
      <c r="E10" s="14"/>
      <c r="F10" s="14">
        <v>18</v>
      </c>
      <c r="G10" s="14">
        <v>14</v>
      </c>
      <c r="H10" s="14"/>
      <c r="I10" s="14"/>
      <c r="J10" s="14"/>
      <c r="K10" s="14"/>
      <c r="L10" s="14">
        <v>24</v>
      </c>
      <c r="M10" s="14">
        <v>5</v>
      </c>
      <c r="N10" s="76">
        <f t="shared" si="0"/>
        <v>61</v>
      </c>
      <c r="O10" s="77"/>
    </row>
    <row r="11" spans="1:16" ht="33" customHeight="1" thickTop="1" thickBot="1" x14ac:dyDescent="0.25">
      <c r="A11" s="18">
        <v>5</v>
      </c>
      <c r="B11" s="10" t="s">
        <v>173</v>
      </c>
      <c r="C11" s="9" t="str">
        <f>'S.O.'!B7</f>
        <v>Secretaría de Administración y Finanzas</v>
      </c>
      <c r="D11" s="14"/>
      <c r="E11" s="14"/>
      <c r="F11" s="14">
        <v>1</v>
      </c>
      <c r="G11" s="14">
        <v>2</v>
      </c>
      <c r="H11" s="14"/>
      <c r="I11" s="14"/>
      <c r="J11" s="14"/>
      <c r="K11" s="14"/>
      <c r="L11" s="14">
        <v>1</v>
      </c>
      <c r="M11" s="14"/>
      <c r="N11" s="76">
        <f t="shared" si="0"/>
        <v>4</v>
      </c>
      <c r="O11" s="77"/>
    </row>
    <row r="12" spans="1:16" ht="33" customHeight="1" thickTop="1" thickBot="1" x14ac:dyDescent="0.25">
      <c r="A12" s="18">
        <v>6</v>
      </c>
      <c r="B12" s="10" t="s">
        <v>173</v>
      </c>
      <c r="C12" s="9" t="str">
        <f>'S.O.'!B8</f>
        <v xml:space="preserve">Secretaría de Cultura </v>
      </c>
      <c r="D12" s="14">
        <v>2</v>
      </c>
      <c r="E12" s="14"/>
      <c r="F12" s="14"/>
      <c r="G12" s="14"/>
      <c r="H12" s="14"/>
      <c r="I12" s="14"/>
      <c r="J12" s="14"/>
      <c r="K12" s="14"/>
      <c r="L12" s="14"/>
      <c r="M12" s="14"/>
      <c r="N12" s="76">
        <f t="shared" si="0"/>
        <v>2</v>
      </c>
      <c r="O12" s="77"/>
      <c r="P12" s="55"/>
    </row>
    <row r="13" spans="1:16" ht="33" customHeight="1" thickTop="1" thickBot="1" x14ac:dyDescent="0.25">
      <c r="A13" s="18">
        <v>7</v>
      </c>
      <c r="B13" s="10" t="s">
        <v>173</v>
      </c>
      <c r="C13" s="9" t="str">
        <f>'S.O.'!B9</f>
        <v>Secretaría de Desarrollo Económico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76">
        <f t="shared" si="0"/>
        <v>0</v>
      </c>
      <c r="O13" s="77"/>
    </row>
    <row r="14" spans="1:16" ht="33" customHeight="1" thickTop="1" thickBot="1" x14ac:dyDescent="0.25">
      <c r="A14" s="18">
        <v>8</v>
      </c>
      <c r="B14" s="10" t="s">
        <v>173</v>
      </c>
      <c r="C14" s="9" t="str">
        <f>'S.O.'!B10</f>
        <v>Secretaría de Desarrollo Urbano y Vivienda</v>
      </c>
      <c r="D14" s="14"/>
      <c r="E14" s="14"/>
      <c r="F14" s="14">
        <v>1</v>
      </c>
      <c r="G14" s="14"/>
      <c r="H14" s="14"/>
      <c r="I14" s="14"/>
      <c r="J14" s="14"/>
      <c r="K14" s="14"/>
      <c r="L14" s="14"/>
      <c r="M14" s="14"/>
      <c r="N14" s="76">
        <f t="shared" si="0"/>
        <v>1</v>
      </c>
      <c r="O14" s="77"/>
    </row>
    <row r="15" spans="1:16" ht="33" customHeight="1" thickTop="1" thickBot="1" x14ac:dyDescent="0.25">
      <c r="A15" s="18">
        <v>9</v>
      </c>
      <c r="B15" s="10" t="s">
        <v>173</v>
      </c>
      <c r="C15" s="9" t="str">
        <f>'S.O.'!B11</f>
        <v>Secretaría de Educación, Ciencia, Tecnología e Innovación</v>
      </c>
      <c r="D15" s="14"/>
      <c r="E15" s="14">
        <v>1</v>
      </c>
      <c r="F15" s="14"/>
      <c r="G15" s="14"/>
      <c r="H15" s="14"/>
      <c r="I15" s="14"/>
      <c r="J15" s="14"/>
      <c r="K15" s="14"/>
      <c r="L15" s="14"/>
      <c r="M15" s="14"/>
      <c r="N15" s="76">
        <f t="shared" si="0"/>
        <v>1</v>
      </c>
      <c r="O15" s="77"/>
    </row>
    <row r="16" spans="1:16" ht="33" customHeight="1" thickTop="1" thickBot="1" x14ac:dyDescent="0.25">
      <c r="A16" s="18">
        <v>10</v>
      </c>
      <c r="B16" s="10" t="s">
        <v>173</v>
      </c>
      <c r="C16" s="9" t="str">
        <f>'S.O.'!B12</f>
        <v>Secretaría de Gestión Integral de Riesgos y Protección Civil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76">
        <f t="shared" si="0"/>
        <v>0</v>
      </c>
      <c r="O16" s="77"/>
      <c r="P16" s="56"/>
    </row>
    <row r="17" spans="1:16" ht="33" customHeight="1" thickTop="1" thickBot="1" x14ac:dyDescent="0.25">
      <c r="A17" s="18">
        <v>11</v>
      </c>
      <c r="B17" s="10" t="s">
        <v>173</v>
      </c>
      <c r="C17" s="9" t="str">
        <f>'S.O.'!B13</f>
        <v>Secretaría de Gobierno</v>
      </c>
      <c r="D17" s="14"/>
      <c r="E17" s="14"/>
      <c r="F17" s="14">
        <v>5</v>
      </c>
      <c r="G17" s="14">
        <v>9</v>
      </c>
      <c r="H17" s="14"/>
      <c r="I17" s="14"/>
      <c r="J17" s="14"/>
      <c r="K17" s="14"/>
      <c r="L17" s="14"/>
      <c r="M17" s="14"/>
      <c r="N17" s="76">
        <f t="shared" si="0"/>
        <v>14</v>
      </c>
      <c r="O17" s="77"/>
      <c r="P17" s="56"/>
    </row>
    <row r="18" spans="1:16" ht="33" customHeight="1" thickTop="1" thickBot="1" x14ac:dyDescent="0.25">
      <c r="A18" s="18">
        <v>12</v>
      </c>
      <c r="B18" s="10" t="s">
        <v>175</v>
      </c>
      <c r="C18" s="9" t="str">
        <f>'S.O.'!B14</f>
        <v>Secretaría de Inclusión y Bienestar Social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76">
        <f t="shared" si="0"/>
        <v>0</v>
      </c>
      <c r="O18" s="77"/>
    </row>
    <row r="19" spans="1:16" ht="33" customHeight="1" thickTop="1" thickBot="1" x14ac:dyDescent="0.25">
      <c r="A19" s="18">
        <v>13</v>
      </c>
      <c r="B19" s="10" t="s">
        <v>173</v>
      </c>
      <c r="C19" s="9" t="str">
        <f>'S.O.'!B15</f>
        <v xml:space="preserve">Secretaría de la Contraloría General </v>
      </c>
      <c r="D19" s="14"/>
      <c r="E19" s="14">
        <v>1</v>
      </c>
      <c r="F19" s="14"/>
      <c r="G19" s="14">
        <v>2</v>
      </c>
      <c r="H19" s="14"/>
      <c r="I19" s="14"/>
      <c r="J19" s="14"/>
      <c r="K19" s="14"/>
      <c r="L19" s="14"/>
      <c r="M19" s="14"/>
      <c r="N19" s="76">
        <f t="shared" si="0"/>
        <v>3</v>
      </c>
      <c r="O19" s="77"/>
      <c r="P19" s="56"/>
    </row>
    <row r="20" spans="1:16" ht="33" customHeight="1" thickTop="1" thickBot="1" x14ac:dyDescent="0.25">
      <c r="A20" s="18">
        <v>14</v>
      </c>
      <c r="B20" s="10" t="s">
        <v>176</v>
      </c>
      <c r="C20" s="9" t="str">
        <f>'S.O.'!B16</f>
        <v xml:space="preserve">Secretaría de Movilidad </v>
      </c>
      <c r="D20" s="14"/>
      <c r="E20" s="14">
        <v>1</v>
      </c>
      <c r="F20" s="14">
        <v>10</v>
      </c>
      <c r="G20" s="14">
        <v>3</v>
      </c>
      <c r="H20" s="14"/>
      <c r="I20" s="14"/>
      <c r="J20" s="14"/>
      <c r="K20" s="14"/>
      <c r="L20" s="14"/>
      <c r="M20" s="14"/>
      <c r="N20" s="76">
        <f t="shared" si="0"/>
        <v>14</v>
      </c>
      <c r="O20" s="77"/>
      <c r="P20" s="35"/>
    </row>
    <row r="21" spans="1:16" ht="33" customHeight="1" thickTop="1" thickBot="1" x14ac:dyDescent="0.25">
      <c r="A21" s="18">
        <v>15</v>
      </c>
      <c r="B21" s="10" t="s">
        <v>173</v>
      </c>
      <c r="C21" s="9" t="str">
        <f>'S.O.'!B17</f>
        <v>Secretaría de Mujeres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76">
        <f t="shared" si="0"/>
        <v>0</v>
      </c>
      <c r="O21" s="77"/>
      <c r="P21" s="56"/>
    </row>
    <row r="22" spans="1:16" ht="33" customHeight="1" thickTop="1" thickBot="1" x14ac:dyDescent="0.25">
      <c r="A22" s="18">
        <v>16</v>
      </c>
      <c r="B22" s="10" t="s">
        <v>177</v>
      </c>
      <c r="C22" s="9" t="str">
        <f>'S.O.'!B18</f>
        <v>Secretaría de Obras y Servicios</v>
      </c>
      <c r="D22" s="14">
        <v>1</v>
      </c>
      <c r="E22" s="14"/>
      <c r="F22" s="14"/>
      <c r="G22" s="14"/>
      <c r="H22" s="14"/>
      <c r="I22" s="14"/>
      <c r="J22" s="14"/>
      <c r="K22" s="14"/>
      <c r="L22" s="14">
        <v>1</v>
      </c>
      <c r="M22" s="14"/>
      <c r="N22" s="76">
        <f t="shared" si="0"/>
        <v>2</v>
      </c>
      <c r="O22" s="77"/>
      <c r="P22" s="56"/>
    </row>
    <row r="23" spans="1:16" ht="33" customHeight="1" thickTop="1" thickBot="1" x14ac:dyDescent="0.25">
      <c r="A23" s="18">
        <v>17</v>
      </c>
      <c r="B23" s="10" t="s">
        <v>173</v>
      </c>
      <c r="C23" s="9" t="str">
        <f>'S.O.'!B19</f>
        <v>Secretaría de Pueblos y Barrios Originarios y Comunidades Indígenas Residentes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6">
        <f t="shared" si="0"/>
        <v>0</v>
      </c>
      <c r="O23" s="77"/>
    </row>
    <row r="24" spans="1:16" ht="33" customHeight="1" thickTop="1" thickBot="1" x14ac:dyDescent="0.25">
      <c r="A24" s="18">
        <v>18</v>
      </c>
      <c r="B24" s="10" t="s">
        <v>173</v>
      </c>
      <c r="C24" s="9" t="str">
        <f>'S.O.'!B20</f>
        <v xml:space="preserve">Secretaría de Salud 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76">
        <f t="shared" si="0"/>
        <v>0</v>
      </c>
      <c r="O24" s="77"/>
      <c r="P24" s="56"/>
    </row>
    <row r="25" spans="1:16" ht="33" customHeight="1" thickTop="1" thickBot="1" x14ac:dyDescent="0.25">
      <c r="A25" s="18">
        <v>19</v>
      </c>
      <c r="B25" s="10" t="s">
        <v>176</v>
      </c>
      <c r="C25" s="9" t="str">
        <f>'S.O.'!B21</f>
        <v>Secretaría de Seguridad Ciudadana</v>
      </c>
      <c r="D25" s="14"/>
      <c r="E25" s="14">
        <v>1</v>
      </c>
      <c r="F25" s="14">
        <v>10</v>
      </c>
      <c r="G25" s="14">
        <v>23</v>
      </c>
      <c r="H25" s="14"/>
      <c r="I25" s="14"/>
      <c r="J25" s="14"/>
      <c r="K25" s="14"/>
      <c r="L25" s="14"/>
      <c r="M25" s="14"/>
      <c r="N25" s="76">
        <f t="shared" si="0"/>
        <v>34</v>
      </c>
      <c r="O25" s="77"/>
    </row>
    <row r="26" spans="1:16" ht="33" customHeight="1" thickTop="1" thickBot="1" x14ac:dyDescent="0.25">
      <c r="A26" s="18">
        <v>20</v>
      </c>
      <c r="B26" s="10" t="s">
        <v>173</v>
      </c>
      <c r="C26" s="9" t="str">
        <f>'S.O.'!B22</f>
        <v>Secretaría de Trabajo y Fomento al Empleo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76">
        <f t="shared" si="0"/>
        <v>0</v>
      </c>
      <c r="O26" s="77"/>
      <c r="P26" s="56"/>
    </row>
    <row r="27" spans="1:16" ht="33" customHeight="1" thickTop="1" thickBot="1" x14ac:dyDescent="0.25">
      <c r="A27" s="18">
        <v>21</v>
      </c>
      <c r="B27" s="10" t="s">
        <v>173</v>
      </c>
      <c r="C27" s="9" t="str">
        <f>'S.O.'!B23</f>
        <v>Secretaría de Turismo de la Ciudad de México</v>
      </c>
      <c r="D27" s="14"/>
      <c r="E27" s="14"/>
      <c r="F27" s="14"/>
      <c r="G27" s="14">
        <v>1</v>
      </c>
      <c r="H27" s="14"/>
      <c r="I27" s="14"/>
      <c r="J27" s="14"/>
      <c r="K27" s="14"/>
      <c r="L27" s="14"/>
      <c r="M27" s="14"/>
      <c r="N27" s="76">
        <f t="shared" si="0"/>
        <v>1</v>
      </c>
      <c r="O27" s="77"/>
    </row>
    <row r="28" spans="1:16" ht="33" customHeight="1" thickTop="1" thickBot="1" x14ac:dyDescent="0.25">
      <c r="A28" s="18">
        <v>22</v>
      </c>
      <c r="B28" s="10" t="s">
        <v>178</v>
      </c>
      <c r="C28" s="9" t="str">
        <f>'S.O.'!B24</f>
        <v xml:space="preserve">Secretaría del Medio Ambiente </v>
      </c>
      <c r="D28" s="14"/>
      <c r="E28" s="14"/>
      <c r="F28" s="14">
        <v>1</v>
      </c>
      <c r="G28" s="14"/>
      <c r="H28" s="14"/>
      <c r="I28" s="14"/>
      <c r="J28" s="14"/>
      <c r="K28" s="14"/>
      <c r="L28" s="14"/>
      <c r="M28" s="14"/>
      <c r="N28" s="76">
        <f t="shared" si="0"/>
        <v>1</v>
      </c>
      <c r="O28" s="77"/>
    </row>
    <row r="29" spans="1:16" ht="33" customHeight="1" thickTop="1" thickBot="1" x14ac:dyDescent="0.25">
      <c r="A29" s="23">
        <v>23</v>
      </c>
      <c r="B29" s="10" t="s">
        <v>178</v>
      </c>
      <c r="C29" s="9" t="str">
        <f>'S.O.'!B25</f>
        <v xml:space="preserve">Agencia de Atención Animal </v>
      </c>
      <c r="D29" s="14"/>
      <c r="E29" s="14"/>
      <c r="F29" s="14">
        <v>1</v>
      </c>
      <c r="G29" s="14"/>
      <c r="H29" s="14"/>
      <c r="I29" s="14"/>
      <c r="J29" s="14"/>
      <c r="K29" s="14"/>
      <c r="L29" s="14"/>
      <c r="M29" s="14"/>
      <c r="N29" s="76">
        <f t="shared" si="0"/>
        <v>1</v>
      </c>
      <c r="O29" s="77"/>
      <c r="P29" s="56"/>
    </row>
    <row r="30" spans="1:16" ht="33" customHeight="1" thickTop="1" thickBot="1" x14ac:dyDescent="0.25">
      <c r="A30" s="23">
        <v>24</v>
      </c>
      <c r="B30" s="10" t="s">
        <v>178</v>
      </c>
      <c r="C30" s="9" t="str">
        <f>'S.O.'!B26</f>
        <v>Agencia de Protección Sanitaria de la Ciudad de México</v>
      </c>
      <c r="D30" s="14">
        <v>3</v>
      </c>
      <c r="E30" s="14">
        <v>1</v>
      </c>
      <c r="F30" s="14">
        <v>2</v>
      </c>
      <c r="G30" s="14">
        <v>4</v>
      </c>
      <c r="H30" s="14"/>
      <c r="I30" s="14"/>
      <c r="J30" s="14"/>
      <c r="K30" s="14"/>
      <c r="L30" s="14"/>
      <c r="M30" s="14"/>
      <c r="N30" s="76">
        <f t="shared" si="0"/>
        <v>10</v>
      </c>
      <c r="O30" s="77"/>
    </row>
    <row r="31" spans="1:16" ht="33" customHeight="1" thickTop="1" thickBot="1" x14ac:dyDescent="0.25">
      <c r="A31" s="23">
        <v>25</v>
      </c>
      <c r="B31" s="10" t="s">
        <v>178</v>
      </c>
      <c r="C31" s="9" t="str">
        <f>'S.O.'!B27</f>
        <v>Agencia Digital de Innovación Pública de la Ciudad de México</v>
      </c>
      <c r="D31" s="14"/>
      <c r="E31" s="14"/>
      <c r="F31" s="14">
        <v>5</v>
      </c>
      <c r="G31" s="14">
        <v>11</v>
      </c>
      <c r="H31" s="14"/>
      <c r="I31" s="14"/>
      <c r="J31" s="14"/>
      <c r="K31" s="14"/>
      <c r="L31" s="14"/>
      <c r="M31" s="14"/>
      <c r="N31" s="76">
        <f t="shared" si="0"/>
        <v>16</v>
      </c>
      <c r="O31" s="77"/>
      <c r="P31" s="56"/>
    </row>
    <row r="32" spans="1:16" ht="33" customHeight="1" thickTop="1" thickBot="1" x14ac:dyDescent="0.25">
      <c r="A32" s="23">
        <v>26</v>
      </c>
      <c r="B32" s="10" t="s">
        <v>178</v>
      </c>
      <c r="C32" s="9" t="str">
        <f>'S.O.'!B28</f>
        <v>Autoridad del Centro Histórico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76">
        <f t="shared" si="0"/>
        <v>0</v>
      </c>
      <c r="O32" s="77"/>
    </row>
    <row r="33" spans="1:16" ht="33" customHeight="1" thickTop="1" thickBot="1" x14ac:dyDescent="0.25">
      <c r="A33" s="23">
        <v>27</v>
      </c>
      <c r="B33" t="s">
        <v>114</v>
      </c>
      <c r="C33" s="9" t="str">
        <f>'S.O.'!B29</f>
        <v>Caja de Previsión de la Policía Auxiliar de la Ciudad de México</v>
      </c>
      <c r="D33" s="14"/>
      <c r="E33" s="14"/>
      <c r="F33" s="14"/>
      <c r="G33" s="14">
        <v>2</v>
      </c>
      <c r="H33" s="14"/>
      <c r="I33" s="14"/>
      <c r="J33" s="14"/>
      <c r="K33" s="14"/>
      <c r="L33" s="14"/>
      <c r="M33" s="14"/>
      <c r="N33" s="76">
        <f t="shared" si="0"/>
        <v>2</v>
      </c>
      <c r="O33" s="77"/>
    </row>
    <row r="34" spans="1:16" ht="33" customHeight="1" thickTop="1" thickBot="1" x14ac:dyDescent="0.25">
      <c r="A34" s="23">
        <v>28</v>
      </c>
      <c r="B34" t="s">
        <v>34</v>
      </c>
      <c r="C34" s="9" t="str">
        <f>'S.O.'!B30</f>
        <v xml:space="preserve">Caja de Previsión de la Policía Preventiva de la Ciudad de México </v>
      </c>
      <c r="D34" s="14"/>
      <c r="E34" s="14"/>
      <c r="F34" s="14">
        <v>1</v>
      </c>
      <c r="G34" s="14"/>
      <c r="H34" s="14"/>
      <c r="I34" s="14"/>
      <c r="J34" s="14"/>
      <c r="K34" s="14"/>
      <c r="L34" s="14"/>
      <c r="M34" s="14"/>
      <c r="N34" s="76">
        <f t="shared" si="0"/>
        <v>1</v>
      </c>
      <c r="O34" s="77"/>
    </row>
    <row r="35" spans="1:16" ht="33" customHeight="1" thickTop="1" thickBot="1" x14ac:dyDescent="0.25">
      <c r="A35" s="23">
        <v>29</v>
      </c>
      <c r="B35" s="10" t="s">
        <v>178</v>
      </c>
      <c r="C35" s="9" t="str">
        <f>'S.O.'!B31</f>
        <v>Caja de Previsión para Trabajadores a Lista de Raya del Gobierno de la Ciudad de México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76">
        <f t="shared" si="0"/>
        <v>0</v>
      </c>
      <c r="O35" s="77"/>
    </row>
    <row r="36" spans="1:16" ht="32.25" customHeight="1" thickTop="1" thickBot="1" x14ac:dyDescent="0.25">
      <c r="A36" s="23">
        <v>30</v>
      </c>
      <c r="B36" s="10" t="s">
        <v>178</v>
      </c>
      <c r="C36" s="9" t="str">
        <f>'S.O.'!B32</f>
        <v>Centro de Comando, Control, Cómputo, Comunicaciones y Contacto Ciudadano de la Ciudad de México "C5"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76">
        <f t="shared" si="0"/>
        <v>0</v>
      </c>
      <c r="O36" s="77"/>
    </row>
    <row r="37" spans="1:16" ht="33" customHeight="1" thickTop="1" thickBot="1" x14ac:dyDescent="0.25">
      <c r="A37" s="23">
        <v>31</v>
      </c>
      <c r="B37" s="10" t="s">
        <v>178</v>
      </c>
      <c r="C37" s="9" t="str">
        <f>'S.O.'!B33</f>
        <v>Comisión de Filmaciones de la Ciudad de México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76">
        <f t="shared" si="0"/>
        <v>0</v>
      </c>
      <c r="O37" s="77"/>
    </row>
    <row r="38" spans="1:16" ht="33" customHeight="1" thickTop="1" thickBot="1" x14ac:dyDescent="0.25">
      <c r="A38" s="23">
        <v>32</v>
      </c>
      <c r="B38" s="10" t="s">
        <v>178</v>
      </c>
      <c r="C38" s="9" t="str">
        <f>'S.O.'!B34</f>
        <v>Comisión de Atención a Víctimas de la Ciudad México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76">
        <f t="shared" si="0"/>
        <v>0</v>
      </c>
      <c r="O38" s="77"/>
      <c r="P38" s="56"/>
    </row>
    <row r="39" spans="1:16" ht="33" customHeight="1" thickTop="1" thickBot="1" x14ac:dyDescent="0.25">
      <c r="A39" s="23">
        <v>33</v>
      </c>
      <c r="B39" s="10" t="s">
        <v>178</v>
      </c>
      <c r="C39" s="9" t="str">
        <f>'S.O.'!B35</f>
        <v>Comisión de Búsqueda de Personas de la Ciudad de México</v>
      </c>
      <c r="D39" s="14"/>
      <c r="E39" s="14"/>
      <c r="F39" s="14"/>
      <c r="G39" s="14">
        <v>2</v>
      </c>
      <c r="H39" s="14"/>
      <c r="I39" s="14"/>
      <c r="J39" s="14"/>
      <c r="K39" s="14"/>
      <c r="L39" s="14"/>
      <c r="M39" s="14"/>
      <c r="N39" s="76">
        <f t="shared" ref="N39:N70" si="1">SUM(D39:M39)</f>
        <v>2</v>
      </c>
      <c r="O39" s="77"/>
    </row>
    <row r="40" spans="1:16" ht="33" customHeight="1" thickTop="1" thickBot="1" x14ac:dyDescent="0.25">
      <c r="A40" s="23">
        <v>34</v>
      </c>
      <c r="B40" s="10" t="s">
        <v>178</v>
      </c>
      <c r="C40" s="9" t="str">
        <f>'S.O.'!B37</f>
        <v>Consejo de Evaluación del Desarrollo Social de la Ciudad de México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76">
        <f t="shared" si="1"/>
        <v>0</v>
      </c>
      <c r="O40" s="77"/>
      <c r="P40" s="55"/>
    </row>
    <row r="41" spans="1:16" ht="33" customHeight="1" thickTop="1" thickBot="1" x14ac:dyDescent="0.25">
      <c r="A41" s="23">
        <v>35</v>
      </c>
      <c r="B41" s="10" t="s">
        <v>178</v>
      </c>
      <c r="C41" s="9" t="str">
        <f>'S.O.'!B38</f>
        <v>Consejo Económico y Social de la Ciudad de México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76">
        <f t="shared" si="1"/>
        <v>0</v>
      </c>
      <c r="O41" s="77"/>
    </row>
    <row r="42" spans="1:16" ht="33" customHeight="1" thickTop="1" thickBot="1" x14ac:dyDescent="0.25">
      <c r="A42" s="23">
        <v>36</v>
      </c>
      <c r="B42" s="10" t="s">
        <v>178</v>
      </c>
      <c r="C42" s="9" t="str">
        <f>'S.O.'!B39</f>
        <v>Consejo para Prevenir y Eliminar la Discriminación de la Ciudad de México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76">
        <f t="shared" si="1"/>
        <v>0</v>
      </c>
      <c r="O42" s="77"/>
    </row>
    <row r="43" spans="1:16" ht="33" customHeight="1" thickTop="1" thickBot="1" x14ac:dyDescent="0.25">
      <c r="A43" s="23">
        <v>37</v>
      </c>
      <c r="B43" s="10" t="s">
        <v>178</v>
      </c>
      <c r="C43" s="9" t="str">
        <f>'S.O.'!B40</f>
        <v>Corporación Mexicana de Impresión, S.A. de C.V.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76">
        <f t="shared" si="1"/>
        <v>0</v>
      </c>
      <c r="O43" s="77"/>
    </row>
    <row r="44" spans="1:16" ht="33" customHeight="1" thickTop="1" thickBot="1" x14ac:dyDescent="0.25">
      <c r="A44" s="23">
        <v>38</v>
      </c>
      <c r="B44" s="10" t="s">
        <v>178</v>
      </c>
      <c r="C44" s="9" t="str">
        <f>'S.O.'!B41</f>
        <v>Escuela de Administración Pública de la Ciudad de México</v>
      </c>
      <c r="D44" s="14"/>
      <c r="E44" s="14">
        <v>1</v>
      </c>
      <c r="F44" s="14"/>
      <c r="G44" s="14"/>
      <c r="H44" s="14"/>
      <c r="I44" s="14"/>
      <c r="J44" s="14"/>
      <c r="K44" s="14"/>
      <c r="L44" s="14"/>
      <c r="M44" s="14"/>
      <c r="N44" s="76">
        <f t="shared" si="1"/>
        <v>1</v>
      </c>
      <c r="O44" s="77"/>
    </row>
    <row r="45" spans="1:16" ht="33" customHeight="1" thickTop="1" thickBot="1" x14ac:dyDescent="0.25">
      <c r="A45" s="23">
        <v>39</v>
      </c>
      <c r="B45" s="10" t="s">
        <v>178</v>
      </c>
      <c r="C45" s="9" t="str">
        <f>'S.O.'!B42</f>
        <v>Fideicomiso Centro Histórico de la Ciudad de México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76">
        <f t="shared" si="1"/>
        <v>0</v>
      </c>
      <c r="O45" s="77"/>
    </row>
    <row r="46" spans="1:16" ht="33" customHeight="1" thickTop="1" thickBot="1" x14ac:dyDescent="0.25">
      <c r="A46" s="23">
        <v>40</v>
      </c>
      <c r="B46" s="10" t="s">
        <v>179</v>
      </c>
      <c r="C46" s="9" t="str">
        <f>'S.O.'!B43</f>
        <v>Fideicomiso de Recuperación Crediticia de la Ciudad de México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76">
        <f t="shared" si="1"/>
        <v>0</v>
      </c>
      <c r="O46" s="77"/>
    </row>
    <row r="47" spans="1:16" ht="33" customHeight="1" thickTop="1" thickBot="1" x14ac:dyDescent="0.25">
      <c r="A47" s="23">
        <v>41</v>
      </c>
      <c r="B47" s="10"/>
      <c r="C47" s="9" t="str">
        <f>'S.O.'!B44</f>
        <v>Fideicomiso Educación Garantizada de la Ciudad de México</v>
      </c>
      <c r="D47" s="14"/>
      <c r="E47" s="14"/>
      <c r="F47" s="14">
        <v>2</v>
      </c>
      <c r="G47" s="14">
        <v>2</v>
      </c>
      <c r="H47" s="14"/>
      <c r="I47" s="14"/>
      <c r="J47" s="14"/>
      <c r="K47" s="14"/>
      <c r="L47" s="14"/>
      <c r="M47" s="14"/>
      <c r="N47" s="76">
        <f t="shared" si="1"/>
        <v>4</v>
      </c>
      <c r="O47" s="77"/>
    </row>
    <row r="48" spans="1:16" ht="33" customHeight="1" thickTop="1" thickBot="1" x14ac:dyDescent="0.25">
      <c r="A48" s="23">
        <v>42</v>
      </c>
      <c r="B48" s="10" t="s">
        <v>173</v>
      </c>
      <c r="C48" s="9" t="str">
        <f>'S.O.'!B45</f>
        <v>Fideicomiso público del Fondo para el Desarrollo Económico y Social de la Ciudad de México</v>
      </c>
      <c r="D48" s="14"/>
      <c r="E48" s="14"/>
      <c r="F48" s="14">
        <v>2</v>
      </c>
      <c r="G48" s="14"/>
      <c r="H48" s="14"/>
      <c r="I48" s="14"/>
      <c r="J48" s="14"/>
      <c r="K48" s="14"/>
      <c r="L48" s="14"/>
      <c r="M48" s="14"/>
      <c r="N48" s="76">
        <f t="shared" si="1"/>
        <v>2</v>
      </c>
      <c r="O48" s="77"/>
      <c r="P48" s="56"/>
    </row>
    <row r="49" spans="1:16" ht="33" customHeight="1" thickTop="1" thickBot="1" x14ac:dyDescent="0.25">
      <c r="A49" s="23">
        <v>43</v>
      </c>
      <c r="B49" s="10" t="s">
        <v>173</v>
      </c>
      <c r="C49" s="9" t="str">
        <f>'S.O.'!B46</f>
        <v>Fideicomiso Museo de Arte Popular Mexicano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76">
        <f t="shared" si="1"/>
        <v>0</v>
      </c>
      <c r="O49" s="77"/>
      <c r="P49" s="56"/>
    </row>
    <row r="50" spans="1:16" ht="33" customHeight="1" thickTop="1" thickBot="1" x14ac:dyDescent="0.25">
      <c r="A50" s="23">
        <v>44</v>
      </c>
      <c r="B50" s="10" t="s">
        <v>173</v>
      </c>
      <c r="C50" s="9" t="str">
        <f>'S.O.'!B47</f>
        <v>Fideicomiso Museo del Estanquillo</v>
      </c>
      <c r="D50" s="14"/>
      <c r="E50" s="14">
        <v>1</v>
      </c>
      <c r="F50" s="14"/>
      <c r="G50" s="14">
        <v>1</v>
      </c>
      <c r="H50" s="14"/>
      <c r="I50" s="14"/>
      <c r="J50" s="14"/>
      <c r="K50" s="14"/>
      <c r="L50" s="14"/>
      <c r="M50" s="14"/>
      <c r="N50" s="76">
        <f t="shared" si="1"/>
        <v>2</v>
      </c>
      <c r="O50" s="77"/>
    </row>
    <row r="51" spans="1:16" ht="33" customHeight="1" thickTop="1" thickBot="1" x14ac:dyDescent="0.25">
      <c r="A51" s="23">
        <v>45</v>
      </c>
      <c r="B51" s="10" t="s">
        <v>173</v>
      </c>
      <c r="C51" s="9" t="str">
        <f>'S.O.'!B48</f>
        <v>Fideicomiso para el Fondo de Promoción para el Financiamiento del Transporte Público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76">
        <f t="shared" si="1"/>
        <v>0</v>
      </c>
      <c r="O51" s="77"/>
    </row>
    <row r="52" spans="1:16" ht="33" customHeight="1" thickTop="1" thickBot="1" x14ac:dyDescent="0.25">
      <c r="A52" s="23">
        <v>46</v>
      </c>
      <c r="B52" s="10" t="s">
        <v>173</v>
      </c>
      <c r="C52" s="9" t="str">
        <f>'S.O.'!B49</f>
        <v>Fideicomiso para la Promoción y Desarrollo del Cine Mexicano en la Ciudad de México (PROCINE)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76">
        <f t="shared" si="1"/>
        <v>0</v>
      </c>
      <c r="O52" s="77"/>
    </row>
    <row r="53" spans="1:16" ht="33" customHeight="1" thickTop="1" thickBot="1" x14ac:dyDescent="0.25">
      <c r="A53" s="23">
        <v>47</v>
      </c>
      <c r="B53" s="10" t="s">
        <v>173</v>
      </c>
      <c r="C53" s="9" t="str">
        <f>'S.O.'!B50</f>
        <v>Fideicomiso para la Reconstrucción de la Ciudad de México.</v>
      </c>
      <c r="D53" s="14"/>
      <c r="E53" s="14"/>
      <c r="F53" s="14">
        <v>4</v>
      </c>
      <c r="G53" s="14">
        <v>2</v>
      </c>
      <c r="H53" s="14"/>
      <c r="I53" s="14"/>
      <c r="J53" s="14"/>
      <c r="K53" s="14"/>
      <c r="L53" s="14"/>
      <c r="M53" s="14">
        <v>1</v>
      </c>
      <c r="N53" s="76">
        <f t="shared" si="1"/>
        <v>7</v>
      </c>
      <c r="O53" s="77"/>
    </row>
    <row r="54" spans="1:16" ht="33" customHeight="1" thickTop="1" thickBot="1" x14ac:dyDescent="0.25">
      <c r="A54" s="23">
        <v>48</v>
      </c>
      <c r="B54" s="10" t="s">
        <v>173</v>
      </c>
      <c r="C54" s="9" t="str">
        <f>'S.O.'!B51</f>
        <v>Fideicomiso Público Complejo Ambiental Xochimilco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76">
        <f t="shared" si="1"/>
        <v>0</v>
      </c>
      <c r="O54" s="77"/>
    </row>
    <row r="55" spans="1:16" ht="33" customHeight="1" thickTop="1" thickBot="1" x14ac:dyDescent="0.25">
      <c r="A55" s="23">
        <v>49</v>
      </c>
      <c r="B55" s="10" t="s">
        <v>173</v>
      </c>
      <c r="C55" s="9" t="str">
        <f>'S.O.'!B52</f>
        <v>Fideicomiso Público del Fondo de Apoyo a la Procuración de Justicia de la Ciudad de México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76">
        <f t="shared" si="1"/>
        <v>0</v>
      </c>
      <c r="O55" s="77"/>
    </row>
    <row r="56" spans="1:16" ht="33" customHeight="1" thickTop="1" thickBot="1" x14ac:dyDescent="0.25">
      <c r="A56" s="23">
        <v>50</v>
      </c>
      <c r="B56" s="10" t="s">
        <v>173</v>
      </c>
      <c r="C56" s="9" t="str">
        <f>'S.O.'!B53</f>
        <v>Fondo Ambiental Público de la Ciudad de México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76">
        <f t="shared" si="1"/>
        <v>0</v>
      </c>
      <c r="O56" s="77"/>
    </row>
    <row r="57" spans="1:16" ht="33" customHeight="1" thickTop="1" thickBot="1" x14ac:dyDescent="0.25">
      <c r="A57" s="23">
        <v>51</v>
      </c>
      <c r="B57" s="10" t="s">
        <v>173</v>
      </c>
      <c r="C57" s="9" t="str">
        <f>'S.O.'!B54</f>
        <v>Fondo para el Desarrollo Económico y Social de la Ciudad de México</v>
      </c>
      <c r="D57" s="14"/>
      <c r="E57" s="14"/>
      <c r="F57" s="14">
        <v>3</v>
      </c>
      <c r="G57" s="14"/>
      <c r="H57" s="14"/>
      <c r="I57" s="14"/>
      <c r="J57" s="14"/>
      <c r="K57" s="14"/>
      <c r="L57" s="14"/>
      <c r="M57" s="14"/>
      <c r="N57" s="76">
        <f t="shared" si="1"/>
        <v>3</v>
      </c>
      <c r="O57" s="77"/>
    </row>
    <row r="58" spans="1:16" ht="33" customHeight="1" thickTop="1" thickBot="1" x14ac:dyDescent="0.25">
      <c r="A58" s="23">
        <v>52</v>
      </c>
      <c r="B58" s="10" t="s">
        <v>173</v>
      </c>
      <c r="C58" s="9" t="str">
        <f>'S.O.'!B55</f>
        <v>Fondo Mixto de Promoción Turística de la Ciudad de México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76">
        <f t="shared" si="1"/>
        <v>0</v>
      </c>
      <c r="O58" s="77"/>
    </row>
    <row r="59" spans="1:16" ht="33" customHeight="1" thickTop="1" thickBot="1" x14ac:dyDescent="0.25">
      <c r="A59" s="23">
        <v>53</v>
      </c>
      <c r="B59" s="10" t="s">
        <v>173</v>
      </c>
      <c r="C59" s="9" t="str">
        <f>'S.O.'!B56</f>
        <v>Fondo para el Desarrollo Social de la Ciudad de México</v>
      </c>
      <c r="D59" s="14"/>
      <c r="E59" s="14"/>
      <c r="F59" s="14">
        <v>20</v>
      </c>
      <c r="G59" s="14">
        <v>15</v>
      </c>
      <c r="H59" s="14"/>
      <c r="I59" s="14"/>
      <c r="J59" s="14"/>
      <c r="K59" s="14"/>
      <c r="L59" s="14"/>
      <c r="M59" s="14"/>
      <c r="N59" s="76">
        <f t="shared" si="1"/>
        <v>35</v>
      </c>
      <c r="O59" s="77"/>
    </row>
    <row r="60" spans="1:16" ht="33" customHeight="1" thickTop="1" thickBot="1" x14ac:dyDescent="0.25">
      <c r="A60" s="23">
        <v>54</v>
      </c>
      <c r="B60" s="10" t="s">
        <v>173</v>
      </c>
      <c r="C60" s="9" t="str">
        <f>'S.O.'!B57</f>
        <v>Fondo para la Atención y Apoyo a las Víctimas del Delito</v>
      </c>
      <c r="D60" s="22"/>
      <c r="E60" s="22"/>
      <c r="F60" s="14"/>
      <c r="G60" s="14"/>
      <c r="H60" s="14"/>
      <c r="I60" s="14"/>
      <c r="J60" s="14"/>
      <c r="K60" s="14"/>
      <c r="L60" s="14"/>
      <c r="M60" s="14"/>
      <c r="N60" s="76">
        <f t="shared" si="1"/>
        <v>0</v>
      </c>
      <c r="O60" s="77"/>
    </row>
    <row r="61" spans="1:16" ht="33" customHeight="1" thickTop="1" thickBot="1" x14ac:dyDescent="0.25">
      <c r="A61" s="23">
        <v>55</v>
      </c>
      <c r="B61" s="10" t="s">
        <v>173</v>
      </c>
      <c r="C61" s="9" t="str">
        <f>'S.O.'!B58</f>
        <v>Fondo Público de Atenciòn al Ciclista y al Peatón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76">
        <f t="shared" si="1"/>
        <v>0</v>
      </c>
      <c r="O61" s="77"/>
    </row>
    <row r="62" spans="1:16" ht="33" customHeight="1" thickTop="1" thickBot="1" x14ac:dyDescent="0.25">
      <c r="A62" s="23">
        <v>56</v>
      </c>
      <c r="B62" s="10" t="s">
        <v>173</v>
      </c>
      <c r="C62" s="9" t="str">
        <f>'S.O.'!B59</f>
        <v>Heroico Cuerpo de Bomberos de la Ciudad de México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76">
        <f t="shared" si="1"/>
        <v>0</v>
      </c>
      <c r="O62" s="77"/>
    </row>
    <row r="63" spans="1:16" ht="33" customHeight="1" thickTop="1" thickBot="1" x14ac:dyDescent="0.25">
      <c r="A63" s="23">
        <v>57</v>
      </c>
      <c r="B63" s="10" t="s">
        <v>173</v>
      </c>
      <c r="C63" s="9" t="str">
        <f>'S.O.'!B60</f>
        <v>Instituto de Capacitación para el Trabajo de la Ciudad de México</v>
      </c>
      <c r="D63" s="14">
        <v>1</v>
      </c>
      <c r="E63" s="14">
        <v>2</v>
      </c>
      <c r="F63" s="14">
        <v>4</v>
      </c>
      <c r="G63" s="14">
        <v>3</v>
      </c>
      <c r="H63" s="33"/>
      <c r="I63" s="33"/>
      <c r="J63" s="33"/>
      <c r="K63" s="33"/>
      <c r="L63" s="14">
        <v>1</v>
      </c>
      <c r="M63" s="14">
        <v>1</v>
      </c>
      <c r="N63" s="76">
        <f t="shared" si="1"/>
        <v>12</v>
      </c>
      <c r="O63" s="77"/>
      <c r="P63" s="56"/>
    </row>
    <row r="64" spans="1:16" ht="33" customHeight="1" thickTop="1" thickBot="1" x14ac:dyDescent="0.25">
      <c r="A64" s="23">
        <v>58</v>
      </c>
      <c r="B64" s="10" t="s">
        <v>173</v>
      </c>
      <c r="C64" s="9" t="str">
        <f>'S.O.'!B61</f>
        <v>Instituto de Educación Media Superior de la Ciudad de México</v>
      </c>
      <c r="D64" s="14">
        <v>1</v>
      </c>
      <c r="E64" s="14"/>
      <c r="F64" s="14">
        <v>2</v>
      </c>
      <c r="G64" s="14"/>
      <c r="H64" s="14"/>
      <c r="I64" s="14"/>
      <c r="J64" s="14"/>
      <c r="K64" s="14"/>
      <c r="L64" s="14"/>
      <c r="M64" s="14"/>
      <c r="N64" s="76">
        <f t="shared" si="1"/>
        <v>3</v>
      </c>
      <c r="O64" s="77"/>
    </row>
    <row r="65" spans="1:16" ht="33" customHeight="1" thickTop="1" thickBot="1" x14ac:dyDescent="0.25">
      <c r="A65" s="23">
        <v>59</v>
      </c>
      <c r="B65" s="10" t="s">
        <v>173</v>
      </c>
      <c r="C65" s="9" t="str">
        <f>'S.O.'!B62</f>
        <v>Instituto de Formación Profesional</v>
      </c>
      <c r="D65" s="14"/>
      <c r="E65" s="14"/>
      <c r="F65" s="14">
        <v>2</v>
      </c>
      <c r="G65" s="14">
        <v>1</v>
      </c>
      <c r="H65" s="14"/>
      <c r="I65" s="14"/>
      <c r="J65" s="14"/>
      <c r="K65" s="14"/>
      <c r="L65" s="14"/>
      <c r="M65" s="14"/>
      <c r="N65" s="76">
        <f t="shared" si="1"/>
        <v>3</v>
      </c>
      <c r="O65" s="77"/>
      <c r="P65" s="56"/>
    </row>
    <row r="66" spans="1:16" ht="33" customHeight="1" thickTop="1" thickBot="1" x14ac:dyDescent="0.25">
      <c r="A66" s="23">
        <v>60</v>
      </c>
      <c r="B66" s="10" t="s">
        <v>175</v>
      </c>
      <c r="C66" s="9" t="str">
        <f>'S.O.'!B63</f>
        <v>Instituto de Verificación Administrativa de la Ciudad de México</v>
      </c>
      <c r="D66" s="14"/>
      <c r="E66" s="14"/>
      <c r="F66" s="14">
        <v>3</v>
      </c>
      <c r="G66" s="14">
        <v>7</v>
      </c>
      <c r="H66" s="14"/>
      <c r="I66" s="14"/>
      <c r="J66" s="14"/>
      <c r="K66" s="14"/>
      <c r="L66" s="14"/>
      <c r="M66" s="14"/>
      <c r="N66" s="76">
        <f t="shared" si="1"/>
        <v>10</v>
      </c>
      <c r="O66" s="77"/>
      <c r="P66" s="56"/>
    </row>
    <row r="67" spans="1:16" ht="33" customHeight="1" thickTop="1" thickBot="1" x14ac:dyDescent="0.25">
      <c r="A67" s="23">
        <v>61</v>
      </c>
      <c r="B67" s="10" t="s">
        <v>173</v>
      </c>
      <c r="C67" s="9" t="str">
        <f>'S.O.'!B64</f>
        <v>Instituto de Vivienda de la Ciudad de México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76">
        <f t="shared" si="1"/>
        <v>0</v>
      </c>
      <c r="O67" s="77"/>
    </row>
    <row r="68" spans="1:16" ht="33" customHeight="1" thickTop="1" thickBot="1" x14ac:dyDescent="0.25">
      <c r="A68" s="23">
        <v>62</v>
      </c>
      <c r="B68" s="10" t="s">
        <v>173</v>
      </c>
      <c r="C68" s="9" t="str">
        <f>'S.O.'!B65</f>
        <v>Instituto del Deporte de la Ciudad de México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76">
        <f t="shared" si="1"/>
        <v>0</v>
      </c>
      <c r="O68" s="77"/>
      <c r="P68" s="56"/>
    </row>
    <row r="69" spans="1:16" ht="41.25" customHeight="1" thickTop="1" thickBot="1" x14ac:dyDescent="0.25">
      <c r="A69" s="23">
        <v>63</v>
      </c>
      <c r="B69" s="10" t="s">
        <v>173</v>
      </c>
      <c r="C69" s="9" t="str">
        <f>'S.O.'!B66</f>
        <v>Instituto de la Juventud de la Ciudad de México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76">
        <f t="shared" si="1"/>
        <v>0</v>
      </c>
      <c r="O69" s="77"/>
      <c r="P69" s="56"/>
    </row>
    <row r="70" spans="1:16" ht="33" customHeight="1" thickTop="1" thickBot="1" x14ac:dyDescent="0.25">
      <c r="A70" s="23">
        <v>64</v>
      </c>
      <c r="B70" s="10" t="s">
        <v>173</v>
      </c>
      <c r="C70" s="9" t="str">
        <f>'S.O.'!B67</f>
        <v>Instituto de Personas con Discapacidad de la Ciudad de México</v>
      </c>
      <c r="D70" s="14"/>
      <c r="E70" s="14"/>
      <c r="F70" s="14">
        <v>2</v>
      </c>
      <c r="G70" s="14">
        <v>1</v>
      </c>
      <c r="H70" s="14"/>
      <c r="I70" s="14"/>
      <c r="J70" s="14"/>
      <c r="K70" s="14"/>
      <c r="L70" s="14">
        <v>1</v>
      </c>
      <c r="M70" s="14"/>
      <c r="N70" s="76">
        <f t="shared" si="1"/>
        <v>4</v>
      </c>
      <c r="O70" s="77"/>
    </row>
    <row r="71" spans="1:16" ht="33" customHeight="1" thickTop="1" thickBot="1" x14ac:dyDescent="0.25">
      <c r="A71" s="23">
        <v>65</v>
      </c>
      <c r="B71" s="10" t="s">
        <v>173</v>
      </c>
      <c r="C71" s="9" t="str">
        <f>'S.O.'!B68</f>
        <v>Instituto Local de la Infraestructura Física Educativa de la Ciudad de México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76">
        <f t="shared" ref="N71:N102" si="2">SUM(D71:M71)</f>
        <v>0</v>
      </c>
      <c r="O71" s="77"/>
      <c r="P71" s="56"/>
    </row>
    <row r="72" spans="1:16" ht="33" customHeight="1" thickTop="1" thickBot="1" x14ac:dyDescent="0.25">
      <c r="A72" s="23">
        <v>66</v>
      </c>
      <c r="B72" s="10" t="s">
        <v>173</v>
      </c>
      <c r="C72" s="9" t="str">
        <f>'S.O.'!B69</f>
        <v>Instituto para la Atención y Prevención de las Adicciones en la Ciudad de México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76">
        <f t="shared" si="2"/>
        <v>0</v>
      </c>
      <c r="O72" s="77"/>
      <c r="P72" s="56"/>
    </row>
    <row r="73" spans="1:16" ht="33" customHeight="1" thickTop="1" thickBot="1" x14ac:dyDescent="0.25">
      <c r="A73" s="23">
        <v>67</v>
      </c>
      <c r="B73" s="10" t="s">
        <v>173</v>
      </c>
      <c r="C73" s="9" t="str">
        <f>'S.O.'!B70</f>
        <v>Instituto para la Seguridad de las Construcciones en la Ciudad de México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76">
        <f t="shared" si="2"/>
        <v>0</v>
      </c>
      <c r="O73" s="77"/>
      <c r="P73" s="56"/>
    </row>
    <row r="74" spans="1:16" ht="33" customHeight="1" thickTop="1" thickBot="1" x14ac:dyDescent="0.25">
      <c r="A74" s="23">
        <v>68</v>
      </c>
      <c r="B74" s="10" t="s">
        <v>173</v>
      </c>
      <c r="C74" s="9" t="str">
        <f>'S.O.'!B71</f>
        <v>Junta de Asistencia Privada de la Ciudad de México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76">
        <f t="shared" si="2"/>
        <v>0</v>
      </c>
      <c r="O74" s="77"/>
    </row>
    <row r="75" spans="1:16" ht="33" customHeight="1" thickTop="1" thickBot="1" x14ac:dyDescent="0.25">
      <c r="A75" s="23">
        <v>69</v>
      </c>
      <c r="B75" s="10" t="s">
        <v>175</v>
      </c>
      <c r="C75" s="9" t="str">
        <f>'S.O.'!B72</f>
        <v>Mecanismo de Protección Integral de Personas Defensoras de Derechos Humanos y Periodistas de la Ciudad de México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76">
        <f t="shared" si="2"/>
        <v>0</v>
      </c>
      <c r="O75" s="77"/>
      <c r="P75" s="56"/>
    </row>
    <row r="76" spans="1:16" ht="33" customHeight="1" thickTop="1" thickBot="1" x14ac:dyDescent="0.25">
      <c r="A76" s="23">
        <v>70</v>
      </c>
      <c r="B76" s="10" t="s">
        <v>173</v>
      </c>
      <c r="C76" s="9" t="str">
        <f>'S.O.'!B73</f>
        <v>Metrobús</v>
      </c>
      <c r="D76" s="14"/>
      <c r="E76" s="14"/>
      <c r="F76" s="14"/>
      <c r="G76" s="14">
        <v>2</v>
      </c>
      <c r="H76" s="14"/>
      <c r="I76" s="14"/>
      <c r="J76" s="14"/>
      <c r="K76" s="14"/>
      <c r="L76" s="14"/>
      <c r="M76" s="14"/>
      <c r="N76" s="76">
        <f t="shared" si="2"/>
        <v>2</v>
      </c>
      <c r="O76" s="77"/>
    </row>
    <row r="77" spans="1:16" ht="33" customHeight="1" thickTop="1" thickBot="1" x14ac:dyDescent="0.25">
      <c r="A77" s="23">
        <v>71</v>
      </c>
      <c r="B77" s="10" t="s">
        <v>173</v>
      </c>
      <c r="C77" s="9" t="str">
        <f>'S.O.'!B74</f>
        <v>Órgano Regulador de Transporte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76">
        <f t="shared" si="2"/>
        <v>0</v>
      </c>
      <c r="O77" s="77"/>
    </row>
    <row r="78" spans="1:16" ht="33" customHeight="1" thickTop="1" thickBot="1" x14ac:dyDescent="0.25">
      <c r="A78" s="23">
        <v>72</v>
      </c>
      <c r="B78" s="10" t="s">
        <v>173</v>
      </c>
      <c r="C78" s="9" t="str">
        <f>'S.O.'!B75</f>
        <v>Planta  Productora de Mezclas de Asfálticas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76">
        <f t="shared" si="2"/>
        <v>0</v>
      </c>
      <c r="O78" s="77"/>
    </row>
    <row r="79" spans="1:16" ht="33" customHeight="1" thickTop="1" thickBot="1" x14ac:dyDescent="0.25">
      <c r="A79" s="23">
        <v>73</v>
      </c>
      <c r="B79" s="10" t="s">
        <v>173</v>
      </c>
      <c r="C79" s="9" t="str">
        <f>'S.O.'!B76</f>
        <v>Policía Auxiliar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76">
        <f t="shared" si="2"/>
        <v>0</v>
      </c>
      <c r="O79" s="77"/>
    </row>
    <row r="80" spans="1:16" ht="38.25" customHeight="1" thickTop="1" thickBot="1" x14ac:dyDescent="0.25">
      <c r="A80" s="23">
        <v>74</v>
      </c>
      <c r="B80" s="10" t="s">
        <v>173</v>
      </c>
      <c r="C80" s="9" t="str">
        <f>'S.O.'!B77</f>
        <v>Policía Bancaria e Industrial</v>
      </c>
      <c r="D80" s="14">
        <v>2</v>
      </c>
      <c r="E80" s="14">
        <v>1</v>
      </c>
      <c r="F80" s="14"/>
      <c r="G80" s="14"/>
      <c r="H80" s="14"/>
      <c r="I80" s="14"/>
      <c r="J80" s="14"/>
      <c r="K80" s="14"/>
      <c r="L80" s="14"/>
      <c r="M80" s="14"/>
      <c r="N80" s="76">
        <f t="shared" si="2"/>
        <v>3</v>
      </c>
      <c r="O80" s="77"/>
      <c r="P80" s="56"/>
    </row>
    <row r="81" spans="1:16" ht="33" customHeight="1" thickTop="1" thickBot="1" x14ac:dyDescent="0.25">
      <c r="A81" s="23">
        <v>75</v>
      </c>
      <c r="B81" s="10" t="s">
        <v>176</v>
      </c>
      <c r="C81" s="9" t="str">
        <f>'S.O.'!B78</f>
        <v>PROCDMX S.A. de C.V.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76">
        <f t="shared" si="2"/>
        <v>0</v>
      </c>
      <c r="O81" s="77"/>
    </row>
    <row r="82" spans="1:16" ht="33" customHeight="1" thickTop="1" thickBot="1" x14ac:dyDescent="0.25">
      <c r="A82" s="23">
        <v>76</v>
      </c>
      <c r="B82" s="10" t="s">
        <v>173</v>
      </c>
      <c r="C82" s="9" t="str">
        <f>'S.O.'!B79</f>
        <v>Procuraduría Ambiental y del Ordenamiento Territorial de la Ciudad de México</v>
      </c>
      <c r="D82" s="14"/>
      <c r="E82" s="14"/>
      <c r="F82" s="14">
        <v>1</v>
      </c>
      <c r="G82" s="14"/>
      <c r="H82" s="14"/>
      <c r="I82" s="14"/>
      <c r="J82" s="14"/>
      <c r="K82" s="14"/>
      <c r="L82" s="14"/>
      <c r="M82" s="14"/>
      <c r="N82" s="76">
        <f t="shared" si="2"/>
        <v>1</v>
      </c>
      <c r="O82" s="77"/>
    </row>
    <row r="83" spans="1:16" ht="33" customHeight="1" thickTop="1" thickBot="1" x14ac:dyDescent="0.25">
      <c r="A83" s="23">
        <v>77</v>
      </c>
      <c r="B83" s="10" t="s">
        <v>175</v>
      </c>
      <c r="C83" s="9" t="str">
        <f>'S.O.'!B80</f>
        <v>Procuraduría Social de la Ciudad de México</v>
      </c>
      <c r="D83" s="14">
        <v>1</v>
      </c>
      <c r="E83" s="14"/>
      <c r="F83" s="14">
        <v>2</v>
      </c>
      <c r="G83" s="14">
        <v>1</v>
      </c>
      <c r="H83" s="14"/>
      <c r="I83" s="14"/>
      <c r="J83" s="14"/>
      <c r="K83" s="14"/>
      <c r="L83" s="14"/>
      <c r="M83" s="14"/>
      <c r="N83" s="76">
        <f t="shared" si="2"/>
        <v>4</v>
      </c>
      <c r="O83" s="77"/>
      <c r="P83" s="56"/>
    </row>
    <row r="84" spans="1:16" ht="33" customHeight="1" thickTop="1" thickBot="1" x14ac:dyDescent="0.25">
      <c r="A84" s="23">
        <v>78</v>
      </c>
      <c r="B84" s="10" t="s">
        <v>173</v>
      </c>
      <c r="C84" s="9" t="str">
        <f>'S.O.'!B81</f>
        <v>Régimen de Protección Social en Salud en la Ciudad de México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76">
        <f t="shared" si="2"/>
        <v>0</v>
      </c>
      <c r="O84" s="77"/>
    </row>
    <row r="85" spans="1:16" ht="33" customHeight="1" thickTop="1" thickBot="1" x14ac:dyDescent="0.25">
      <c r="A85" s="23">
        <v>79</v>
      </c>
      <c r="B85" s="10" t="s">
        <v>173</v>
      </c>
      <c r="C85" s="9" t="str">
        <f>'S.O.'!B82</f>
        <v>Red de Transporte Público de Pasajeros de la Ciudad de México (RTP)</v>
      </c>
      <c r="D85" s="14"/>
      <c r="E85" s="14">
        <v>1</v>
      </c>
      <c r="F85" s="14"/>
      <c r="G85" s="14">
        <v>5</v>
      </c>
      <c r="H85" s="14"/>
      <c r="I85" s="14"/>
      <c r="J85" s="14"/>
      <c r="K85" s="14"/>
      <c r="L85" s="14"/>
      <c r="M85" s="14">
        <v>1</v>
      </c>
      <c r="N85" s="76">
        <f t="shared" si="2"/>
        <v>7</v>
      </c>
      <c r="O85" s="77"/>
    </row>
    <row r="86" spans="1:16" ht="36.75" customHeight="1" thickTop="1" thickBot="1" x14ac:dyDescent="0.25">
      <c r="A86" s="23">
        <v>80</v>
      </c>
      <c r="B86" s="10" t="s">
        <v>173</v>
      </c>
      <c r="C86" s="9" t="str">
        <f>'S.O.'!B83</f>
        <v>Secretaría Ejecutiva del Mecanismo de Seguimiento y Evaluación del Programa de Derechos Humanos de la Ciudad de México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76">
        <f t="shared" si="2"/>
        <v>0</v>
      </c>
      <c r="O86" s="77"/>
    </row>
    <row r="87" spans="1:16" ht="33" customHeight="1" thickTop="1" thickBot="1" x14ac:dyDescent="0.25">
      <c r="A87" s="23">
        <v>81</v>
      </c>
      <c r="B87" s="10" t="s">
        <v>179</v>
      </c>
      <c r="C87" s="9" t="str">
        <f>'S.O.'!B84</f>
        <v>Servicio de Transportes Eléctricos de la Ciudad de México</v>
      </c>
      <c r="D87" s="14">
        <v>8</v>
      </c>
      <c r="E87" s="14">
        <v>8</v>
      </c>
      <c r="F87" s="14">
        <v>21</v>
      </c>
      <c r="G87" s="14">
        <v>40</v>
      </c>
      <c r="H87" s="14"/>
      <c r="I87" s="14"/>
      <c r="J87" s="14"/>
      <c r="K87" s="14"/>
      <c r="L87" s="14">
        <v>4</v>
      </c>
      <c r="M87" s="14">
        <v>2</v>
      </c>
      <c r="N87" s="76">
        <f t="shared" si="2"/>
        <v>83</v>
      </c>
      <c r="O87" s="77"/>
    </row>
    <row r="88" spans="1:16" ht="33" customHeight="1" thickTop="1" thickBot="1" x14ac:dyDescent="0.25">
      <c r="A88" s="23">
        <v>82</v>
      </c>
      <c r="B88" s="10" t="s">
        <v>179</v>
      </c>
      <c r="C88" s="9" t="str">
        <f>'S.O.'!B85</f>
        <v>Servicios de Salud Pública de la Ciudad de México</v>
      </c>
      <c r="D88" s="14">
        <v>4</v>
      </c>
      <c r="E88" s="14"/>
      <c r="F88" s="14">
        <v>1</v>
      </c>
      <c r="G88" s="14"/>
      <c r="H88" s="14"/>
      <c r="I88" s="14"/>
      <c r="J88" s="14"/>
      <c r="K88" s="14"/>
      <c r="L88" s="14"/>
      <c r="M88" s="14"/>
      <c r="N88" s="76">
        <f t="shared" si="2"/>
        <v>5</v>
      </c>
      <c r="O88" s="77"/>
    </row>
    <row r="89" spans="1:16" ht="33" customHeight="1" thickTop="1" thickBot="1" x14ac:dyDescent="0.25">
      <c r="A89" s="23">
        <v>83</v>
      </c>
      <c r="B89" s="10" t="s">
        <v>179</v>
      </c>
      <c r="C89" s="9" t="str">
        <f>'S.O.'!B86</f>
        <v>Servicios Metropolitanos, S.A. de C.V.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76">
        <f t="shared" si="2"/>
        <v>0</v>
      </c>
      <c r="O89" s="77"/>
    </row>
    <row r="90" spans="1:16" ht="33" customHeight="1" thickTop="1" thickBot="1" x14ac:dyDescent="0.25">
      <c r="A90" s="23">
        <v>84</v>
      </c>
      <c r="B90" s="10" t="s">
        <v>176</v>
      </c>
      <c r="C90" s="9" t="str">
        <f>'S.O.'!B87</f>
        <v>Sistema de Aguas de la Ciudad de México</v>
      </c>
      <c r="D90" s="14">
        <v>1</v>
      </c>
      <c r="E90" s="14"/>
      <c r="F90" s="14"/>
      <c r="G90" s="14"/>
      <c r="H90" s="14"/>
      <c r="I90" s="14"/>
      <c r="J90" s="14"/>
      <c r="K90" s="14"/>
      <c r="L90" s="14"/>
      <c r="M90" s="14"/>
      <c r="N90" s="76">
        <f t="shared" si="2"/>
        <v>1</v>
      </c>
      <c r="O90" s="77"/>
    </row>
    <row r="91" spans="1:16" ht="33" customHeight="1" thickTop="1" thickBot="1" x14ac:dyDescent="0.25">
      <c r="A91" s="23">
        <v>85</v>
      </c>
      <c r="B91" s="10" t="s">
        <v>179</v>
      </c>
      <c r="C91" s="9" t="str">
        <f>'S.O.'!B88</f>
        <v>Sistema de Transporte Colectivo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76">
        <f t="shared" si="2"/>
        <v>0</v>
      </c>
      <c r="O91" s="77"/>
      <c r="P91" s="56"/>
    </row>
    <row r="92" spans="1:16" ht="33" customHeight="1" thickTop="1" thickBot="1" x14ac:dyDescent="0.25">
      <c r="A92" s="23">
        <v>86</v>
      </c>
      <c r="B92" s="10" t="s">
        <v>179</v>
      </c>
      <c r="C92" s="9" t="str">
        <f>'S.O.'!B89</f>
        <v>Sistema para el Desarrollo Integral de la Familia Ciudad de México</v>
      </c>
      <c r="D92" s="14">
        <v>2</v>
      </c>
      <c r="E92" s="14"/>
      <c r="F92" s="14">
        <v>2</v>
      </c>
      <c r="G92" s="14">
        <v>1</v>
      </c>
      <c r="H92" s="14"/>
      <c r="I92" s="14"/>
      <c r="J92" s="14">
        <v>1</v>
      </c>
      <c r="K92" s="14"/>
      <c r="L92" s="14"/>
      <c r="M92" s="14">
        <v>1</v>
      </c>
      <c r="N92" s="76">
        <f t="shared" si="2"/>
        <v>7</v>
      </c>
      <c r="O92" s="77"/>
    </row>
    <row r="93" spans="1:16" ht="33" customHeight="1" thickTop="1" thickBot="1" x14ac:dyDescent="0.25">
      <c r="A93" s="23">
        <v>87</v>
      </c>
      <c r="B93" s="10" t="s">
        <v>179</v>
      </c>
      <c r="C93" s="9" t="str">
        <f>'S.O.'!B90</f>
        <v xml:space="preserve">Sistema Público de Radiodifusión de la Ciudad de México </v>
      </c>
      <c r="D93" s="14"/>
      <c r="E93" s="14"/>
      <c r="F93" s="14">
        <v>1</v>
      </c>
      <c r="G93" s="14">
        <v>4</v>
      </c>
      <c r="H93" s="14"/>
      <c r="I93" s="14"/>
      <c r="J93" s="14"/>
      <c r="K93" s="14"/>
      <c r="L93" s="14"/>
      <c r="M93" s="14">
        <v>1</v>
      </c>
      <c r="N93" s="76">
        <f t="shared" si="2"/>
        <v>6</v>
      </c>
      <c r="O93" s="77"/>
    </row>
    <row r="94" spans="1:16" ht="33" customHeight="1" thickTop="1" thickBot="1" x14ac:dyDescent="0.25">
      <c r="A94" s="23">
        <v>88</v>
      </c>
      <c r="B94" s="10" t="s">
        <v>179</v>
      </c>
      <c r="C94" s="9" t="str">
        <f>'S.O.'!B91</f>
        <v>Universidad de la Policía de la Ciudad de México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76">
        <f t="shared" si="2"/>
        <v>0</v>
      </c>
      <c r="O94" s="77"/>
      <c r="P94" s="55"/>
    </row>
    <row r="95" spans="1:16" ht="33" customHeight="1" thickTop="1" thickBot="1" x14ac:dyDescent="0.25">
      <c r="A95" s="18">
        <v>89</v>
      </c>
      <c r="B95" s="10" t="s">
        <v>179</v>
      </c>
      <c r="C95" s="9" t="str">
        <f>'S.O.'!B92</f>
        <v>Alcaldía Álvaro Obregón</v>
      </c>
      <c r="D95" s="14"/>
      <c r="E95" s="14"/>
      <c r="F95" s="14">
        <v>7</v>
      </c>
      <c r="G95" s="14"/>
      <c r="H95" s="14"/>
      <c r="I95" s="14"/>
      <c r="J95" s="14"/>
      <c r="K95" s="14"/>
      <c r="L95" s="14">
        <v>2</v>
      </c>
      <c r="M95" s="14"/>
      <c r="N95" s="76">
        <f t="shared" si="2"/>
        <v>9</v>
      </c>
      <c r="O95" s="77"/>
    </row>
    <row r="96" spans="1:16" ht="33" customHeight="1" thickTop="1" thickBot="1" x14ac:dyDescent="0.25">
      <c r="A96" s="18">
        <v>90</v>
      </c>
      <c r="B96" s="10" t="s">
        <v>179</v>
      </c>
      <c r="C96" s="9" t="str">
        <f>'S.O.'!B93</f>
        <v>Alcaldía Azcapotzalco</v>
      </c>
      <c r="D96" s="14">
        <v>1</v>
      </c>
      <c r="E96" s="14">
        <v>3</v>
      </c>
      <c r="F96" s="14"/>
      <c r="G96" s="14"/>
      <c r="H96" s="14"/>
      <c r="I96" s="14"/>
      <c r="J96" s="14"/>
      <c r="K96" s="14"/>
      <c r="L96" s="14"/>
      <c r="M96" s="14"/>
      <c r="N96" s="76">
        <f t="shared" si="2"/>
        <v>4</v>
      </c>
      <c r="O96" s="77"/>
    </row>
    <row r="97" spans="1:16" ht="33" customHeight="1" thickTop="1" thickBot="1" x14ac:dyDescent="0.25">
      <c r="A97" s="18">
        <v>91</v>
      </c>
      <c r="B97" s="10" t="s">
        <v>173</v>
      </c>
      <c r="C97" s="9" t="str">
        <f>'S.O.'!B94</f>
        <v>Alcaldía Benito Juárez</v>
      </c>
      <c r="D97" s="14">
        <v>1</v>
      </c>
      <c r="E97" s="14"/>
      <c r="F97" s="14">
        <v>2</v>
      </c>
      <c r="G97" s="14"/>
      <c r="H97" s="14"/>
      <c r="I97" s="14"/>
      <c r="J97" s="14"/>
      <c r="K97" s="14"/>
      <c r="L97" s="14">
        <v>1</v>
      </c>
      <c r="M97" s="14"/>
      <c r="N97" s="76">
        <f t="shared" si="2"/>
        <v>4</v>
      </c>
      <c r="O97" s="77"/>
    </row>
    <row r="98" spans="1:16" ht="33" customHeight="1" thickTop="1" thickBot="1" x14ac:dyDescent="0.25">
      <c r="A98" s="18">
        <v>92</v>
      </c>
      <c r="B98" s="10" t="s">
        <v>173</v>
      </c>
      <c r="C98" s="9" t="str">
        <f>'S.O.'!B95</f>
        <v>Alcaldía Coyoacán</v>
      </c>
      <c r="D98" s="14"/>
      <c r="E98" s="14"/>
      <c r="F98" s="14">
        <v>7</v>
      </c>
      <c r="G98" s="14">
        <v>1</v>
      </c>
      <c r="H98" s="14"/>
      <c r="I98" s="14"/>
      <c r="J98" s="14"/>
      <c r="K98" s="14"/>
      <c r="L98" s="14"/>
      <c r="M98" s="14"/>
      <c r="N98" s="76">
        <f t="shared" si="2"/>
        <v>8</v>
      </c>
      <c r="O98" s="77"/>
    </row>
    <row r="99" spans="1:16" ht="33" customHeight="1" thickTop="1" thickBot="1" x14ac:dyDescent="0.25">
      <c r="A99" s="18">
        <v>93</v>
      </c>
      <c r="B99" s="10" t="s">
        <v>173</v>
      </c>
      <c r="C99" s="9" t="str">
        <f>'S.O.'!B96</f>
        <v>Alcaldía Cuajimalpa de Morelos</v>
      </c>
      <c r="D99" s="14"/>
      <c r="E99" s="14"/>
      <c r="F99" s="14"/>
      <c r="G99" s="14"/>
      <c r="H99" s="14"/>
      <c r="I99" s="14"/>
      <c r="J99" s="14"/>
      <c r="K99" s="14"/>
      <c r="L99" s="14">
        <v>1</v>
      </c>
      <c r="M99" s="14"/>
      <c r="N99" s="76">
        <f t="shared" si="2"/>
        <v>1</v>
      </c>
      <c r="O99" s="77"/>
      <c r="P99" s="56"/>
    </row>
    <row r="100" spans="1:16" ht="33" customHeight="1" thickTop="1" thickBot="1" x14ac:dyDescent="0.25">
      <c r="A100" s="18">
        <v>94</v>
      </c>
      <c r="B100" s="10" t="s">
        <v>173</v>
      </c>
      <c r="C100" s="9" t="str">
        <f>'S.O.'!B97</f>
        <v>Alcaldía Cuauhtémoc</v>
      </c>
      <c r="D100" s="14"/>
      <c r="E100" s="14">
        <v>2</v>
      </c>
      <c r="F100" s="14">
        <v>7</v>
      </c>
      <c r="G100" s="14">
        <v>1</v>
      </c>
      <c r="H100" s="14"/>
      <c r="I100" s="14"/>
      <c r="J100" s="14"/>
      <c r="K100" s="14"/>
      <c r="L100" s="14">
        <v>2</v>
      </c>
      <c r="M100" s="14"/>
      <c r="N100" s="76">
        <f t="shared" si="2"/>
        <v>12</v>
      </c>
      <c r="O100" s="77"/>
    </row>
    <row r="101" spans="1:16" ht="33" customHeight="1" thickTop="1" thickBot="1" x14ac:dyDescent="0.25">
      <c r="A101" s="18">
        <v>95</v>
      </c>
      <c r="B101" s="10" t="s">
        <v>173</v>
      </c>
      <c r="C101" s="9" t="str">
        <f>'S.O.'!B98</f>
        <v>Alcaldía Gustavo A. Madero</v>
      </c>
      <c r="D101" s="14"/>
      <c r="E101" s="14"/>
      <c r="F101" s="14">
        <v>1</v>
      </c>
      <c r="G101" s="14"/>
      <c r="H101" s="14"/>
      <c r="I101" s="14"/>
      <c r="J101" s="14"/>
      <c r="K101" s="14"/>
      <c r="L101" s="14"/>
      <c r="M101" s="14"/>
      <c r="N101" s="76">
        <f t="shared" si="2"/>
        <v>1</v>
      </c>
      <c r="O101" s="77"/>
      <c r="P101" s="56"/>
    </row>
    <row r="102" spans="1:16" ht="33" customHeight="1" thickTop="1" thickBot="1" x14ac:dyDescent="0.25">
      <c r="A102" s="18">
        <v>96</v>
      </c>
      <c r="B102" s="10" t="s">
        <v>176</v>
      </c>
      <c r="C102" s="9" t="str">
        <f>'S.O.'!B99</f>
        <v>Alcaldía Iztacalco</v>
      </c>
      <c r="D102" s="14"/>
      <c r="E102" s="14"/>
      <c r="F102" s="14">
        <v>33</v>
      </c>
      <c r="G102" s="14">
        <v>15</v>
      </c>
      <c r="H102" s="14"/>
      <c r="I102" s="14"/>
      <c r="J102" s="14"/>
      <c r="K102" s="14"/>
      <c r="L102" s="14"/>
      <c r="M102" s="14"/>
      <c r="N102" s="76">
        <f t="shared" si="2"/>
        <v>48</v>
      </c>
      <c r="O102" s="77"/>
      <c r="P102" s="56"/>
    </row>
    <row r="103" spans="1:16" ht="33" customHeight="1" thickTop="1" thickBot="1" x14ac:dyDescent="0.25">
      <c r="A103" s="18">
        <v>97</v>
      </c>
      <c r="B103" s="10" t="s">
        <v>173</v>
      </c>
      <c r="C103" s="9" t="str">
        <f>'S.O.'!B100</f>
        <v>Alcaldía Iztapalapa</v>
      </c>
      <c r="D103" s="14">
        <v>5</v>
      </c>
      <c r="E103" s="14"/>
      <c r="F103" s="14">
        <v>13</v>
      </c>
      <c r="G103" s="14">
        <v>7</v>
      </c>
      <c r="H103" s="14"/>
      <c r="I103" s="14"/>
      <c r="J103" s="14"/>
      <c r="K103" s="14"/>
      <c r="L103" s="14">
        <v>2</v>
      </c>
      <c r="M103" s="14">
        <v>1</v>
      </c>
      <c r="N103" s="76">
        <f t="shared" ref="N103:N134" si="3">SUM(D103:M103)</f>
        <v>28</v>
      </c>
      <c r="O103" s="77"/>
    </row>
    <row r="104" spans="1:16" ht="33" customHeight="1" thickTop="1" thickBot="1" x14ac:dyDescent="0.25">
      <c r="A104" s="18">
        <v>98</v>
      </c>
      <c r="B104" s="10" t="s">
        <v>173</v>
      </c>
      <c r="C104" s="9" t="str">
        <f>'S.O.'!B101</f>
        <v>Alcaldía La Magdalena Contreras</v>
      </c>
      <c r="D104" s="14"/>
      <c r="E104" s="14"/>
      <c r="F104" s="14">
        <v>1</v>
      </c>
      <c r="G104" s="14">
        <v>1</v>
      </c>
      <c r="H104" s="14"/>
      <c r="I104" s="14"/>
      <c r="J104" s="14"/>
      <c r="K104" s="14"/>
      <c r="L104" s="14"/>
      <c r="M104" s="14"/>
      <c r="N104" s="76">
        <f t="shared" si="3"/>
        <v>2</v>
      </c>
      <c r="O104" s="77"/>
      <c r="P104" s="56"/>
    </row>
    <row r="105" spans="1:16" ht="33" customHeight="1" thickTop="1" thickBot="1" x14ac:dyDescent="0.25">
      <c r="A105" s="18">
        <v>99</v>
      </c>
      <c r="B105" s="10" t="s">
        <v>176</v>
      </c>
      <c r="C105" s="9" t="str">
        <f>'S.O.'!B102</f>
        <v>Alcaldía Miguel Hidalgo</v>
      </c>
      <c r="D105" s="14"/>
      <c r="E105" s="14"/>
      <c r="F105" s="14">
        <v>1</v>
      </c>
      <c r="G105" s="14"/>
      <c r="H105" s="14"/>
      <c r="I105" s="14"/>
      <c r="J105" s="14"/>
      <c r="K105" s="14"/>
      <c r="L105" s="14"/>
      <c r="M105" s="14"/>
      <c r="N105" s="76">
        <f t="shared" si="3"/>
        <v>1</v>
      </c>
      <c r="O105" s="77"/>
      <c r="P105" s="56"/>
    </row>
    <row r="106" spans="1:16" ht="33" customHeight="1" thickTop="1" thickBot="1" x14ac:dyDescent="0.25">
      <c r="A106" s="18">
        <v>100</v>
      </c>
      <c r="B106" s="10" t="s">
        <v>176</v>
      </c>
      <c r="C106" s="9" t="str">
        <f>'S.O.'!B103</f>
        <v>Alcaldía Milpa Alta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76">
        <f t="shared" si="3"/>
        <v>0</v>
      </c>
      <c r="O106" s="77"/>
    </row>
    <row r="107" spans="1:16" ht="33" customHeight="1" thickTop="1" thickBot="1" x14ac:dyDescent="0.25">
      <c r="A107" s="18">
        <v>101</v>
      </c>
      <c r="B107" s="10" t="s">
        <v>176</v>
      </c>
      <c r="C107" s="9" t="str">
        <f>'S.O.'!B104</f>
        <v>Alcaldía Tláhuac</v>
      </c>
      <c r="D107" s="14"/>
      <c r="E107" s="14"/>
      <c r="F107" s="14"/>
      <c r="G107" s="14"/>
      <c r="H107" s="14"/>
      <c r="I107" s="14"/>
      <c r="J107" s="14"/>
      <c r="K107" s="14"/>
      <c r="L107" s="14">
        <v>2</v>
      </c>
      <c r="M107" s="14"/>
      <c r="N107" s="76">
        <f t="shared" si="3"/>
        <v>2</v>
      </c>
      <c r="O107" s="77"/>
      <c r="P107" s="56"/>
    </row>
    <row r="108" spans="1:16" ht="33" customHeight="1" thickTop="1" thickBot="1" x14ac:dyDescent="0.25">
      <c r="A108" s="18">
        <v>102</v>
      </c>
      <c r="B108" s="10" t="s">
        <v>176</v>
      </c>
      <c r="C108" s="9" t="str">
        <f>'S.O.'!B105</f>
        <v>Alcaldía Tlalpan</v>
      </c>
      <c r="D108" s="14"/>
      <c r="E108" s="14"/>
      <c r="F108" s="14">
        <v>4</v>
      </c>
      <c r="G108" s="14"/>
      <c r="H108" s="14">
        <v>16</v>
      </c>
      <c r="I108" s="14">
        <v>11</v>
      </c>
      <c r="J108" s="14">
        <v>11</v>
      </c>
      <c r="K108" s="14">
        <v>14</v>
      </c>
      <c r="L108" s="14"/>
      <c r="M108" s="14">
        <v>1</v>
      </c>
      <c r="N108" s="76">
        <f t="shared" si="3"/>
        <v>57</v>
      </c>
      <c r="O108" s="77"/>
    </row>
    <row r="109" spans="1:16" ht="33" customHeight="1" thickTop="1" thickBot="1" x14ac:dyDescent="0.25">
      <c r="A109" s="18">
        <v>103</v>
      </c>
      <c r="B109" s="10" t="s">
        <v>176</v>
      </c>
      <c r="C109" s="9" t="str">
        <f>'S.O.'!B106</f>
        <v>Alcaldía Venustiano Carranza</v>
      </c>
      <c r="D109" s="14">
        <v>5</v>
      </c>
      <c r="E109" s="14">
        <v>6</v>
      </c>
      <c r="F109" s="14">
        <v>17</v>
      </c>
      <c r="G109" s="14">
        <v>52</v>
      </c>
      <c r="H109" s="14"/>
      <c r="I109" s="14"/>
      <c r="J109" s="14"/>
      <c r="K109" s="14"/>
      <c r="L109" s="14"/>
      <c r="M109" s="14"/>
      <c r="N109" s="76">
        <f t="shared" si="3"/>
        <v>80</v>
      </c>
      <c r="O109" s="77"/>
    </row>
    <row r="110" spans="1:16" ht="33" customHeight="1" thickTop="1" thickBot="1" x14ac:dyDescent="0.25">
      <c r="A110" s="18">
        <v>104</v>
      </c>
      <c r="B110" s="10" t="s">
        <v>176</v>
      </c>
      <c r="C110" s="9" t="str">
        <f>'S.O.'!B107</f>
        <v>Alcaldía Xochimilco</v>
      </c>
      <c r="D110" s="14"/>
      <c r="E110" s="14"/>
      <c r="F110" s="14">
        <v>1</v>
      </c>
      <c r="G110" s="14">
        <v>2</v>
      </c>
      <c r="H110" s="14"/>
      <c r="I110" s="14"/>
      <c r="J110" s="14"/>
      <c r="K110" s="14"/>
      <c r="L110" s="14"/>
      <c r="M110" s="14"/>
      <c r="N110" s="76">
        <f t="shared" si="3"/>
        <v>3</v>
      </c>
      <c r="O110" s="77"/>
    </row>
    <row r="111" spans="1:16" ht="33" customHeight="1" thickTop="1" thickBot="1" x14ac:dyDescent="0.25">
      <c r="A111" s="23">
        <v>105</v>
      </c>
      <c r="B111" s="10" t="s">
        <v>176</v>
      </c>
      <c r="C111" s="9" t="str">
        <f>'S.O.'!B108</f>
        <v>Consejo de la Judicatura de la Ciudad de México</v>
      </c>
      <c r="D111" s="14"/>
      <c r="E111" s="14"/>
      <c r="F111" s="14">
        <v>1</v>
      </c>
      <c r="G111" s="14">
        <v>1</v>
      </c>
      <c r="H111" s="14"/>
      <c r="I111" s="14"/>
      <c r="J111" s="14"/>
      <c r="K111" s="14"/>
      <c r="L111" s="14">
        <v>2</v>
      </c>
      <c r="M111" s="14">
        <v>2</v>
      </c>
      <c r="N111" s="76">
        <f t="shared" si="3"/>
        <v>6</v>
      </c>
      <c r="O111" s="77"/>
      <c r="P111" s="56"/>
    </row>
    <row r="112" spans="1:16" ht="33" customHeight="1" thickTop="1" thickBot="1" x14ac:dyDescent="0.25">
      <c r="A112" s="23">
        <v>106</v>
      </c>
      <c r="B112" s="10" t="s">
        <v>176</v>
      </c>
      <c r="C112" s="9" t="str">
        <f>'S.O.'!B109</f>
        <v>Tribunal Superior de Justicia de la Ciudad de México</v>
      </c>
      <c r="D112" s="14"/>
      <c r="E112" s="14"/>
      <c r="F112" s="14">
        <v>1</v>
      </c>
      <c r="G112" s="14"/>
      <c r="H112" s="14"/>
      <c r="I112" s="14"/>
      <c r="J112" s="14"/>
      <c r="K112" s="14"/>
      <c r="L112" s="14"/>
      <c r="M112" s="14"/>
      <c r="N112" s="76">
        <f t="shared" si="3"/>
        <v>1</v>
      </c>
      <c r="O112" s="77"/>
      <c r="P112" s="56"/>
    </row>
    <row r="113" spans="1:16" ht="33" customHeight="1" thickTop="1" thickBot="1" x14ac:dyDescent="0.25">
      <c r="A113" s="18">
        <v>107</v>
      </c>
      <c r="B113" s="10" t="s">
        <v>176</v>
      </c>
      <c r="C113" s="9" t="str">
        <f>'S.O.'!B110</f>
        <v>Auditoría Superior de la Ciudad de México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76">
        <f t="shared" si="3"/>
        <v>0</v>
      </c>
      <c r="O113" s="77"/>
    </row>
    <row r="114" spans="1:16" ht="30" customHeight="1" thickTop="1" thickBot="1" x14ac:dyDescent="0.25">
      <c r="A114" s="18">
        <v>108</v>
      </c>
      <c r="B114" s="10" t="s">
        <v>176</v>
      </c>
      <c r="C114" s="9" t="str">
        <f>'S.O.'!B111</f>
        <v>Congreso de la Ciudad de México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76">
        <f t="shared" si="3"/>
        <v>0</v>
      </c>
      <c r="O114" s="77"/>
      <c r="P114" s="56"/>
    </row>
    <row r="115" spans="1:16" ht="33" customHeight="1" thickTop="1" thickBot="1" x14ac:dyDescent="0.25">
      <c r="A115" s="23">
        <v>109</v>
      </c>
      <c r="B115" s="10" t="s">
        <v>176</v>
      </c>
      <c r="C115" s="9" t="str">
        <f>'S.O.'!B112</f>
        <v>Comisión de Derechos Humanos de la Ciudad de México</v>
      </c>
      <c r="D115" s="14"/>
      <c r="E115" s="14"/>
      <c r="F115" s="14">
        <v>4</v>
      </c>
      <c r="G115" s="14">
        <v>3</v>
      </c>
      <c r="H115" s="14"/>
      <c r="I115" s="14"/>
      <c r="J115" s="14"/>
      <c r="K115" s="14"/>
      <c r="L115" s="14"/>
      <c r="M115" s="14"/>
      <c r="N115" s="76">
        <f t="shared" si="3"/>
        <v>7</v>
      </c>
      <c r="O115" s="77"/>
      <c r="P115" s="56"/>
    </row>
    <row r="116" spans="1:16" ht="38.25" customHeight="1" thickTop="1" thickBot="1" x14ac:dyDescent="0.25">
      <c r="A116" s="23">
        <v>110</v>
      </c>
      <c r="B116" s="10" t="s">
        <v>176</v>
      </c>
      <c r="C116" s="9" t="str">
        <f>'S.O.'!B113</f>
        <v>Instituto de Transparencia, Acceso a la Información Pública, Protección de Datos Personales y Rendición de Cuentas de la Ciudad de México</v>
      </c>
      <c r="D116" s="14">
        <v>3</v>
      </c>
      <c r="E116" s="14">
        <v>3</v>
      </c>
      <c r="F116" s="14">
        <v>1</v>
      </c>
      <c r="G116" s="14">
        <v>1</v>
      </c>
      <c r="H116" s="14"/>
      <c r="I116" s="14"/>
      <c r="J116" s="14"/>
      <c r="K116" s="14"/>
      <c r="L116" s="14"/>
      <c r="M116" s="14"/>
      <c r="N116" s="76">
        <f t="shared" si="3"/>
        <v>8</v>
      </c>
      <c r="O116" s="77"/>
    </row>
    <row r="117" spans="1:16" ht="33" customHeight="1" thickTop="1" thickBot="1" x14ac:dyDescent="0.25">
      <c r="A117" s="23">
        <v>111</v>
      </c>
      <c r="B117" s="10" t="s">
        <v>176</v>
      </c>
      <c r="C117" s="9" t="str">
        <f>'S.O.'!B114</f>
        <v>Instituto Electoral de la Ciudad de México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>
        <v>1</v>
      </c>
      <c r="N117" s="76">
        <f t="shared" si="3"/>
        <v>1</v>
      </c>
      <c r="O117" s="77"/>
    </row>
    <row r="118" spans="1:16" ht="33" customHeight="1" thickTop="1" thickBot="1" x14ac:dyDescent="0.25">
      <c r="A118" s="23">
        <v>112</v>
      </c>
      <c r="B118" s="10" t="s">
        <v>176</v>
      </c>
      <c r="C118" s="9" t="str">
        <f>'S.O.'!B115</f>
        <v>Junta Local de Conciliación y Arbitraje de la Ciudad de México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76">
        <f t="shared" si="3"/>
        <v>0</v>
      </c>
      <c r="O118" s="77"/>
      <c r="P118" s="56"/>
    </row>
    <row r="119" spans="1:16" ht="39.75" customHeight="1" thickTop="1" thickBot="1" x14ac:dyDescent="0.25">
      <c r="A119" s="23">
        <v>113</v>
      </c>
      <c r="B119" s="10" t="s">
        <v>176</v>
      </c>
      <c r="C119" s="9" t="str">
        <f>'S.O.'!B116</f>
        <v>Tribunal de Justicia Administrativa de la Ciudad de México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76">
        <f t="shared" si="3"/>
        <v>0</v>
      </c>
      <c r="O119" s="77"/>
    </row>
    <row r="120" spans="1:16" ht="33" customHeight="1" thickTop="1" thickBot="1" x14ac:dyDescent="0.25">
      <c r="A120" s="23">
        <v>114</v>
      </c>
      <c r="B120" s="10" t="s">
        <v>176</v>
      </c>
      <c r="C120" s="9" t="str">
        <f>'S.O.'!B117</f>
        <v>Tribunal Electoral de la Ciudad de México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76">
        <f t="shared" si="3"/>
        <v>0</v>
      </c>
      <c r="O120" s="77"/>
      <c r="P120" s="56"/>
    </row>
    <row r="121" spans="1:16" ht="33" customHeight="1" thickTop="1" thickBot="1" x14ac:dyDescent="0.25">
      <c r="A121" s="23">
        <v>115</v>
      </c>
      <c r="B121" s="10" t="s">
        <v>176</v>
      </c>
      <c r="C121" s="9" t="str">
        <f>'S.O.'!B118</f>
        <v>Universidad Autónoma de la Ciudad de México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76">
        <f t="shared" si="3"/>
        <v>0</v>
      </c>
      <c r="O121" s="77"/>
      <c r="P121" s="55"/>
    </row>
    <row r="122" spans="1:16" ht="33" customHeight="1" thickTop="1" thickBot="1" x14ac:dyDescent="0.25">
      <c r="A122" s="18">
        <v>116</v>
      </c>
      <c r="B122" s="10" t="s">
        <v>173</v>
      </c>
      <c r="C122" s="9" t="str">
        <f>'S.O.'!B119</f>
        <v>Encuentro Social en la Ciudad de México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76">
        <f t="shared" si="3"/>
        <v>0</v>
      </c>
      <c r="O122" s="77"/>
    </row>
    <row r="123" spans="1:16" ht="33" customHeight="1" thickTop="1" thickBot="1" x14ac:dyDescent="0.25">
      <c r="A123" s="18">
        <v>117</v>
      </c>
      <c r="B123" s="10" t="s">
        <v>173</v>
      </c>
      <c r="C123" s="9" t="str">
        <f>'S.O.'!B120</f>
        <v xml:space="preserve">Morena 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76">
        <f t="shared" si="3"/>
        <v>0</v>
      </c>
      <c r="O123" s="77"/>
    </row>
    <row r="124" spans="1:16" ht="33" customHeight="1" thickTop="1" thickBot="1" x14ac:dyDescent="0.25">
      <c r="A124" s="18">
        <v>118</v>
      </c>
      <c r="B124" s="10" t="s">
        <v>173</v>
      </c>
      <c r="C124" s="9" t="str">
        <f>'S.O.'!B121</f>
        <v xml:space="preserve">Movimiento Ciudadano 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76">
        <f t="shared" si="3"/>
        <v>0</v>
      </c>
      <c r="O124" s="77"/>
      <c r="P124" s="56"/>
    </row>
    <row r="125" spans="1:16" ht="33" customHeight="1" thickTop="1" thickBot="1" x14ac:dyDescent="0.25">
      <c r="A125" s="18">
        <v>119</v>
      </c>
      <c r="B125" s="10" t="s">
        <v>173</v>
      </c>
      <c r="C125" s="9" t="str">
        <f>'S.O.'!B122</f>
        <v xml:space="preserve">Nueva Alianza 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76">
        <f t="shared" si="3"/>
        <v>0</v>
      </c>
      <c r="O125" s="77"/>
      <c r="P125" s="56"/>
    </row>
    <row r="126" spans="1:16" ht="33" customHeight="1" thickTop="1" thickBot="1" x14ac:dyDescent="0.25">
      <c r="A126" s="18">
        <v>120</v>
      </c>
      <c r="B126" s="10" t="s">
        <v>173</v>
      </c>
      <c r="C126" s="9" t="str">
        <f>'S.O.'!B123</f>
        <v xml:space="preserve">Partido Acción Nacional 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76">
        <f t="shared" si="3"/>
        <v>0</v>
      </c>
      <c r="O126" s="77"/>
    </row>
    <row r="127" spans="1:16" ht="33" customHeight="1" thickTop="1" thickBot="1" x14ac:dyDescent="0.25">
      <c r="A127" s="18">
        <v>121</v>
      </c>
      <c r="B127" s="10" t="s">
        <v>173</v>
      </c>
      <c r="C127" s="9" t="str">
        <f>'S.O.'!B124</f>
        <v xml:space="preserve">Partido de la Revolución Democrática 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76">
        <f t="shared" si="3"/>
        <v>0</v>
      </c>
      <c r="O127" s="77"/>
    </row>
    <row r="128" spans="1:16" ht="33" customHeight="1" thickTop="1" thickBot="1" x14ac:dyDescent="0.25">
      <c r="A128" s="18">
        <v>122</v>
      </c>
      <c r="B128" s="10" t="s">
        <v>173</v>
      </c>
      <c r="C128" s="9" t="str">
        <f>'S.O.'!B125</f>
        <v xml:space="preserve">Partido del Trabajo 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76">
        <f t="shared" si="3"/>
        <v>0</v>
      </c>
      <c r="O128" s="77"/>
    </row>
    <row r="129" spans="1:16" ht="33" customHeight="1" thickTop="1" thickBot="1" x14ac:dyDescent="0.25">
      <c r="A129" s="18">
        <v>123</v>
      </c>
      <c r="B129" s="10" t="s">
        <v>173</v>
      </c>
      <c r="C129" s="9" t="str">
        <f>'S.O.'!B126</f>
        <v xml:space="preserve">Partido Humanista 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76">
        <f t="shared" si="3"/>
        <v>0</v>
      </c>
      <c r="O129" s="77"/>
      <c r="P129" s="56"/>
    </row>
    <row r="130" spans="1:16" ht="33" customHeight="1" thickTop="1" thickBot="1" x14ac:dyDescent="0.25">
      <c r="A130" s="18">
        <v>124</v>
      </c>
      <c r="B130" s="10" t="s">
        <v>175</v>
      </c>
      <c r="C130" s="9" t="str">
        <f>'S.O.'!B127</f>
        <v xml:space="preserve">Partido Revolucionario Institucional 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76">
        <f t="shared" si="3"/>
        <v>0</v>
      </c>
      <c r="O130" s="77"/>
      <c r="P130" s="56"/>
    </row>
    <row r="131" spans="1:16" ht="33" customHeight="1" thickTop="1" thickBot="1" x14ac:dyDescent="0.25">
      <c r="A131" s="18">
        <v>125</v>
      </c>
      <c r="B131" s="10" t="s">
        <v>175</v>
      </c>
      <c r="C131" s="9" t="str">
        <f>'S.O.'!B128</f>
        <v xml:space="preserve">Partido Verde Ecologista de México 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76">
        <f t="shared" si="3"/>
        <v>0</v>
      </c>
      <c r="O131" s="77"/>
    </row>
    <row r="132" spans="1:16" ht="33" customHeight="1" thickTop="1" thickBot="1" x14ac:dyDescent="0.25">
      <c r="A132" s="23">
        <v>126</v>
      </c>
      <c r="B132" s="10" t="s">
        <v>177</v>
      </c>
      <c r="C132" s="9" t="str">
        <f>'S.O.'!B129</f>
        <v>Sindicato de Alianza de Tranviarios de México</v>
      </c>
      <c r="D132" s="14"/>
      <c r="E132" s="14"/>
      <c r="F132" s="14">
        <v>1</v>
      </c>
      <c r="G132" s="14">
        <v>4</v>
      </c>
      <c r="H132" s="14"/>
      <c r="I132" s="14"/>
      <c r="J132" s="14"/>
      <c r="K132" s="14"/>
      <c r="L132" s="14"/>
      <c r="M132" s="14">
        <v>1</v>
      </c>
      <c r="N132" s="76">
        <f t="shared" si="3"/>
        <v>6</v>
      </c>
      <c r="O132" s="77"/>
    </row>
    <row r="133" spans="1:16" ht="33" customHeight="1" thickTop="1" thickBot="1" x14ac:dyDescent="0.25">
      <c r="A133" s="23">
        <v>127</v>
      </c>
      <c r="B133" s="10" t="s">
        <v>175</v>
      </c>
      <c r="C133" s="9" t="str">
        <f>'S.O.'!B130</f>
        <v>Asociación Sindical de Trabajadores del Instituto de Vivienda de la Ciudad de México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76">
        <f t="shared" si="3"/>
        <v>0</v>
      </c>
      <c r="O133" s="77"/>
    </row>
    <row r="134" spans="1:16" ht="33" customHeight="1" thickTop="1" thickBot="1" x14ac:dyDescent="0.25">
      <c r="A134" s="23">
        <v>128</v>
      </c>
      <c r="B134" s="11" t="s">
        <v>180</v>
      </c>
      <c r="C134" s="9" t="str">
        <f>'S.O.'!B131</f>
        <v>Asociación Sindical de Trabajadores del Metro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76">
        <f t="shared" si="3"/>
        <v>0</v>
      </c>
      <c r="O134" s="77"/>
    </row>
    <row r="135" spans="1:16" ht="33" customHeight="1" thickTop="1" thickBot="1" x14ac:dyDescent="0.25">
      <c r="A135" s="23">
        <v>129</v>
      </c>
      <c r="B135" s="11" t="s">
        <v>180</v>
      </c>
      <c r="C135" s="9" t="str">
        <f>'S.O.'!B132</f>
        <v>Sindicato Auténtico de Trabajadores de la Asamblea Legislativa de la Ciudad de México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76">
        <f t="shared" ref="N135:N153" si="4">SUM(D135:M135)</f>
        <v>0</v>
      </c>
      <c r="O135" s="77"/>
    </row>
    <row r="136" spans="1:16" ht="33" customHeight="1" thickTop="1" thickBot="1" x14ac:dyDescent="0.25">
      <c r="A136" s="23">
        <v>130</v>
      </c>
      <c r="B136" s="11" t="s">
        <v>180</v>
      </c>
      <c r="C136" s="9" t="str">
        <f>'S.O.'!B133</f>
        <v>Sindicato de Empleados del Servicio de Anales de Jurisprudencia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76">
        <f t="shared" si="4"/>
        <v>0</v>
      </c>
      <c r="O136" s="77"/>
    </row>
    <row r="137" spans="1:16" ht="33" customHeight="1" thickTop="1" thickBot="1" x14ac:dyDescent="0.25">
      <c r="A137" s="23">
        <v>131</v>
      </c>
      <c r="B137" s="11" t="s">
        <v>180</v>
      </c>
      <c r="C137" s="9" t="str">
        <f>'S.O.'!B134</f>
        <v>Sindicato de la Unión de Trabajadores del Instituto de Educación Media Superior de la Ciudad de México (SUTIEMS)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76">
        <f t="shared" si="4"/>
        <v>0</v>
      </c>
      <c r="O137" s="77"/>
    </row>
    <row r="138" spans="1:16" ht="33" customHeight="1" thickTop="1" thickBot="1" x14ac:dyDescent="0.25">
      <c r="A138" s="23">
        <v>132</v>
      </c>
      <c r="B138" s="11" t="s">
        <v>180</v>
      </c>
      <c r="C138" s="9" t="str">
        <f>'S.O.'!B135</f>
        <v>Sindicato de Trabajadores de la Asamblea Legislativa del Distrito Federal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76">
        <f t="shared" si="4"/>
        <v>0</v>
      </c>
      <c r="O138" s="77"/>
    </row>
    <row r="139" spans="1:16" ht="33" customHeight="1" thickTop="1" thickBot="1" x14ac:dyDescent="0.25">
      <c r="A139" s="23">
        <v>133</v>
      </c>
      <c r="B139" s="11" t="s">
        <v>180</v>
      </c>
      <c r="C139" s="9" t="str">
        <f>'S.O.'!B136</f>
        <v>Sindicato de Trabajadores de la Auditoría Superior de la Ciudad de México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76">
        <f t="shared" si="4"/>
        <v>0</v>
      </c>
      <c r="O139" s="77"/>
    </row>
    <row r="140" spans="1:16" ht="33" customHeight="1" thickTop="1" thickBot="1" x14ac:dyDescent="0.25">
      <c r="A140" s="23">
        <v>134</v>
      </c>
      <c r="B140" s="11" t="s">
        <v>180</v>
      </c>
      <c r="C140" s="9" t="str">
        <f>'S.O.'!B137</f>
        <v>Sindicato de Trabajadores de Transporte de Pasajeros de la Ciudad de México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76">
        <f t="shared" si="4"/>
        <v>0</v>
      </c>
      <c r="O140" s="77"/>
    </row>
    <row r="141" spans="1:16" ht="33" customHeight="1" thickTop="1" thickBot="1" x14ac:dyDescent="0.25">
      <c r="A141" s="23">
        <v>135</v>
      </c>
      <c r="B141" s="11" t="s">
        <v>180</v>
      </c>
      <c r="C141" s="9" t="str">
        <f>'S.O.'!B138</f>
        <v>Sindicato de Trabajadores del Poder Judicial de la Ciudad de México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76">
        <f t="shared" si="4"/>
        <v>0</v>
      </c>
      <c r="O141" s="77"/>
    </row>
    <row r="142" spans="1:16" ht="33" customHeight="1" thickTop="1" thickBot="1" x14ac:dyDescent="0.25">
      <c r="A142" s="23">
        <v>136</v>
      </c>
      <c r="B142" s="11" t="s">
        <v>180</v>
      </c>
      <c r="C142" s="9" t="str">
        <f>'S.O.'!B139</f>
        <v>Sindicato de Trabajadores del Tribunal de Justicia Administraiva d ela Ciudad de México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76">
        <f t="shared" si="4"/>
        <v>0</v>
      </c>
      <c r="O142" s="77"/>
    </row>
    <row r="143" spans="1:16" ht="33" customHeight="1" thickTop="1" thickBot="1" x14ac:dyDescent="0.25">
      <c r="A143" s="23">
        <v>137</v>
      </c>
      <c r="B143" s="11" t="s">
        <v>180</v>
      </c>
      <c r="C143" s="9" t="str">
        <f>'S.O.'!B140</f>
        <v>Sindicato de Trabajadores del Tribunal Superior de Justicia de la Ciudad de México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76">
        <f t="shared" si="4"/>
        <v>0</v>
      </c>
      <c r="O143" s="77"/>
    </row>
    <row r="144" spans="1:16" ht="33" customHeight="1" thickTop="1" thickBot="1" x14ac:dyDescent="0.25">
      <c r="A144" s="23">
        <v>138</v>
      </c>
      <c r="B144" s="11" t="s">
        <v>180</v>
      </c>
      <c r="C144" s="9" t="str">
        <f>'S.O.'!B141</f>
        <v>Sindicato del Heroico Cuerpo de Bomberos de la Ciudad de México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76">
        <f t="shared" si="4"/>
        <v>0</v>
      </c>
      <c r="O144" s="77"/>
    </row>
    <row r="145" spans="1:16" ht="33" customHeight="1" thickTop="1" thickBot="1" x14ac:dyDescent="0.25">
      <c r="A145" s="23">
        <v>139</v>
      </c>
      <c r="B145" s="11" t="s">
        <v>180</v>
      </c>
      <c r="C145" s="9" t="str">
        <f>'S.O.'!B142</f>
        <v>Sindicato Democrático de los Trabajadores de la Procuraduría Social de la Ciudad de México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76">
        <f t="shared" si="4"/>
        <v>0</v>
      </c>
      <c r="O145" s="77"/>
      <c r="P145" s="56"/>
    </row>
    <row r="146" spans="1:16" ht="33" customHeight="1" thickTop="1" thickBot="1" x14ac:dyDescent="0.25">
      <c r="A146" s="23">
        <v>140</v>
      </c>
      <c r="B146" s="11" t="s">
        <v>180</v>
      </c>
      <c r="C146" s="9" t="str">
        <f>'S.O.'!B143</f>
        <v>Sindicato Democrático Independiente de Trabajadores del Sistema de Transporte Colectivo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76">
        <f t="shared" si="4"/>
        <v>0</v>
      </c>
      <c r="O146" s="77"/>
    </row>
    <row r="147" spans="1:16" ht="33" customHeight="1" thickTop="1" thickBot="1" x14ac:dyDescent="0.25">
      <c r="A147" s="23">
        <v>141</v>
      </c>
      <c r="B147" s="11" t="s">
        <v>180</v>
      </c>
      <c r="C147" s="9" t="str">
        <f>'S.O.'!B144</f>
        <v>Sindicato Independiente de Trabajadores del Instituto de Educación Media Superior de la Ciudad de México (SITIEMS)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76">
        <f t="shared" si="4"/>
        <v>0</v>
      </c>
      <c r="O147" s="77"/>
    </row>
    <row r="148" spans="1:16" ht="33" customHeight="1" thickTop="1" thickBot="1" x14ac:dyDescent="0.25">
      <c r="A148" s="23">
        <v>142</v>
      </c>
      <c r="B148" s="11" t="s">
        <v>180</v>
      </c>
      <c r="C148" s="9" t="str">
        <f>'S.O.'!B145</f>
        <v>Sindicato Independiente de Trabajadores Unidos de la Asamblea Legislativa del Distrito Federal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76">
        <f t="shared" si="4"/>
        <v>0</v>
      </c>
      <c r="O148" s="77"/>
    </row>
    <row r="149" spans="1:16" ht="33" customHeight="1" thickTop="1" thickBot="1" x14ac:dyDescent="0.25">
      <c r="A149" s="23">
        <v>143</v>
      </c>
      <c r="B149" s="11" t="s">
        <v>180</v>
      </c>
      <c r="C149" s="9" t="str">
        <f>'S.O.'!B146</f>
        <v>Sindicato Nacional de Trabajadores del Sistema de Transporte Colectivo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76">
        <f t="shared" si="4"/>
        <v>0</v>
      </c>
      <c r="O149" s="77"/>
    </row>
    <row r="150" spans="1:16" ht="33" customHeight="1" thickTop="1" thickBot="1" x14ac:dyDescent="0.25">
      <c r="A150" s="23">
        <v>144</v>
      </c>
      <c r="B150" s="11" t="s">
        <v>180</v>
      </c>
      <c r="C150" s="9" t="str">
        <f>'S.O.'!B147</f>
        <v>Sindicato Único de Trabajadores de la Universidad Autónoma de la Ciudad de México (SUTUACM)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76">
        <f t="shared" si="4"/>
        <v>0</v>
      </c>
      <c r="O150" s="77"/>
    </row>
    <row r="151" spans="1:16" ht="33" customHeight="1" thickTop="1" thickBot="1" x14ac:dyDescent="0.25">
      <c r="A151" s="23">
        <v>145</v>
      </c>
      <c r="B151" s="11" t="s">
        <v>180</v>
      </c>
      <c r="C151" s="9" t="str">
        <f>'S.O.'!B148</f>
        <v>Sindicato Único de Trabajadores del Gobierno de la Ciudad de México (SUTGCDMX)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76">
        <f t="shared" si="4"/>
        <v>0</v>
      </c>
      <c r="O151" s="77"/>
      <c r="P151" s="56"/>
    </row>
    <row r="152" spans="1:16" ht="33" customHeight="1" thickTop="1" thickBot="1" x14ac:dyDescent="0.25">
      <c r="A152" s="23">
        <v>146</v>
      </c>
      <c r="B152" s="11" t="s">
        <v>180</v>
      </c>
      <c r="C152" s="9" t="str">
        <f>'S.O.'!B149</f>
        <v>Sindicato Único de Trabajadores Democráticos del Sistema de Transporte Colectivo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76">
        <f t="shared" si="4"/>
        <v>0</v>
      </c>
      <c r="O152" s="77"/>
    </row>
    <row r="153" spans="1:16" ht="33" customHeight="1" thickTop="1" thickBot="1" x14ac:dyDescent="0.25">
      <c r="A153" s="19"/>
      <c r="B153" s="12" t="s">
        <v>181</v>
      </c>
      <c r="C153" s="9" t="str">
        <f>'S.O.'!B150</f>
        <v xml:space="preserve"> Otras (Institución Publica/Estudiantes)</v>
      </c>
      <c r="D153" s="22">
        <v>1</v>
      </c>
      <c r="E153" s="22">
        <v>1</v>
      </c>
      <c r="F153" s="22">
        <v>3</v>
      </c>
      <c r="G153" s="22">
        <v>4</v>
      </c>
      <c r="H153" s="22"/>
      <c r="I153" s="22"/>
      <c r="J153" s="22"/>
      <c r="K153" s="22"/>
      <c r="L153" s="22">
        <v>1</v>
      </c>
      <c r="M153" s="22"/>
      <c r="N153" s="76">
        <f t="shared" si="4"/>
        <v>10</v>
      </c>
      <c r="O153" s="77"/>
      <c r="P153" s="56"/>
    </row>
    <row r="154" spans="1:16" ht="17" thickTop="1" thickBot="1" x14ac:dyDescent="0.25">
      <c r="A154" s="138" t="s">
        <v>182</v>
      </c>
      <c r="B154" s="139"/>
      <c r="C154" s="140"/>
      <c r="D154" s="58">
        <f>SUM(D7:D153)</f>
        <v>45</v>
      </c>
      <c r="E154" s="58">
        <f t="shared" ref="E154:M154" si="5">SUM(E7:E153)</f>
        <v>34</v>
      </c>
      <c r="F154" s="58">
        <f t="shared" si="5"/>
        <v>284</v>
      </c>
      <c r="G154" s="58">
        <f t="shared" si="5"/>
        <v>281</v>
      </c>
      <c r="H154" s="58">
        <f t="shared" si="5"/>
        <v>16</v>
      </c>
      <c r="I154" s="58">
        <f t="shared" si="5"/>
        <v>11</v>
      </c>
      <c r="J154" s="58">
        <f t="shared" si="5"/>
        <v>12</v>
      </c>
      <c r="K154" s="58">
        <f t="shared" si="5"/>
        <v>14</v>
      </c>
      <c r="L154" s="58">
        <f t="shared" si="5"/>
        <v>55</v>
      </c>
      <c r="M154" s="58">
        <f t="shared" si="5"/>
        <v>23</v>
      </c>
      <c r="N154" s="76">
        <f>SUM(N7:O153)</f>
        <v>775</v>
      </c>
      <c r="O154" s="77"/>
    </row>
    <row r="155" spans="1:16" ht="7.5" customHeight="1" thickTop="1" thickBot="1" x14ac:dyDescent="0.25">
      <c r="A155" s="56"/>
      <c r="B155" s="56"/>
    </row>
    <row r="156" spans="1:16" ht="17" thickTop="1" thickBot="1" x14ac:dyDescent="0.25">
      <c r="A156" s="134" t="s">
        <v>183</v>
      </c>
      <c r="B156" s="135"/>
      <c r="C156" s="136"/>
      <c r="D156" s="96">
        <f>SUM(D154,E154)</f>
        <v>79</v>
      </c>
      <c r="E156" s="97"/>
      <c r="F156" s="96">
        <f>SUM(F154,G154)</f>
        <v>565</v>
      </c>
      <c r="G156" s="97"/>
      <c r="H156" s="96">
        <f>SUM(H154,I154)</f>
        <v>27</v>
      </c>
      <c r="I156" s="97"/>
      <c r="J156" s="96">
        <f>SUM(J154,K154)</f>
        <v>26</v>
      </c>
      <c r="K156" s="97"/>
      <c r="L156" s="96">
        <f>SUM(L154,M154)</f>
        <v>78</v>
      </c>
      <c r="M156" s="97"/>
      <c r="N156" s="74">
        <f>SUM(D156:M156)</f>
        <v>775</v>
      </c>
      <c r="O156" s="75"/>
    </row>
    <row r="157" spans="1:16" ht="17" thickTop="1" thickBot="1" x14ac:dyDescent="0.25">
      <c r="A157" s="134" t="s">
        <v>167</v>
      </c>
      <c r="B157" s="135"/>
      <c r="C157" s="136"/>
      <c r="D157" s="74">
        <v>0</v>
      </c>
      <c r="E157" s="75"/>
      <c r="F157" s="74">
        <v>0</v>
      </c>
      <c r="G157" s="75"/>
      <c r="H157" s="74">
        <v>0</v>
      </c>
      <c r="I157" s="75"/>
      <c r="J157" s="74">
        <v>0</v>
      </c>
      <c r="K157" s="75"/>
      <c r="L157" s="74">
        <v>0</v>
      </c>
      <c r="M157" s="75"/>
      <c r="N157" s="74">
        <f>SUM(D157:M157)</f>
        <v>0</v>
      </c>
      <c r="O157" s="75"/>
    </row>
    <row r="158" spans="1:16" ht="17" thickTop="1" thickBot="1" x14ac:dyDescent="0.25">
      <c r="A158" s="137" t="s">
        <v>192</v>
      </c>
      <c r="B158" s="137"/>
      <c r="C158" s="137"/>
      <c r="D158" s="126">
        <v>79</v>
      </c>
      <c r="E158" s="127"/>
      <c r="F158" s="126">
        <f>SUM(F156:M156)</f>
        <v>696</v>
      </c>
      <c r="G158" s="128"/>
      <c r="H158" s="128"/>
      <c r="I158" s="128"/>
      <c r="J158" s="128"/>
      <c r="K158" s="128"/>
      <c r="L158" s="128"/>
      <c r="M158" s="127"/>
      <c r="N158" s="74">
        <f>SUM(N156:N157)</f>
        <v>775</v>
      </c>
      <c r="O158" s="75"/>
    </row>
    <row r="159" spans="1:16" ht="17" thickTop="1" thickBot="1" x14ac:dyDescent="0.25">
      <c r="A159" s="131" t="s">
        <v>193</v>
      </c>
      <c r="B159" s="132"/>
      <c r="C159" s="133"/>
      <c r="D159" s="96">
        <f>SUM(D154,F154,H154,J154,L154)</f>
        <v>412</v>
      </c>
      <c r="E159" s="103"/>
      <c r="F159" s="103"/>
      <c r="G159" s="103"/>
      <c r="H159" s="103"/>
      <c r="I159" s="103"/>
      <c r="J159" s="103"/>
      <c r="K159" s="103"/>
      <c r="L159" s="103"/>
      <c r="M159" s="103"/>
      <c r="N159" s="74">
        <f>SUM(D159:M159)</f>
        <v>412</v>
      </c>
      <c r="O159" s="75"/>
    </row>
    <row r="160" spans="1:16" ht="17" thickTop="1" thickBot="1" x14ac:dyDescent="0.25">
      <c r="A160" s="131" t="s">
        <v>194</v>
      </c>
      <c r="B160" s="132"/>
      <c r="C160" s="133"/>
      <c r="D160" s="96">
        <f>SUM(E154,G154,I154,K154,M154)</f>
        <v>363</v>
      </c>
      <c r="E160" s="103"/>
      <c r="F160" s="103"/>
      <c r="G160" s="103"/>
      <c r="H160" s="103"/>
      <c r="I160" s="103"/>
      <c r="J160" s="103"/>
      <c r="K160" s="103"/>
      <c r="L160" s="103"/>
      <c r="M160" s="103"/>
      <c r="N160" s="74">
        <f>SUM(D160:M160)</f>
        <v>363</v>
      </c>
      <c r="O160" s="75"/>
    </row>
    <row r="161" spans="1:16" ht="17" thickTop="1" thickBot="1" x14ac:dyDescent="0.25">
      <c r="A161" s="56"/>
      <c r="B161" s="56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129"/>
      <c r="O161" s="129"/>
      <c r="P161" s="44"/>
    </row>
    <row r="162" spans="1:16" ht="17" thickTop="1" thickBot="1" x14ac:dyDescent="0.25">
      <c r="A162" s="56"/>
      <c r="B162" s="56"/>
      <c r="I162" s="114" t="s">
        <v>187</v>
      </c>
      <c r="J162" s="115"/>
      <c r="K162" s="115"/>
      <c r="L162" s="115"/>
      <c r="M162" s="115"/>
      <c r="N162" s="116">
        <v>1</v>
      </c>
      <c r="O162" s="117"/>
    </row>
    <row r="163" spans="1:16" ht="16" thickTop="1" x14ac:dyDescent="0.2">
      <c r="A163" s="56"/>
      <c r="B163" s="56"/>
    </row>
  </sheetData>
  <mergeCells count="186">
    <mergeCell ref="A1:C3"/>
    <mergeCell ref="A159:C159"/>
    <mergeCell ref="A160:C160"/>
    <mergeCell ref="A156:C156"/>
    <mergeCell ref="A158:C158"/>
    <mergeCell ref="A154:C154"/>
    <mergeCell ref="N1:O6"/>
    <mergeCell ref="H5:I5"/>
    <mergeCell ref="D5:E5"/>
    <mergeCell ref="A157:C157"/>
    <mergeCell ref="N7:O7"/>
    <mergeCell ref="L5:M5"/>
    <mergeCell ref="F156:G156"/>
    <mergeCell ref="H156:I156"/>
    <mergeCell ref="J156:K156"/>
    <mergeCell ref="L156:M156"/>
    <mergeCell ref="F5:G5"/>
    <mergeCell ref="J5:K5"/>
    <mergeCell ref="N16:O16"/>
    <mergeCell ref="N17:O17"/>
    <mergeCell ref="N18:O18"/>
    <mergeCell ref="N19:O19"/>
    <mergeCell ref="N20:O20"/>
    <mergeCell ref="N21:O21"/>
    <mergeCell ref="N22:O22"/>
    <mergeCell ref="N23:O23"/>
    <mergeCell ref="N8:O8"/>
    <mergeCell ref="N9:O9"/>
    <mergeCell ref="N10:O10"/>
    <mergeCell ref="N11:O11"/>
    <mergeCell ref="N12:O12"/>
    <mergeCell ref="N13:O13"/>
    <mergeCell ref="N14:O14"/>
    <mergeCell ref="N15:O15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5:O35"/>
    <mergeCell ref="N33:O33"/>
    <mergeCell ref="N34:O34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8:O48"/>
    <mergeCell ref="N49:O49"/>
    <mergeCell ref="N50:O50"/>
    <mergeCell ref="N51:O51"/>
    <mergeCell ref="N52:O52"/>
    <mergeCell ref="N53:O53"/>
    <mergeCell ref="N54:O54"/>
    <mergeCell ref="N47:O47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N84:O84"/>
    <mergeCell ref="N85:O85"/>
    <mergeCell ref="N86:O86"/>
    <mergeCell ref="N87:O87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104:O104"/>
    <mergeCell ref="N105:O105"/>
    <mergeCell ref="N106:O106"/>
    <mergeCell ref="N107:O107"/>
    <mergeCell ref="N108:O108"/>
    <mergeCell ref="N120:O120"/>
    <mergeCell ref="N121:O121"/>
    <mergeCell ref="N122:O122"/>
    <mergeCell ref="N123:O123"/>
    <mergeCell ref="N124:O124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61:O161"/>
    <mergeCell ref="N158:O158"/>
    <mergeCell ref="N137:O137"/>
    <mergeCell ref="N138:O138"/>
    <mergeCell ref="N139:O139"/>
    <mergeCell ref="N140:O140"/>
    <mergeCell ref="N141:O141"/>
    <mergeCell ref="N142:O142"/>
    <mergeCell ref="N143:O143"/>
    <mergeCell ref="N144:O144"/>
    <mergeCell ref="N152:O152"/>
    <mergeCell ref="N153:O153"/>
    <mergeCell ref="N146:O146"/>
    <mergeCell ref="N147:O147"/>
    <mergeCell ref="N148:O148"/>
    <mergeCell ref="N149:O149"/>
    <mergeCell ref="N150:O150"/>
    <mergeCell ref="N151:O151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I162:M162"/>
    <mergeCell ref="N162:O162"/>
    <mergeCell ref="D3:E4"/>
    <mergeCell ref="F3:M4"/>
    <mergeCell ref="D2:M2"/>
    <mergeCell ref="D158:E158"/>
    <mergeCell ref="F158:M158"/>
    <mergeCell ref="N136:O136"/>
    <mergeCell ref="N156:O156"/>
    <mergeCell ref="N157:O157"/>
    <mergeCell ref="D159:M159"/>
    <mergeCell ref="D160:M160"/>
    <mergeCell ref="N159:O159"/>
    <mergeCell ref="N160:O160"/>
    <mergeCell ref="D157:E157"/>
    <mergeCell ref="F157:G157"/>
    <mergeCell ref="J157:K157"/>
    <mergeCell ref="L157:M157"/>
    <mergeCell ref="N154:O154"/>
    <mergeCell ref="D156:E156"/>
    <mergeCell ref="H157:I157"/>
    <mergeCell ref="N134:O134"/>
    <mergeCell ref="N135:O135"/>
    <mergeCell ref="N145:O145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9C60-A7DC-B44B-9334-C91B006EE325}">
  <dimension ref="A1:N164"/>
  <sheetViews>
    <sheetView workbookViewId="0">
      <pane xSplit="3" ySplit="4" topLeftCell="D64" activePane="bottomRight" state="frozen"/>
      <selection pane="topRight" activeCell="D1" sqref="D1"/>
      <selection pane="bottomLeft" activeCell="A5" sqref="A5"/>
      <selection pane="bottomRight" activeCell="N8" sqref="N8:N150"/>
    </sheetView>
  </sheetViews>
  <sheetFormatPr baseColWidth="10" defaultColWidth="11.5" defaultRowHeight="15" x14ac:dyDescent="0.2"/>
  <cols>
    <col min="1" max="1" width="5.6640625" customWidth="1"/>
    <col min="2" max="2" width="1.33203125" hidden="1" customWidth="1"/>
    <col min="3" max="3" width="55.5" customWidth="1"/>
    <col min="4" max="4" width="5" customWidth="1"/>
    <col min="5" max="11" width="5.5" customWidth="1"/>
    <col min="12" max="12" width="6" customWidth="1"/>
    <col min="13" max="13" width="6.1640625" customWidth="1"/>
  </cols>
  <sheetData>
    <row r="1" spans="1:14" ht="27" customHeight="1" thickBot="1" x14ac:dyDescent="0.25">
      <c r="A1" s="100" t="s">
        <v>195</v>
      </c>
      <c r="B1" s="100"/>
      <c r="C1" s="100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 t="s">
        <v>168</v>
      </c>
    </row>
    <row r="2" spans="1:14" ht="34" customHeight="1" thickTop="1" thickBot="1" x14ac:dyDescent="0.25">
      <c r="A2" s="100"/>
      <c r="B2" s="100"/>
      <c r="C2" s="100"/>
      <c r="D2" s="156" t="s">
        <v>163</v>
      </c>
      <c r="E2" s="157"/>
      <c r="F2" s="157"/>
      <c r="G2" s="157"/>
      <c r="H2" s="157"/>
      <c r="I2" s="157"/>
      <c r="J2" s="157"/>
      <c r="K2" s="157"/>
      <c r="L2" s="157"/>
      <c r="M2" s="157"/>
      <c r="N2" s="202"/>
    </row>
    <row r="3" spans="1:14" ht="16" thickTop="1" x14ac:dyDescent="0.2">
      <c r="A3" s="100"/>
      <c r="B3" s="100"/>
      <c r="C3" s="100"/>
      <c r="D3" s="148" t="s">
        <v>160</v>
      </c>
      <c r="E3" s="149"/>
      <c r="F3" s="149"/>
      <c r="G3" s="149"/>
      <c r="H3" s="149"/>
      <c r="I3" s="149"/>
      <c r="J3" s="149"/>
      <c r="K3" s="149"/>
      <c r="L3" s="149"/>
      <c r="M3" s="150"/>
      <c r="N3" s="202"/>
    </row>
    <row r="4" spans="1:14" ht="16" thickBot="1" x14ac:dyDescent="0.25">
      <c r="A4" s="16"/>
      <c r="B4" s="16"/>
      <c r="C4" s="15" t="s">
        <v>170</v>
      </c>
      <c r="D4" s="151"/>
      <c r="E4" s="152"/>
      <c r="F4" s="152"/>
      <c r="G4" s="152"/>
      <c r="H4" s="152"/>
      <c r="I4" s="152"/>
      <c r="J4" s="152"/>
      <c r="K4" s="152"/>
      <c r="L4" s="152"/>
      <c r="M4" s="153"/>
      <c r="N4" s="202"/>
    </row>
    <row r="5" spans="1:14" ht="17" thickTop="1" thickBot="1" x14ac:dyDescent="0.25">
      <c r="A5" s="16"/>
      <c r="B5" s="16"/>
      <c r="C5" s="15" t="s">
        <v>171</v>
      </c>
      <c r="D5" s="98">
        <v>44109</v>
      </c>
      <c r="E5" s="99"/>
      <c r="F5" s="98">
        <v>44116</v>
      </c>
      <c r="G5" s="99"/>
      <c r="H5" s="98">
        <v>44123</v>
      </c>
      <c r="I5" s="99"/>
      <c r="J5" s="98">
        <v>44126</v>
      </c>
      <c r="K5" s="99"/>
      <c r="L5" s="98">
        <v>44130</v>
      </c>
      <c r="M5" s="99"/>
      <c r="N5" s="202"/>
    </row>
    <row r="6" spans="1:14" ht="18" thickTop="1" thickBot="1" x14ac:dyDescent="0.25">
      <c r="A6" s="16"/>
      <c r="B6" s="16"/>
      <c r="C6" s="40" t="s">
        <v>172</v>
      </c>
      <c r="D6" s="60" t="s">
        <v>158</v>
      </c>
      <c r="E6" s="60" t="s">
        <v>159</v>
      </c>
      <c r="F6" s="60" t="s">
        <v>158</v>
      </c>
      <c r="G6" s="60" t="s">
        <v>159</v>
      </c>
      <c r="H6" s="60" t="s">
        <v>158</v>
      </c>
      <c r="I6" s="60" t="s">
        <v>159</v>
      </c>
      <c r="J6" s="60" t="s">
        <v>158</v>
      </c>
      <c r="K6" s="60" t="s">
        <v>159</v>
      </c>
      <c r="L6" s="60" t="s">
        <v>158</v>
      </c>
      <c r="M6" s="60" t="s">
        <v>159</v>
      </c>
      <c r="N6" s="152"/>
    </row>
    <row r="7" spans="1:14" ht="32" thickTop="1" thickBot="1" x14ac:dyDescent="0.25">
      <c r="A7" s="18">
        <v>1</v>
      </c>
      <c r="B7" s="56" t="s">
        <v>173</v>
      </c>
      <c r="C7" s="25" t="str">
        <f>'S.O.'!B3</f>
        <v>Comisión para la Reconstrucción, Recuperación y Transformación de la Ciudad de México en una CDMX cada vez más resiliente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9">
        <f>SUM(D7:M7)</f>
        <v>0</v>
      </c>
    </row>
    <row r="8" spans="1:14" ht="17" thickTop="1" thickBot="1" x14ac:dyDescent="0.25">
      <c r="A8" s="18">
        <v>2</v>
      </c>
      <c r="B8" s="56" t="s">
        <v>173</v>
      </c>
      <c r="C8" s="25" t="str">
        <f>'S.O.'!B4</f>
        <v xml:space="preserve">Consejería Jurídica y de Servicios Legales </v>
      </c>
      <c r="D8" s="14"/>
      <c r="E8" s="14"/>
      <c r="F8" s="14"/>
      <c r="G8" s="14"/>
      <c r="H8" s="14"/>
      <c r="I8" s="14"/>
      <c r="J8" s="14">
        <v>2</v>
      </c>
      <c r="K8" s="14">
        <v>1</v>
      </c>
      <c r="L8" s="14"/>
      <c r="M8" s="14"/>
      <c r="N8" s="19">
        <f t="shared" ref="N8:N72" si="0">SUM(D8:M8)</f>
        <v>3</v>
      </c>
    </row>
    <row r="9" spans="1:14" ht="17" thickTop="1" thickBot="1" x14ac:dyDescent="0.25">
      <c r="A9" s="18">
        <v>3</v>
      </c>
      <c r="B9" s="56" t="s">
        <v>174</v>
      </c>
      <c r="C9" s="25" t="str">
        <f>'S.O.'!B5</f>
        <v xml:space="preserve">Jefatura de Gobierno de la Ciudad de México </v>
      </c>
      <c r="D9" s="14"/>
      <c r="E9" s="14"/>
      <c r="F9" s="14"/>
      <c r="G9" s="14"/>
      <c r="H9" s="14"/>
      <c r="I9" s="14"/>
      <c r="J9" s="14">
        <v>1</v>
      </c>
      <c r="K9" s="14">
        <v>3</v>
      </c>
      <c r="L9" s="14"/>
      <c r="M9" s="14"/>
      <c r="N9" s="19">
        <f t="shared" si="0"/>
        <v>4</v>
      </c>
    </row>
    <row r="10" spans="1:14" ht="17" thickTop="1" thickBot="1" x14ac:dyDescent="0.25">
      <c r="A10" s="18">
        <v>4</v>
      </c>
      <c r="B10" s="56" t="s">
        <v>174</v>
      </c>
      <c r="C10" s="25" t="str">
        <f>'S.O.'!B6</f>
        <v>Fiscalía General de Justicia de la Ciudad de México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9">
        <f t="shared" si="0"/>
        <v>0</v>
      </c>
    </row>
    <row r="11" spans="1:14" ht="17" thickTop="1" thickBot="1" x14ac:dyDescent="0.25">
      <c r="A11" s="18">
        <v>5</v>
      </c>
      <c r="B11" s="56" t="s">
        <v>173</v>
      </c>
      <c r="C11" s="25" t="str">
        <f>'S.O.'!B7</f>
        <v>Secretaría de Administración y Finanzas</v>
      </c>
      <c r="D11" s="14"/>
      <c r="E11" s="14"/>
      <c r="F11" s="14"/>
      <c r="G11" s="14"/>
      <c r="H11" s="14"/>
      <c r="I11" s="14"/>
      <c r="J11" s="14"/>
      <c r="K11" s="14">
        <v>1</v>
      </c>
      <c r="L11" s="14"/>
      <c r="M11" s="14"/>
      <c r="N11" s="19">
        <f t="shared" si="0"/>
        <v>1</v>
      </c>
    </row>
    <row r="12" spans="1:14" ht="17" thickTop="1" thickBot="1" x14ac:dyDescent="0.25">
      <c r="A12" s="18">
        <v>6</v>
      </c>
      <c r="B12" s="56" t="s">
        <v>173</v>
      </c>
      <c r="C12" s="25" t="str">
        <f>'S.O.'!B8</f>
        <v xml:space="preserve">Secretaría de Cultura 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9">
        <f t="shared" si="0"/>
        <v>0</v>
      </c>
    </row>
    <row r="13" spans="1:14" ht="17" thickTop="1" thickBot="1" x14ac:dyDescent="0.25">
      <c r="A13" s="18">
        <v>7</v>
      </c>
      <c r="B13" s="56" t="s">
        <v>173</v>
      </c>
      <c r="C13" s="25" t="str">
        <f>'S.O.'!B9</f>
        <v>Secretaría de Desarrollo Económico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9">
        <f t="shared" si="0"/>
        <v>0</v>
      </c>
    </row>
    <row r="14" spans="1:14" ht="17" thickTop="1" thickBot="1" x14ac:dyDescent="0.25">
      <c r="A14" s="18">
        <v>8</v>
      </c>
      <c r="B14" s="56" t="s">
        <v>173</v>
      </c>
      <c r="C14" s="25" t="str">
        <f>'S.O.'!B10</f>
        <v>Secretaría de Desarrollo Urbano y Vivienda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9">
        <f t="shared" si="0"/>
        <v>0</v>
      </c>
    </row>
    <row r="15" spans="1:14" ht="17" thickTop="1" thickBot="1" x14ac:dyDescent="0.25">
      <c r="A15" s="18">
        <v>9</v>
      </c>
      <c r="B15" s="56" t="s">
        <v>173</v>
      </c>
      <c r="C15" s="25" t="str">
        <f>'S.O.'!B11</f>
        <v>Secretaría de Educación, Ciencia, Tecnología e Innovación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9">
        <f t="shared" si="0"/>
        <v>0</v>
      </c>
    </row>
    <row r="16" spans="1:14" ht="17" thickTop="1" thickBot="1" x14ac:dyDescent="0.25">
      <c r="A16" s="18">
        <v>10</v>
      </c>
      <c r="B16" s="56" t="s">
        <v>173</v>
      </c>
      <c r="C16" s="25" t="str">
        <f>'S.O.'!B12</f>
        <v>Secretaría de Gestión Integral de Riesgos y Protección Civil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9">
        <f t="shared" si="0"/>
        <v>0</v>
      </c>
    </row>
    <row r="17" spans="1:14" ht="17" thickTop="1" thickBot="1" x14ac:dyDescent="0.25">
      <c r="A17" s="18">
        <v>11</v>
      </c>
      <c r="B17" s="56" t="s">
        <v>173</v>
      </c>
      <c r="C17" s="25" t="str">
        <f>'S.O.'!B13</f>
        <v>Secretaría de Gobierno</v>
      </c>
      <c r="D17" s="14"/>
      <c r="E17" s="14"/>
      <c r="F17" s="14"/>
      <c r="G17" s="14"/>
      <c r="H17" s="14"/>
      <c r="I17" s="14"/>
      <c r="J17" s="14">
        <v>2</v>
      </c>
      <c r="K17" s="14"/>
      <c r="L17" s="14"/>
      <c r="M17" s="14"/>
      <c r="N17" s="19">
        <f t="shared" si="0"/>
        <v>2</v>
      </c>
    </row>
    <row r="18" spans="1:14" ht="17" thickTop="1" thickBot="1" x14ac:dyDescent="0.25">
      <c r="A18" s="18">
        <v>12</v>
      </c>
      <c r="B18" s="56" t="s">
        <v>175</v>
      </c>
      <c r="C18" s="25" t="str">
        <f>'S.O.'!B14</f>
        <v>Secretaría de Inclusión y Bienestar Social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9">
        <f t="shared" si="0"/>
        <v>0</v>
      </c>
    </row>
    <row r="19" spans="1:14" ht="17" thickTop="1" thickBot="1" x14ac:dyDescent="0.25">
      <c r="A19" s="18">
        <v>13</v>
      </c>
      <c r="B19" s="56" t="s">
        <v>173</v>
      </c>
      <c r="C19" s="25" t="str">
        <f>'S.O.'!B15</f>
        <v xml:space="preserve">Secretaría de la Contraloría General </v>
      </c>
      <c r="D19" s="14"/>
      <c r="E19" s="14"/>
      <c r="F19" s="14"/>
      <c r="G19" s="14"/>
      <c r="H19" s="14"/>
      <c r="I19" s="14"/>
      <c r="J19" s="14">
        <v>5</v>
      </c>
      <c r="K19" s="14">
        <v>7</v>
      </c>
      <c r="L19" s="14"/>
      <c r="M19" s="14"/>
      <c r="N19" s="19">
        <f t="shared" si="0"/>
        <v>12</v>
      </c>
    </row>
    <row r="20" spans="1:14" ht="17" thickTop="1" thickBot="1" x14ac:dyDescent="0.25">
      <c r="A20" s="18">
        <v>14</v>
      </c>
      <c r="B20" s="56" t="s">
        <v>176</v>
      </c>
      <c r="C20" s="25" t="str">
        <f>'S.O.'!B16</f>
        <v xml:space="preserve">Secretaría de Movilidad 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9">
        <f t="shared" si="0"/>
        <v>0</v>
      </c>
    </row>
    <row r="21" spans="1:14" ht="17" thickTop="1" thickBot="1" x14ac:dyDescent="0.25">
      <c r="A21" s="18">
        <v>15</v>
      </c>
      <c r="B21" s="56" t="s">
        <v>173</v>
      </c>
      <c r="C21" s="25" t="str">
        <f>'S.O.'!B17</f>
        <v>Secretaría de Mujeres</v>
      </c>
      <c r="D21" s="14"/>
      <c r="E21" s="14"/>
      <c r="F21" s="14"/>
      <c r="G21" s="14"/>
      <c r="H21" s="14"/>
      <c r="I21" s="14"/>
      <c r="J21" s="14">
        <v>1</v>
      </c>
      <c r="K21" s="14"/>
      <c r="L21" s="14"/>
      <c r="M21" s="14"/>
      <c r="N21" s="19">
        <f t="shared" si="0"/>
        <v>1</v>
      </c>
    </row>
    <row r="22" spans="1:14" ht="17" thickTop="1" thickBot="1" x14ac:dyDescent="0.25">
      <c r="A22" s="18">
        <v>16</v>
      </c>
      <c r="B22" s="56" t="s">
        <v>177</v>
      </c>
      <c r="C22" s="25" t="str">
        <f>'S.O.'!B18</f>
        <v>Secretaría de Obras y Servicios</v>
      </c>
      <c r="D22" s="14"/>
      <c r="E22" s="14"/>
      <c r="F22" s="14"/>
      <c r="G22" s="14"/>
      <c r="H22" s="14"/>
      <c r="I22" s="14"/>
      <c r="J22" s="14">
        <v>5</v>
      </c>
      <c r="K22" s="14">
        <v>5</v>
      </c>
      <c r="L22" s="14"/>
      <c r="M22" s="14"/>
      <c r="N22" s="19">
        <f t="shared" si="0"/>
        <v>10</v>
      </c>
    </row>
    <row r="23" spans="1:14" ht="17" thickTop="1" thickBot="1" x14ac:dyDescent="0.25">
      <c r="A23" s="18">
        <v>17</v>
      </c>
      <c r="B23" s="56" t="s">
        <v>173</v>
      </c>
      <c r="C23" s="25" t="str">
        <f>'S.O.'!B19</f>
        <v>Secretaría de Pueblos y Barrios Originarios y Comunidades Indígenas Residentes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9">
        <f t="shared" si="0"/>
        <v>0</v>
      </c>
    </row>
    <row r="24" spans="1:14" ht="17" thickTop="1" thickBot="1" x14ac:dyDescent="0.25">
      <c r="A24" s="18">
        <v>18</v>
      </c>
      <c r="B24" s="56" t="s">
        <v>173</v>
      </c>
      <c r="C24" s="25" t="str">
        <f>'S.O.'!B20</f>
        <v xml:space="preserve">Secretaría de Salud 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9">
        <f t="shared" si="0"/>
        <v>0</v>
      </c>
    </row>
    <row r="25" spans="1:14" ht="17" thickTop="1" thickBot="1" x14ac:dyDescent="0.25">
      <c r="A25" s="18">
        <v>19</v>
      </c>
      <c r="B25" s="56" t="s">
        <v>176</v>
      </c>
      <c r="C25" s="25" t="str">
        <f>'S.O.'!B21</f>
        <v>Secretaría de Seguridad Ciudadana</v>
      </c>
      <c r="D25" s="14"/>
      <c r="E25" s="14"/>
      <c r="F25" s="14"/>
      <c r="G25" s="14"/>
      <c r="H25" s="14"/>
      <c r="I25" s="14"/>
      <c r="J25" s="14">
        <v>2</v>
      </c>
      <c r="K25" s="14">
        <v>7</v>
      </c>
      <c r="L25" s="14"/>
      <c r="M25" s="14"/>
      <c r="N25" s="19">
        <f t="shared" si="0"/>
        <v>9</v>
      </c>
    </row>
    <row r="26" spans="1:14" ht="17" thickTop="1" thickBot="1" x14ac:dyDescent="0.25">
      <c r="A26" s="18">
        <v>20</v>
      </c>
      <c r="B26" s="56" t="s">
        <v>173</v>
      </c>
      <c r="C26" s="25" t="str">
        <f>'S.O.'!B22</f>
        <v>Secretaría de Trabajo y Fomento al Empleo</v>
      </c>
      <c r="D26" s="14"/>
      <c r="E26" s="14"/>
      <c r="F26" s="14"/>
      <c r="G26" s="14"/>
      <c r="H26" s="14"/>
      <c r="I26" s="14"/>
      <c r="J26" s="14">
        <v>1</v>
      </c>
      <c r="K26" s="14">
        <v>1</v>
      </c>
      <c r="L26" s="14"/>
      <c r="M26" s="14"/>
      <c r="N26" s="19">
        <f t="shared" si="0"/>
        <v>2</v>
      </c>
    </row>
    <row r="27" spans="1:14" ht="17" thickTop="1" thickBot="1" x14ac:dyDescent="0.25">
      <c r="A27" s="18">
        <v>21</v>
      </c>
      <c r="B27" s="56" t="s">
        <v>173</v>
      </c>
      <c r="C27" s="25" t="str">
        <f>'S.O.'!B23</f>
        <v>Secretaría de Turismo de la Ciudad de México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9">
        <f t="shared" si="0"/>
        <v>0</v>
      </c>
    </row>
    <row r="28" spans="1:14" ht="17" thickTop="1" thickBot="1" x14ac:dyDescent="0.25">
      <c r="A28" s="18">
        <v>22</v>
      </c>
      <c r="B28" s="56" t="s">
        <v>178</v>
      </c>
      <c r="C28" s="25" t="str">
        <f>'S.O.'!B24</f>
        <v xml:space="preserve">Secretaría del Medio Ambiente 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9">
        <f t="shared" si="0"/>
        <v>0</v>
      </c>
    </row>
    <row r="29" spans="1:14" ht="17" thickTop="1" thickBot="1" x14ac:dyDescent="0.25">
      <c r="A29" s="23">
        <v>23</v>
      </c>
      <c r="B29" s="56" t="s">
        <v>178</v>
      </c>
      <c r="C29" s="25" t="str">
        <f>'S.O.'!B25</f>
        <v xml:space="preserve">Agencia de Atención Animal </v>
      </c>
      <c r="D29" s="14"/>
      <c r="E29" s="14"/>
      <c r="F29" s="14"/>
      <c r="G29" s="14"/>
      <c r="H29" s="14"/>
      <c r="I29" s="14"/>
      <c r="J29" s="14">
        <v>2</v>
      </c>
      <c r="K29" s="14"/>
      <c r="L29" s="14"/>
      <c r="M29" s="14"/>
      <c r="N29" s="19">
        <f t="shared" si="0"/>
        <v>2</v>
      </c>
    </row>
    <row r="30" spans="1:14" ht="17" thickTop="1" thickBot="1" x14ac:dyDescent="0.25">
      <c r="A30" s="23">
        <v>24</v>
      </c>
      <c r="B30" s="56" t="s">
        <v>178</v>
      </c>
      <c r="C30" s="25" t="str">
        <f>'S.O.'!B26</f>
        <v>Agencia de Protección Sanitaria de la Ciudad de México</v>
      </c>
      <c r="D30" s="14"/>
      <c r="E30" s="14"/>
      <c r="F30" s="14"/>
      <c r="G30" s="14"/>
      <c r="H30" s="14"/>
      <c r="I30" s="14"/>
      <c r="J30" s="14">
        <v>1</v>
      </c>
      <c r="K30" s="14"/>
      <c r="L30" s="14"/>
      <c r="M30" s="14"/>
      <c r="N30" s="19">
        <f t="shared" si="0"/>
        <v>1</v>
      </c>
    </row>
    <row r="31" spans="1:14" ht="17" thickTop="1" thickBot="1" x14ac:dyDescent="0.25">
      <c r="A31" s="23">
        <v>25</v>
      </c>
      <c r="B31" s="56" t="s">
        <v>178</v>
      </c>
      <c r="C31" s="25" t="str">
        <f>'S.O.'!B27</f>
        <v>Agencia Digital de Innovación Pública de la Ciudad de México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9">
        <f t="shared" si="0"/>
        <v>0</v>
      </c>
    </row>
    <row r="32" spans="1:14" ht="17" thickTop="1" thickBot="1" x14ac:dyDescent="0.25">
      <c r="A32" s="23">
        <v>26</v>
      </c>
      <c r="B32" s="56" t="s">
        <v>178</v>
      </c>
      <c r="C32" s="25" t="str">
        <f>'S.O.'!B28</f>
        <v>Autoridad del Centro Histórico</v>
      </c>
      <c r="D32" s="14"/>
      <c r="E32" s="14"/>
      <c r="F32" s="14"/>
      <c r="G32" s="14"/>
      <c r="H32" s="14"/>
      <c r="I32" s="14"/>
      <c r="J32" s="14">
        <v>1</v>
      </c>
      <c r="K32" s="14">
        <v>1</v>
      </c>
      <c r="L32" s="14"/>
      <c r="M32" s="14"/>
      <c r="N32" s="19">
        <f t="shared" si="0"/>
        <v>2</v>
      </c>
    </row>
    <row r="33" spans="1:14" ht="17" thickTop="1" thickBot="1" x14ac:dyDescent="0.25">
      <c r="A33" s="23">
        <v>27</v>
      </c>
      <c r="B33" s="56" t="s">
        <v>178</v>
      </c>
      <c r="C33" s="25" t="str">
        <f>'S.O.'!B29</f>
        <v>Caja de Previsión de la Policía Auxiliar de la Ciudad de México</v>
      </c>
      <c r="D33" s="14"/>
      <c r="E33" s="14"/>
      <c r="F33" s="14"/>
      <c r="G33" s="14"/>
      <c r="H33" s="14"/>
      <c r="I33" s="14"/>
      <c r="J33" s="14">
        <v>1</v>
      </c>
      <c r="K33" s="14"/>
      <c r="L33" s="14"/>
      <c r="M33" s="14"/>
      <c r="N33" s="19">
        <f t="shared" si="0"/>
        <v>1</v>
      </c>
    </row>
    <row r="34" spans="1:14" ht="17" thickTop="1" thickBot="1" x14ac:dyDescent="0.25">
      <c r="A34" s="23">
        <v>28</v>
      </c>
      <c r="B34" s="56" t="s">
        <v>178</v>
      </c>
      <c r="C34" s="25" t="str">
        <f>'S.O.'!B30</f>
        <v xml:space="preserve">Caja de Previsión de la Policía Preventiva de la Ciudad de México </v>
      </c>
      <c r="D34" s="14"/>
      <c r="E34" s="14"/>
      <c r="F34" s="14"/>
      <c r="G34" s="14"/>
      <c r="H34" s="14"/>
      <c r="I34" s="14"/>
      <c r="J34" s="14"/>
      <c r="K34" s="14">
        <v>4</v>
      </c>
      <c r="L34" s="14"/>
      <c r="M34" s="14"/>
      <c r="N34" s="19">
        <f t="shared" si="0"/>
        <v>4</v>
      </c>
    </row>
    <row r="35" spans="1:14" ht="32" thickTop="1" thickBot="1" x14ac:dyDescent="0.25">
      <c r="A35" s="23">
        <v>29</v>
      </c>
      <c r="B35" s="56" t="s">
        <v>178</v>
      </c>
      <c r="C35" s="25" t="str">
        <f>'S.O.'!B31</f>
        <v>Caja de Previsión para Trabajadores a Lista de Raya del Gobierno de la Ciudad de México</v>
      </c>
      <c r="D35" s="14"/>
      <c r="E35" s="14"/>
      <c r="F35" s="14"/>
      <c r="G35" s="14"/>
      <c r="H35" s="14"/>
      <c r="I35" s="14"/>
      <c r="J35" s="14">
        <v>1</v>
      </c>
      <c r="K35" s="14"/>
      <c r="L35" s="14"/>
      <c r="M35" s="14"/>
      <c r="N35" s="19">
        <f t="shared" si="0"/>
        <v>1</v>
      </c>
    </row>
    <row r="36" spans="1:14" ht="32" thickTop="1" thickBot="1" x14ac:dyDescent="0.25">
      <c r="A36" s="23">
        <v>30</v>
      </c>
      <c r="B36" s="56" t="s">
        <v>178</v>
      </c>
      <c r="C36" s="25" t="str">
        <f>'S.O.'!B32</f>
        <v>Centro de Comando, Control, Cómputo, Comunicaciones y Contacto Ciudadano de la Ciudad de México "C5"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9">
        <f t="shared" si="0"/>
        <v>0</v>
      </c>
    </row>
    <row r="37" spans="1:14" ht="17" thickTop="1" thickBot="1" x14ac:dyDescent="0.25">
      <c r="A37" s="23">
        <v>31</v>
      </c>
      <c r="B37" s="56" t="s">
        <v>178</v>
      </c>
      <c r="C37" s="25" t="str">
        <f>'S.O.'!B33</f>
        <v>Comisión de Filmaciones de la Ciudad de México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9">
        <f t="shared" si="0"/>
        <v>0</v>
      </c>
    </row>
    <row r="38" spans="1:14" ht="17" thickTop="1" thickBot="1" x14ac:dyDescent="0.25">
      <c r="A38" s="23">
        <v>32</v>
      </c>
      <c r="B38" s="56" t="s">
        <v>178</v>
      </c>
      <c r="C38" s="25" t="str">
        <f>'S.O.'!B34</f>
        <v>Comisión de Atención a Víctimas de la Ciudad México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9">
        <f t="shared" si="0"/>
        <v>0</v>
      </c>
    </row>
    <row r="39" spans="1:14" ht="17" thickTop="1" thickBot="1" x14ac:dyDescent="0.25">
      <c r="A39" s="23">
        <v>33</v>
      </c>
      <c r="B39" s="56" t="s">
        <v>178</v>
      </c>
      <c r="C39" s="25" t="str">
        <f>'S.O.'!B35</f>
        <v>Comisión de Búsqueda de Personas de la Ciudad de México</v>
      </c>
      <c r="D39" s="14"/>
      <c r="E39" s="14"/>
      <c r="F39" s="14"/>
      <c r="G39" s="14"/>
      <c r="H39" s="14"/>
      <c r="I39" s="14"/>
      <c r="J39" s="14">
        <v>1</v>
      </c>
      <c r="K39" s="14"/>
      <c r="L39" s="14"/>
      <c r="M39" s="14"/>
      <c r="N39" s="19">
        <f t="shared" si="0"/>
        <v>1</v>
      </c>
    </row>
    <row r="40" spans="1:14" ht="33" customHeight="1" thickTop="1" thickBot="1" x14ac:dyDescent="0.25">
      <c r="A40" s="23">
        <v>34</v>
      </c>
      <c r="B40" s="56"/>
      <c r="C40" s="25" t="str">
        <f>'S.O.'!B36</f>
        <v>Comisión para la Reconstrucción, Recuperación y Transformación de la Ciudad de México en una CDMX cada vez más resiliente</v>
      </c>
      <c r="D40" s="14"/>
      <c r="E40" s="14"/>
      <c r="F40" s="14"/>
      <c r="G40" s="14"/>
      <c r="H40" s="14"/>
      <c r="I40" s="14"/>
      <c r="J40" s="14">
        <v>1</v>
      </c>
      <c r="K40" s="14">
        <v>1</v>
      </c>
      <c r="L40" s="14"/>
      <c r="M40" s="14"/>
      <c r="N40" s="19">
        <f t="shared" si="0"/>
        <v>2</v>
      </c>
    </row>
    <row r="41" spans="1:14" ht="17" thickTop="1" thickBot="1" x14ac:dyDescent="0.25">
      <c r="A41" s="23">
        <v>35</v>
      </c>
      <c r="B41" s="56" t="s">
        <v>178</v>
      </c>
      <c r="C41" s="25" t="str">
        <f>'S.O.'!B37</f>
        <v>Consejo de Evaluación del Desarrollo Social de la Ciudad de México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9">
        <f t="shared" si="0"/>
        <v>0</v>
      </c>
    </row>
    <row r="42" spans="1:14" ht="17" thickTop="1" thickBot="1" x14ac:dyDescent="0.25">
      <c r="A42" s="23">
        <v>36</v>
      </c>
      <c r="B42" s="56" t="s">
        <v>178</v>
      </c>
      <c r="C42" s="25" t="str">
        <f>'S.O.'!B38</f>
        <v>Consejo Económico y Social de la Ciudad de México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9">
        <f t="shared" si="0"/>
        <v>0</v>
      </c>
    </row>
    <row r="43" spans="1:14" ht="17" thickTop="1" thickBot="1" x14ac:dyDescent="0.25">
      <c r="A43" s="23">
        <v>37</v>
      </c>
      <c r="B43" s="56" t="s">
        <v>178</v>
      </c>
      <c r="C43" s="25" t="str">
        <f>'S.O.'!B39</f>
        <v>Consejo para Prevenir y Eliminar la Discriminación de la Ciudad de México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9">
        <f t="shared" si="0"/>
        <v>0</v>
      </c>
    </row>
    <row r="44" spans="1:14" ht="17" thickTop="1" thickBot="1" x14ac:dyDescent="0.25">
      <c r="A44" s="23">
        <v>38</v>
      </c>
      <c r="B44" s="56" t="s">
        <v>179</v>
      </c>
      <c r="C44" s="25" t="str">
        <f>'S.O.'!B40</f>
        <v>Corporación Mexicana de Impresión, S.A. de C.V.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9">
        <f t="shared" si="0"/>
        <v>0</v>
      </c>
    </row>
    <row r="45" spans="1:14" ht="17" thickTop="1" thickBot="1" x14ac:dyDescent="0.25">
      <c r="A45" s="23">
        <v>39</v>
      </c>
      <c r="B45" s="56" t="s">
        <v>173</v>
      </c>
      <c r="C45" s="25" t="str">
        <f>'S.O.'!B41</f>
        <v>Escuela de Administración Pública de la Ciudad de México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9">
        <f t="shared" si="0"/>
        <v>0</v>
      </c>
    </row>
    <row r="46" spans="1:14" ht="17" thickTop="1" thickBot="1" x14ac:dyDescent="0.25">
      <c r="A46" s="23">
        <v>40</v>
      </c>
      <c r="B46" s="56" t="s">
        <v>173</v>
      </c>
      <c r="C46" s="25" t="str">
        <f>'S.O.'!B42</f>
        <v>Fideicomiso Centro Histórico de la Ciudad de México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9">
        <f t="shared" si="0"/>
        <v>0</v>
      </c>
    </row>
    <row r="47" spans="1:14" ht="17" thickTop="1" thickBot="1" x14ac:dyDescent="0.25">
      <c r="A47" s="23">
        <v>41</v>
      </c>
      <c r="B47" s="56"/>
      <c r="C47" s="25" t="str">
        <f>'S.O.'!B43</f>
        <v>Fideicomiso de Recuperación Crediticia de la Ciudad de México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9">
        <f t="shared" si="0"/>
        <v>0</v>
      </c>
    </row>
    <row r="48" spans="1:14" ht="17" thickTop="1" thickBot="1" x14ac:dyDescent="0.25">
      <c r="A48" s="23">
        <v>42</v>
      </c>
      <c r="B48" s="56" t="s">
        <v>173</v>
      </c>
      <c r="C48" s="25" t="str">
        <f>'S.O.'!B44</f>
        <v>Fideicomiso Educación Garantizada de la Ciudad de México</v>
      </c>
      <c r="D48" s="14"/>
      <c r="E48" s="14"/>
      <c r="F48" s="14"/>
      <c r="G48" s="14"/>
      <c r="H48" s="14"/>
      <c r="I48" s="14"/>
      <c r="J48" s="14">
        <v>1</v>
      </c>
      <c r="K48" s="14"/>
      <c r="L48" s="14"/>
      <c r="M48" s="14"/>
      <c r="N48" s="19">
        <f t="shared" si="0"/>
        <v>1</v>
      </c>
    </row>
    <row r="49" spans="1:14" ht="32" thickTop="1" thickBot="1" x14ac:dyDescent="0.25">
      <c r="A49" s="23">
        <v>43</v>
      </c>
      <c r="B49" s="56" t="s">
        <v>173</v>
      </c>
      <c r="C49" s="25" t="str">
        <f>'S.O.'!B45</f>
        <v>Fideicomiso público del Fondo para el Desarrollo Económico y Social de la Ciudad de México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9">
        <f t="shared" si="0"/>
        <v>0</v>
      </c>
    </row>
    <row r="50" spans="1:14" ht="17" thickTop="1" thickBot="1" x14ac:dyDescent="0.25">
      <c r="A50" s="23">
        <v>44</v>
      </c>
      <c r="B50" s="56" t="s">
        <v>173</v>
      </c>
      <c r="C50" s="25" t="str">
        <f>'S.O.'!B46</f>
        <v>Fideicomiso Museo de Arte Popular Mexicano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9">
        <f t="shared" si="0"/>
        <v>0</v>
      </c>
    </row>
    <row r="51" spans="1:14" ht="17" thickTop="1" thickBot="1" x14ac:dyDescent="0.25">
      <c r="A51" s="23">
        <v>45</v>
      </c>
      <c r="B51" s="56" t="s">
        <v>173</v>
      </c>
      <c r="C51" s="25" t="str">
        <f>'S.O.'!B47</f>
        <v>Fideicomiso Museo del Estanquillo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9">
        <f t="shared" si="0"/>
        <v>0</v>
      </c>
    </row>
    <row r="52" spans="1:14" ht="32" thickTop="1" thickBot="1" x14ac:dyDescent="0.25">
      <c r="A52" s="23">
        <v>46</v>
      </c>
      <c r="B52" s="56" t="s">
        <v>173</v>
      </c>
      <c r="C52" s="25" t="str">
        <f>'S.O.'!B48</f>
        <v>Fideicomiso para el Fondo de Promoción para el Financiamiento del Transporte Público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9">
        <f t="shared" si="0"/>
        <v>0</v>
      </c>
    </row>
    <row r="53" spans="1:14" ht="32" thickTop="1" thickBot="1" x14ac:dyDescent="0.25">
      <c r="A53" s="23">
        <v>47</v>
      </c>
      <c r="B53" s="56" t="s">
        <v>173</v>
      </c>
      <c r="C53" s="25" t="str">
        <f>'S.O.'!B49</f>
        <v>Fideicomiso para la Promoción y Desarrollo del Cine Mexicano en la Ciudad de México (PROCINE)</v>
      </c>
      <c r="D53" s="14"/>
      <c r="E53" s="14"/>
      <c r="F53" s="14"/>
      <c r="G53" s="14"/>
      <c r="H53" s="14"/>
      <c r="I53" s="14"/>
      <c r="J53" s="14"/>
      <c r="K53" s="14">
        <v>2</v>
      </c>
      <c r="L53" s="14"/>
      <c r="M53" s="14"/>
      <c r="N53" s="19">
        <f t="shared" si="0"/>
        <v>2</v>
      </c>
    </row>
    <row r="54" spans="1:14" ht="17" thickTop="1" thickBot="1" x14ac:dyDescent="0.25">
      <c r="A54" s="23">
        <v>48</v>
      </c>
      <c r="B54" s="56" t="s">
        <v>173</v>
      </c>
      <c r="C54" s="25" t="str">
        <f>'S.O.'!B50</f>
        <v>Fideicomiso para la Reconstrucción de la Ciudad de México.</v>
      </c>
      <c r="D54" s="14"/>
      <c r="E54" s="14"/>
      <c r="F54" s="14"/>
      <c r="G54" s="14"/>
      <c r="H54" s="14"/>
      <c r="I54" s="14"/>
      <c r="J54" s="14">
        <v>1</v>
      </c>
      <c r="K54" s="14"/>
      <c r="L54" s="14"/>
      <c r="M54" s="14"/>
      <c r="N54" s="19">
        <f t="shared" si="0"/>
        <v>1</v>
      </c>
    </row>
    <row r="55" spans="1:14" ht="17" thickTop="1" thickBot="1" x14ac:dyDescent="0.25">
      <c r="A55" s="23">
        <v>49</v>
      </c>
      <c r="B55" s="56" t="s">
        <v>173</v>
      </c>
      <c r="C55" s="25" t="str">
        <f>'S.O.'!B51</f>
        <v>Fideicomiso Público Complejo Ambiental Xochimilco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9">
        <f t="shared" si="0"/>
        <v>0</v>
      </c>
    </row>
    <row r="56" spans="1:14" ht="32" thickTop="1" thickBot="1" x14ac:dyDescent="0.25">
      <c r="A56" s="23">
        <v>50</v>
      </c>
      <c r="B56" s="56" t="s">
        <v>173</v>
      </c>
      <c r="C56" s="25" t="str">
        <f>'S.O.'!B52</f>
        <v>Fideicomiso Público del Fondo de Apoyo a la Procuración de Justicia de la Ciudad de México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9">
        <f t="shared" si="0"/>
        <v>0</v>
      </c>
    </row>
    <row r="57" spans="1:14" ht="17" thickTop="1" thickBot="1" x14ac:dyDescent="0.25">
      <c r="A57" s="23">
        <v>51</v>
      </c>
      <c r="B57" s="56" t="s">
        <v>173</v>
      </c>
      <c r="C57" s="25" t="str">
        <f>'S.O.'!B53</f>
        <v>Fondo Ambiental Público de la Ciudad de México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9">
        <f t="shared" si="0"/>
        <v>0</v>
      </c>
    </row>
    <row r="58" spans="1:14" ht="17" thickTop="1" thickBot="1" x14ac:dyDescent="0.25">
      <c r="A58" s="23">
        <v>52</v>
      </c>
      <c r="B58" s="56" t="s">
        <v>173</v>
      </c>
      <c r="C58" s="25" t="str">
        <f>'S.O.'!B54</f>
        <v>Fondo para el Desarrollo Económico y Social de la Ciudad de México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9">
        <f t="shared" si="0"/>
        <v>0</v>
      </c>
    </row>
    <row r="59" spans="1:14" ht="17" thickTop="1" thickBot="1" x14ac:dyDescent="0.25">
      <c r="A59" s="23">
        <v>53</v>
      </c>
      <c r="B59" s="56" t="s">
        <v>173</v>
      </c>
      <c r="C59" s="25" t="str">
        <f>'S.O.'!B55</f>
        <v>Fondo Mixto de Promoción Turística de la Ciudad de México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9">
        <f t="shared" si="0"/>
        <v>0</v>
      </c>
    </row>
    <row r="60" spans="1:14" ht="17" thickTop="1" thickBot="1" x14ac:dyDescent="0.25">
      <c r="A60" s="23">
        <v>54</v>
      </c>
      <c r="B60" s="56" t="s">
        <v>173</v>
      </c>
      <c r="C60" s="25" t="str">
        <f>'S.O.'!B56</f>
        <v>Fondo para el Desarrollo Social de la Ciudad de México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9">
        <f t="shared" si="0"/>
        <v>0</v>
      </c>
    </row>
    <row r="61" spans="1:14" ht="17" thickTop="1" thickBot="1" x14ac:dyDescent="0.25">
      <c r="A61" s="23">
        <v>55</v>
      </c>
      <c r="B61" s="56" t="s">
        <v>173</v>
      </c>
      <c r="C61" s="25" t="str">
        <f>'S.O.'!B57</f>
        <v>Fondo para la Atención y Apoyo a las Víctimas del Delito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9">
        <f t="shared" si="0"/>
        <v>0</v>
      </c>
    </row>
    <row r="62" spans="1:14" ht="17" thickTop="1" thickBot="1" x14ac:dyDescent="0.25">
      <c r="A62" s="23">
        <v>56</v>
      </c>
      <c r="B62" s="56" t="s">
        <v>173</v>
      </c>
      <c r="C62" s="25" t="str">
        <f>'S.O.'!B58</f>
        <v>Fondo Público de Atenciòn al Ciclista y al Peatón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9">
        <f t="shared" si="0"/>
        <v>0</v>
      </c>
    </row>
    <row r="63" spans="1:14" ht="17" thickTop="1" thickBot="1" x14ac:dyDescent="0.25">
      <c r="A63" s="23">
        <v>57</v>
      </c>
      <c r="B63" s="56" t="s">
        <v>173</v>
      </c>
      <c r="C63" s="25" t="str">
        <f>'S.O.'!B59</f>
        <v>Heroico Cuerpo de Bomberos de la Ciudad de México</v>
      </c>
      <c r="D63" s="14"/>
      <c r="E63" s="14"/>
      <c r="F63" s="14"/>
      <c r="G63" s="14"/>
      <c r="H63" s="14"/>
      <c r="I63" s="14"/>
      <c r="J63" s="14"/>
      <c r="K63" s="14">
        <v>3</v>
      </c>
      <c r="L63" s="14"/>
      <c r="M63" s="14"/>
      <c r="N63" s="19">
        <f t="shared" si="0"/>
        <v>3</v>
      </c>
    </row>
    <row r="64" spans="1:14" ht="17" thickTop="1" thickBot="1" x14ac:dyDescent="0.25">
      <c r="A64" s="23">
        <v>58</v>
      </c>
      <c r="B64" s="56" t="s">
        <v>175</v>
      </c>
      <c r="C64" s="25" t="str">
        <f>'S.O.'!B60</f>
        <v>Instituto de Capacitación para el Trabajo de la Ciudad de México</v>
      </c>
      <c r="D64" s="14"/>
      <c r="E64" s="14"/>
      <c r="F64" s="14"/>
      <c r="G64" s="14"/>
      <c r="H64" s="14"/>
      <c r="I64" s="14"/>
      <c r="J64" s="14"/>
      <c r="K64" s="14">
        <v>1</v>
      </c>
      <c r="L64" s="14"/>
      <c r="M64" s="14"/>
      <c r="N64" s="19">
        <f t="shared" si="0"/>
        <v>1</v>
      </c>
    </row>
    <row r="65" spans="1:14" ht="17" thickTop="1" thickBot="1" x14ac:dyDescent="0.25">
      <c r="A65" s="23">
        <v>59</v>
      </c>
      <c r="B65" s="56" t="s">
        <v>173</v>
      </c>
      <c r="C65" s="25" t="str">
        <f>'S.O.'!B61</f>
        <v>Instituto de Educación Media Superior de la Ciudad de México</v>
      </c>
      <c r="D65" s="14"/>
      <c r="E65" s="14"/>
      <c r="F65" s="14"/>
      <c r="G65" s="14"/>
      <c r="H65" s="14"/>
      <c r="I65" s="14"/>
      <c r="J65" s="14"/>
      <c r="K65" s="14">
        <v>3</v>
      </c>
      <c r="L65" s="14"/>
      <c r="M65" s="14"/>
      <c r="N65" s="19">
        <f t="shared" si="0"/>
        <v>3</v>
      </c>
    </row>
    <row r="66" spans="1:14" ht="17" thickTop="1" thickBot="1" x14ac:dyDescent="0.25">
      <c r="A66" s="23">
        <v>60</v>
      </c>
      <c r="B66" s="56" t="s">
        <v>173</v>
      </c>
      <c r="C66" s="25" t="str">
        <f>'S.O.'!B62</f>
        <v>Instituto de Formación Profesional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9">
        <f t="shared" si="0"/>
        <v>0</v>
      </c>
    </row>
    <row r="67" spans="1:14" ht="17" thickTop="1" thickBot="1" x14ac:dyDescent="0.25">
      <c r="A67" s="23">
        <v>61</v>
      </c>
      <c r="B67" s="56" t="s">
        <v>173</v>
      </c>
      <c r="C67" s="25" t="str">
        <f>'S.O.'!B63</f>
        <v>Instituto de Verificación Administrativa de la Ciudad de México</v>
      </c>
      <c r="D67" s="14"/>
      <c r="E67" s="14"/>
      <c r="F67" s="14"/>
      <c r="G67" s="14"/>
      <c r="H67" s="14"/>
      <c r="I67" s="14"/>
      <c r="J67" s="14">
        <v>1</v>
      </c>
      <c r="K67" s="14">
        <v>5</v>
      </c>
      <c r="L67" s="14"/>
      <c r="M67" s="14"/>
      <c r="N67" s="19">
        <f t="shared" si="0"/>
        <v>6</v>
      </c>
    </row>
    <row r="68" spans="1:14" ht="17" thickTop="1" thickBot="1" x14ac:dyDescent="0.25">
      <c r="A68" s="23">
        <v>62</v>
      </c>
      <c r="B68" s="56" t="s">
        <v>173</v>
      </c>
      <c r="C68" s="25" t="str">
        <f>'S.O.'!B64</f>
        <v>Instituto de Vivienda de la Ciudad de México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9">
        <f t="shared" si="0"/>
        <v>0</v>
      </c>
    </row>
    <row r="69" spans="1:14" ht="17" thickTop="1" thickBot="1" x14ac:dyDescent="0.25">
      <c r="A69" s="23">
        <v>63</v>
      </c>
      <c r="B69" s="56" t="s">
        <v>173</v>
      </c>
      <c r="C69" s="25" t="str">
        <f>'S.O.'!B65</f>
        <v>Instituto del Deporte de la Ciudad de México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9">
        <f t="shared" si="0"/>
        <v>0</v>
      </c>
    </row>
    <row r="70" spans="1:14" ht="17" thickTop="1" thickBot="1" x14ac:dyDescent="0.25">
      <c r="A70" s="23">
        <v>64</v>
      </c>
      <c r="B70" s="56" t="s">
        <v>173</v>
      </c>
      <c r="C70" s="25" t="str">
        <f>'S.O.'!B66</f>
        <v>Instituto de la Juventud de la Ciudad de México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9">
        <f t="shared" si="0"/>
        <v>0</v>
      </c>
    </row>
    <row r="71" spans="1:14" ht="17" thickTop="1" thickBot="1" x14ac:dyDescent="0.25">
      <c r="A71" s="23">
        <v>65</v>
      </c>
      <c r="B71" s="56" t="s">
        <v>173</v>
      </c>
      <c r="C71" s="25" t="str">
        <f>'S.O.'!B67</f>
        <v>Instituto de Personas con Discapacidad de la Ciudad de México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9">
        <f t="shared" si="0"/>
        <v>0</v>
      </c>
    </row>
    <row r="72" spans="1:14" ht="24" customHeight="1" thickTop="1" thickBot="1" x14ac:dyDescent="0.25">
      <c r="A72" s="23">
        <v>66</v>
      </c>
      <c r="B72" s="56" t="s">
        <v>173</v>
      </c>
      <c r="C72" s="25" t="str">
        <f>'S.O.'!B68</f>
        <v>Instituto Local de la Infraestructura Física Educativa de la Ciudad de México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9">
        <f t="shared" si="0"/>
        <v>0</v>
      </c>
    </row>
    <row r="73" spans="1:14" ht="24" customHeight="1" thickTop="1" thickBot="1" x14ac:dyDescent="0.25">
      <c r="A73" s="23">
        <v>67</v>
      </c>
      <c r="B73" s="56" t="s">
        <v>175</v>
      </c>
      <c r="C73" s="25" t="str">
        <f>'S.O.'!B69</f>
        <v>Instituto para la Atención y Prevención de las Adicciones en la Ciudad de México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9">
        <f t="shared" ref="N73:N136" si="1">SUM(D73:M73)</f>
        <v>0</v>
      </c>
    </row>
    <row r="74" spans="1:14" ht="17" thickTop="1" thickBot="1" x14ac:dyDescent="0.25">
      <c r="A74" s="23">
        <v>68</v>
      </c>
      <c r="B74" s="56" t="s">
        <v>173</v>
      </c>
      <c r="C74" s="25" t="str">
        <f>'S.O.'!B70</f>
        <v>Instituto para la Seguridad de las Construcciones en la Ciudad de México</v>
      </c>
      <c r="D74" s="14"/>
      <c r="E74" s="14"/>
      <c r="F74" s="14"/>
      <c r="G74" s="14"/>
      <c r="H74" s="14"/>
      <c r="I74" s="14"/>
      <c r="J74" s="14"/>
      <c r="K74" s="14">
        <v>1</v>
      </c>
      <c r="L74" s="14"/>
      <c r="M74" s="14"/>
      <c r="N74" s="19">
        <f t="shared" si="1"/>
        <v>1</v>
      </c>
    </row>
    <row r="75" spans="1:14" ht="17" thickTop="1" thickBot="1" x14ac:dyDescent="0.25">
      <c r="A75" s="23">
        <v>69</v>
      </c>
      <c r="B75" s="56" t="s">
        <v>173</v>
      </c>
      <c r="C75" s="25" t="str">
        <f>'S.O.'!B71</f>
        <v>Junta de Asistencia Privada de la Ciudad de México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9">
        <f t="shared" si="1"/>
        <v>0</v>
      </c>
    </row>
    <row r="76" spans="1:14" ht="32" thickTop="1" thickBot="1" x14ac:dyDescent="0.25">
      <c r="A76" s="23">
        <v>70</v>
      </c>
      <c r="B76" s="56" t="s">
        <v>173</v>
      </c>
      <c r="C76" s="25" t="str">
        <f>'S.O.'!B72</f>
        <v>Mecanismo de Protección Integral de Personas Defensoras de Derechos Humanos y Periodistas de la Ciudad de México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9">
        <f t="shared" si="1"/>
        <v>0</v>
      </c>
    </row>
    <row r="77" spans="1:14" ht="17" thickTop="1" thickBot="1" x14ac:dyDescent="0.25">
      <c r="A77" s="23">
        <v>71</v>
      </c>
      <c r="B77" s="56" t="s">
        <v>173</v>
      </c>
      <c r="C77" s="25" t="str">
        <f>'S.O.'!B73</f>
        <v>Metrobús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9">
        <f t="shared" si="1"/>
        <v>0</v>
      </c>
    </row>
    <row r="78" spans="1:14" ht="17" thickTop="1" thickBot="1" x14ac:dyDescent="0.25">
      <c r="A78" s="23">
        <v>72</v>
      </c>
      <c r="B78" s="56" t="s">
        <v>173</v>
      </c>
      <c r="C78" s="25" t="str">
        <f>'S.O.'!B74</f>
        <v>Órgano Regulador de Transporte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9">
        <f t="shared" si="1"/>
        <v>0</v>
      </c>
    </row>
    <row r="79" spans="1:14" ht="17" thickTop="1" thickBot="1" x14ac:dyDescent="0.25">
      <c r="A79" s="23">
        <v>73</v>
      </c>
      <c r="B79" s="56" t="s">
        <v>176</v>
      </c>
      <c r="C79" s="25" t="str">
        <f>'S.O.'!B75</f>
        <v>Planta  Productora de Mezclas de Asfálticas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9">
        <f t="shared" si="1"/>
        <v>0</v>
      </c>
    </row>
    <row r="80" spans="1:14" ht="17" thickTop="1" thickBot="1" x14ac:dyDescent="0.25">
      <c r="A80" s="23">
        <v>74</v>
      </c>
      <c r="B80" s="56" t="s">
        <v>173</v>
      </c>
      <c r="C80" s="25" t="str">
        <f>'S.O.'!B76</f>
        <v>Policía Auxiliar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9">
        <f t="shared" si="1"/>
        <v>0</v>
      </c>
    </row>
    <row r="81" spans="1:14" ht="17" thickTop="1" thickBot="1" x14ac:dyDescent="0.25">
      <c r="A81" s="23">
        <v>75</v>
      </c>
      <c r="B81" s="56" t="s">
        <v>175</v>
      </c>
      <c r="C81" s="25" t="str">
        <f>'S.O.'!B77</f>
        <v>Policía Bancaria e Industrial</v>
      </c>
      <c r="D81" s="14"/>
      <c r="E81" s="14"/>
      <c r="F81" s="14"/>
      <c r="G81" s="14"/>
      <c r="H81" s="14"/>
      <c r="I81" s="14"/>
      <c r="J81" s="14">
        <v>2</v>
      </c>
      <c r="K81" s="14">
        <v>6</v>
      </c>
      <c r="L81" s="14"/>
      <c r="M81" s="14"/>
      <c r="N81" s="19">
        <f t="shared" si="1"/>
        <v>8</v>
      </c>
    </row>
    <row r="82" spans="1:14" ht="17" thickTop="1" thickBot="1" x14ac:dyDescent="0.25">
      <c r="A82" s="23">
        <v>76</v>
      </c>
      <c r="B82" s="56" t="s">
        <v>173</v>
      </c>
      <c r="C82" s="25" t="str">
        <f>'S.O.'!B78</f>
        <v>PROCDMX S.A. de C.V.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9">
        <f t="shared" si="1"/>
        <v>0</v>
      </c>
    </row>
    <row r="83" spans="1:14" ht="22" customHeight="1" thickTop="1" thickBot="1" x14ac:dyDescent="0.25">
      <c r="A83" s="23">
        <v>77</v>
      </c>
      <c r="B83" s="56" t="s">
        <v>173</v>
      </c>
      <c r="C83" s="43" t="str">
        <f>'S.O.'!B79</f>
        <v>Procuraduría Ambiental y del Ordenamiento Territorial de la Ciudad de México</v>
      </c>
      <c r="D83" s="14"/>
      <c r="E83" s="14"/>
      <c r="F83" s="14"/>
      <c r="G83" s="14"/>
      <c r="H83" s="14"/>
      <c r="I83" s="14"/>
      <c r="J83" s="14">
        <v>3</v>
      </c>
      <c r="K83" s="14"/>
      <c r="L83" s="14"/>
      <c r="M83" s="14"/>
      <c r="N83" s="19">
        <f t="shared" si="1"/>
        <v>3</v>
      </c>
    </row>
    <row r="84" spans="1:14" ht="17" thickTop="1" thickBot="1" x14ac:dyDescent="0.25">
      <c r="A84" s="23">
        <v>78</v>
      </c>
      <c r="B84" s="56" t="s">
        <v>173</v>
      </c>
      <c r="C84" s="43" t="str">
        <f>'S.O.'!B80</f>
        <v>Procuraduría Social de la Ciudad de México</v>
      </c>
      <c r="D84" s="14"/>
      <c r="E84" s="14"/>
      <c r="F84" s="14"/>
      <c r="G84" s="14"/>
      <c r="H84" s="14"/>
      <c r="I84" s="14"/>
      <c r="J84" s="14"/>
      <c r="K84" s="14">
        <v>4</v>
      </c>
      <c r="L84" s="14"/>
      <c r="M84" s="14"/>
      <c r="N84" s="19">
        <f t="shared" si="1"/>
        <v>4</v>
      </c>
    </row>
    <row r="85" spans="1:14" ht="17" thickTop="1" thickBot="1" x14ac:dyDescent="0.25">
      <c r="A85" s="23">
        <v>79</v>
      </c>
      <c r="B85" s="56" t="s">
        <v>179</v>
      </c>
      <c r="C85" s="43" t="str">
        <f>'S.O.'!B81</f>
        <v>Régimen de Protección Social en Salud en la Ciudad de México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9">
        <f t="shared" si="1"/>
        <v>0</v>
      </c>
    </row>
    <row r="86" spans="1:14" ht="17" thickTop="1" thickBot="1" x14ac:dyDescent="0.25">
      <c r="A86" s="23">
        <v>80</v>
      </c>
      <c r="B86" s="56" t="s">
        <v>179</v>
      </c>
      <c r="C86" s="43" t="str">
        <f>'S.O.'!B82</f>
        <v>Red de Transporte Público de Pasajeros de la Ciudad de México (RTP)</v>
      </c>
      <c r="D86" s="14"/>
      <c r="E86" s="14"/>
      <c r="F86" s="14"/>
      <c r="G86" s="14"/>
      <c r="H86" s="14"/>
      <c r="I86" s="14"/>
      <c r="J86" s="14">
        <v>1</v>
      </c>
      <c r="K86" s="14">
        <v>3</v>
      </c>
      <c r="L86" s="14"/>
      <c r="M86" s="14"/>
      <c r="N86" s="19">
        <f t="shared" si="1"/>
        <v>4</v>
      </c>
    </row>
    <row r="87" spans="1:14" ht="32" thickTop="1" thickBot="1" x14ac:dyDescent="0.25">
      <c r="A87" s="23">
        <v>81</v>
      </c>
      <c r="B87" s="56" t="s">
        <v>179</v>
      </c>
      <c r="C87" s="43" t="str">
        <f>'S.O.'!B83</f>
        <v>Secretaría Ejecutiva del Mecanismo de Seguimiento y Evaluación del Programa de Derechos Humanos de la Ciudad de México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9">
        <f t="shared" si="1"/>
        <v>0</v>
      </c>
    </row>
    <row r="88" spans="1:14" ht="17" thickTop="1" thickBot="1" x14ac:dyDescent="0.25">
      <c r="A88" s="23">
        <v>82</v>
      </c>
      <c r="B88" s="56" t="s">
        <v>176</v>
      </c>
      <c r="C88" s="43" t="str">
        <f>'S.O.'!B84</f>
        <v>Servicio de Transportes Eléctricos de la Ciudad de México</v>
      </c>
      <c r="D88" s="14"/>
      <c r="E88" s="14"/>
      <c r="F88" s="14"/>
      <c r="G88" s="14"/>
      <c r="H88" s="14"/>
      <c r="I88" s="14"/>
      <c r="J88" s="14">
        <v>1</v>
      </c>
      <c r="K88" s="14">
        <v>3</v>
      </c>
      <c r="L88" s="14"/>
      <c r="M88" s="14"/>
      <c r="N88" s="19">
        <f t="shared" si="1"/>
        <v>4</v>
      </c>
    </row>
    <row r="89" spans="1:14" ht="17" thickTop="1" thickBot="1" x14ac:dyDescent="0.25">
      <c r="A89" s="23">
        <v>83</v>
      </c>
      <c r="B89" s="56" t="s">
        <v>179</v>
      </c>
      <c r="C89" s="43" t="str">
        <f>'S.O.'!B85</f>
        <v>Servicios de Salud Pública de la Ciudad de México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9">
        <f t="shared" si="1"/>
        <v>0</v>
      </c>
    </row>
    <row r="90" spans="1:14" ht="17" thickTop="1" thickBot="1" x14ac:dyDescent="0.25">
      <c r="A90" s="23">
        <v>84</v>
      </c>
      <c r="B90" s="56" t="s">
        <v>179</v>
      </c>
      <c r="C90" s="43" t="str">
        <f>'S.O.'!B86</f>
        <v>Servicios Metropolitanos, S.A. de C.V.</v>
      </c>
      <c r="D90" s="14"/>
      <c r="E90" s="14"/>
      <c r="F90" s="14"/>
      <c r="G90" s="14"/>
      <c r="H90" s="14"/>
      <c r="I90" s="14"/>
      <c r="J90" s="14">
        <v>1</v>
      </c>
      <c r="K90" s="14">
        <v>2</v>
      </c>
      <c r="L90" s="14"/>
      <c r="M90" s="14"/>
      <c r="N90" s="19">
        <f t="shared" si="1"/>
        <v>3</v>
      </c>
    </row>
    <row r="91" spans="1:14" ht="17" thickTop="1" thickBot="1" x14ac:dyDescent="0.25">
      <c r="A91" s="23">
        <v>85</v>
      </c>
      <c r="B91" s="56" t="s">
        <v>179</v>
      </c>
      <c r="C91" s="43" t="str">
        <f>'S.O.'!B87</f>
        <v>Sistema de Aguas de la Ciudad de México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9">
        <f t="shared" si="1"/>
        <v>0</v>
      </c>
    </row>
    <row r="92" spans="1:14" ht="17" thickTop="1" thickBot="1" x14ac:dyDescent="0.25">
      <c r="A92" s="23">
        <v>86</v>
      </c>
      <c r="B92" s="56" t="s">
        <v>179</v>
      </c>
      <c r="C92" s="43" t="str">
        <f>'S.O.'!B88</f>
        <v>Sistema de Transporte Colectivo</v>
      </c>
      <c r="D92" s="14"/>
      <c r="E92" s="14"/>
      <c r="F92" s="14"/>
      <c r="G92" s="14"/>
      <c r="H92" s="14"/>
      <c r="I92" s="14"/>
      <c r="J92" s="14"/>
      <c r="K92" s="14">
        <v>1</v>
      </c>
      <c r="L92" s="14"/>
      <c r="M92" s="14"/>
      <c r="N92" s="19">
        <f t="shared" si="1"/>
        <v>1</v>
      </c>
    </row>
    <row r="93" spans="1:14" ht="17" thickTop="1" thickBot="1" x14ac:dyDescent="0.25">
      <c r="A93" s="23">
        <v>87</v>
      </c>
      <c r="B93" s="56" t="s">
        <v>179</v>
      </c>
      <c r="C93" s="43" t="str">
        <f>'S.O.'!B89</f>
        <v>Sistema para el Desarrollo Integral de la Familia Ciudad de México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9">
        <f t="shared" si="1"/>
        <v>0</v>
      </c>
    </row>
    <row r="94" spans="1:14" ht="17" thickTop="1" thickBot="1" x14ac:dyDescent="0.25">
      <c r="A94" s="23">
        <v>88</v>
      </c>
      <c r="B94" s="56" t="s">
        <v>179</v>
      </c>
      <c r="C94" s="43" t="str">
        <f>'S.O.'!B90</f>
        <v xml:space="preserve">Sistema Público de Radiodifusión de la Ciudad de México </v>
      </c>
      <c r="D94" s="14"/>
      <c r="E94" s="14"/>
      <c r="F94" s="14"/>
      <c r="G94" s="14"/>
      <c r="H94" s="14"/>
      <c r="I94" s="14"/>
      <c r="J94" s="14"/>
      <c r="K94" s="14">
        <v>1</v>
      </c>
      <c r="L94" s="14"/>
      <c r="M94" s="14"/>
      <c r="N94" s="19">
        <f t="shared" si="1"/>
        <v>1</v>
      </c>
    </row>
    <row r="95" spans="1:14" ht="17" thickTop="1" thickBot="1" x14ac:dyDescent="0.25">
      <c r="A95" s="23">
        <v>89</v>
      </c>
      <c r="B95" s="56" t="s">
        <v>173</v>
      </c>
      <c r="C95" s="43" t="str">
        <f>'S.O.'!B91</f>
        <v>Universidad de la Policía de la Ciudad de México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9">
        <f t="shared" si="1"/>
        <v>0</v>
      </c>
    </row>
    <row r="96" spans="1:14" ht="17" thickTop="1" thickBot="1" x14ac:dyDescent="0.25">
      <c r="A96" s="23">
        <v>90</v>
      </c>
      <c r="B96" s="56" t="s">
        <v>173</v>
      </c>
      <c r="C96" s="43" t="str">
        <f>'S.O.'!B92</f>
        <v>Alcaldía Álvaro Obregón</v>
      </c>
      <c r="D96" s="14"/>
      <c r="E96" s="14"/>
      <c r="F96" s="14"/>
      <c r="G96" s="14"/>
      <c r="H96" s="14"/>
      <c r="I96" s="14"/>
      <c r="J96" s="14">
        <v>1</v>
      </c>
      <c r="K96" s="14"/>
      <c r="L96" s="14"/>
      <c r="M96" s="14"/>
      <c r="N96" s="19">
        <f t="shared" si="1"/>
        <v>1</v>
      </c>
    </row>
    <row r="97" spans="1:14" ht="17" thickTop="1" thickBot="1" x14ac:dyDescent="0.25">
      <c r="A97" s="23">
        <v>91</v>
      </c>
      <c r="B97" s="56" t="s">
        <v>173</v>
      </c>
      <c r="C97" s="43" t="str">
        <f>'S.O.'!B93</f>
        <v>Alcaldía Azcapotzalco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9">
        <f t="shared" si="1"/>
        <v>0</v>
      </c>
    </row>
    <row r="98" spans="1:14" ht="17" thickTop="1" thickBot="1" x14ac:dyDescent="0.25">
      <c r="A98" s="23">
        <v>92</v>
      </c>
      <c r="B98" s="56" t="s">
        <v>173</v>
      </c>
      <c r="C98" s="43" t="str">
        <f>'S.O.'!B94</f>
        <v>Alcaldía Benito Juárez</v>
      </c>
      <c r="D98" s="14"/>
      <c r="E98" s="14"/>
      <c r="F98" s="14"/>
      <c r="G98" s="14"/>
      <c r="H98" s="14">
        <v>1</v>
      </c>
      <c r="I98" s="14">
        <v>3</v>
      </c>
      <c r="J98" s="14">
        <v>2</v>
      </c>
      <c r="K98" s="14"/>
      <c r="L98" s="14"/>
      <c r="M98" s="14"/>
      <c r="N98" s="19">
        <f t="shared" si="1"/>
        <v>6</v>
      </c>
    </row>
    <row r="99" spans="1:14" ht="17" thickTop="1" thickBot="1" x14ac:dyDescent="0.25">
      <c r="A99" s="23">
        <v>93</v>
      </c>
      <c r="B99" s="56" t="s">
        <v>176</v>
      </c>
      <c r="C99" s="43" t="str">
        <f>'S.O.'!B95</f>
        <v>Alcaldía Coyoacán</v>
      </c>
      <c r="D99" s="14"/>
      <c r="E99" s="14"/>
      <c r="F99" s="14"/>
      <c r="G99" s="14"/>
      <c r="H99" s="14"/>
      <c r="I99" s="14"/>
      <c r="J99" s="14">
        <v>1</v>
      </c>
      <c r="K99" s="14"/>
      <c r="L99" s="14"/>
      <c r="M99" s="14"/>
      <c r="N99" s="19">
        <f t="shared" si="1"/>
        <v>1</v>
      </c>
    </row>
    <row r="100" spans="1:14" ht="17" thickTop="1" thickBot="1" x14ac:dyDescent="0.25">
      <c r="A100" s="23">
        <v>94</v>
      </c>
      <c r="B100" s="56" t="s">
        <v>173</v>
      </c>
      <c r="C100" s="43" t="str">
        <f>'S.O.'!B96</f>
        <v>Alcaldía Cuajimalpa de Morelos</v>
      </c>
      <c r="D100" s="14"/>
      <c r="E100" s="14"/>
      <c r="F100" s="14"/>
      <c r="G100" s="14"/>
      <c r="H100" s="14"/>
      <c r="I100" s="14"/>
      <c r="J100" s="14">
        <v>1</v>
      </c>
      <c r="K100" s="14"/>
      <c r="L100" s="14"/>
      <c r="M100" s="14"/>
      <c r="N100" s="19">
        <f t="shared" si="1"/>
        <v>1</v>
      </c>
    </row>
    <row r="101" spans="1:14" ht="17" thickTop="1" thickBot="1" x14ac:dyDescent="0.25">
      <c r="A101" s="23">
        <v>95</v>
      </c>
      <c r="B101" s="56" t="s">
        <v>173</v>
      </c>
      <c r="C101" s="43" t="str">
        <f>'S.O.'!B97</f>
        <v>Alcaldía Cuauhtémoc</v>
      </c>
      <c r="D101" s="14"/>
      <c r="E101" s="14"/>
      <c r="F101" s="14">
        <v>1</v>
      </c>
      <c r="G101" s="14"/>
      <c r="H101" s="14">
        <v>2</v>
      </c>
      <c r="I101" s="14">
        <v>1</v>
      </c>
      <c r="J101" s="14"/>
      <c r="K101" s="14">
        <v>2</v>
      </c>
      <c r="L101" s="14">
        <v>1</v>
      </c>
      <c r="M101" s="14">
        <v>2</v>
      </c>
      <c r="N101" s="19">
        <f t="shared" si="1"/>
        <v>9</v>
      </c>
    </row>
    <row r="102" spans="1:14" ht="17" thickTop="1" thickBot="1" x14ac:dyDescent="0.25">
      <c r="A102" s="23">
        <v>96</v>
      </c>
      <c r="B102" s="56" t="s">
        <v>176</v>
      </c>
      <c r="C102" s="43" t="str">
        <f>'S.O.'!B98</f>
        <v>Alcaldía Gustavo A. Madero</v>
      </c>
      <c r="D102" s="14"/>
      <c r="E102" s="14"/>
      <c r="F102" s="14"/>
      <c r="G102" s="14"/>
      <c r="H102" s="14"/>
      <c r="I102" s="14"/>
      <c r="J102" s="14"/>
      <c r="K102" s="14"/>
      <c r="L102" s="14">
        <v>3</v>
      </c>
      <c r="M102" s="14"/>
      <c r="N102" s="19">
        <f t="shared" si="1"/>
        <v>3</v>
      </c>
    </row>
    <row r="103" spans="1:14" ht="17" thickTop="1" thickBot="1" x14ac:dyDescent="0.25">
      <c r="A103" s="23">
        <v>97</v>
      </c>
      <c r="B103" s="56" t="s">
        <v>176</v>
      </c>
      <c r="C103" s="43" t="str">
        <f>'S.O.'!B99</f>
        <v>Alcaldía Iztacalco</v>
      </c>
      <c r="D103" s="14"/>
      <c r="E103" s="14"/>
      <c r="F103" s="14"/>
      <c r="G103" s="14"/>
      <c r="H103" s="14"/>
      <c r="I103" s="14"/>
      <c r="J103" s="14"/>
      <c r="K103" s="14"/>
      <c r="L103" s="14">
        <v>1</v>
      </c>
      <c r="M103" s="14"/>
      <c r="N103" s="19">
        <f t="shared" si="1"/>
        <v>1</v>
      </c>
    </row>
    <row r="104" spans="1:14" ht="17" thickTop="1" thickBot="1" x14ac:dyDescent="0.25">
      <c r="A104" s="23">
        <v>98</v>
      </c>
      <c r="B104" s="56" t="s">
        <v>176</v>
      </c>
      <c r="C104" s="43" t="str">
        <f>'S.O.'!B100</f>
        <v>Alcaldía Iztapalapa</v>
      </c>
      <c r="D104" s="14"/>
      <c r="E104" s="14"/>
      <c r="F104" s="14"/>
      <c r="G104" s="14"/>
      <c r="H104" s="14"/>
      <c r="I104" s="14"/>
      <c r="J104" s="14">
        <v>1</v>
      </c>
      <c r="K104" s="14">
        <v>2</v>
      </c>
      <c r="L104" s="14"/>
      <c r="M104" s="14"/>
      <c r="N104" s="19">
        <f t="shared" si="1"/>
        <v>3</v>
      </c>
    </row>
    <row r="105" spans="1:14" ht="17" thickTop="1" thickBot="1" x14ac:dyDescent="0.25">
      <c r="A105" s="23">
        <v>99</v>
      </c>
      <c r="B105" s="56" t="s">
        <v>176</v>
      </c>
      <c r="C105" s="43" t="str">
        <f>'S.O.'!B101</f>
        <v>Alcaldía La Magdalena Contreras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9">
        <f t="shared" si="1"/>
        <v>0</v>
      </c>
    </row>
    <row r="106" spans="1:14" ht="17" thickTop="1" thickBot="1" x14ac:dyDescent="0.25">
      <c r="A106" s="23">
        <v>100</v>
      </c>
      <c r="B106" s="56" t="s">
        <v>176</v>
      </c>
      <c r="C106" s="43" t="str">
        <f>'S.O.'!B102</f>
        <v>Alcaldía Miguel Hidalgo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9">
        <f t="shared" si="1"/>
        <v>0</v>
      </c>
    </row>
    <row r="107" spans="1:14" ht="17" thickTop="1" thickBot="1" x14ac:dyDescent="0.25">
      <c r="A107" s="23">
        <v>101</v>
      </c>
      <c r="B107" s="56" t="s">
        <v>176</v>
      </c>
      <c r="C107" s="43" t="str">
        <f>'S.O.'!B103</f>
        <v>Alcaldía Milpa Alta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9">
        <f t="shared" si="1"/>
        <v>0</v>
      </c>
    </row>
    <row r="108" spans="1:14" ht="17" thickTop="1" thickBot="1" x14ac:dyDescent="0.25">
      <c r="A108" s="23">
        <v>102</v>
      </c>
      <c r="B108" s="56" t="s">
        <v>176</v>
      </c>
      <c r="C108" s="25" t="str">
        <f>'S.O.'!B104</f>
        <v>Alcaldía Tláhuac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9">
        <f t="shared" si="1"/>
        <v>0</v>
      </c>
    </row>
    <row r="109" spans="1:14" ht="17" thickTop="1" thickBot="1" x14ac:dyDescent="0.25">
      <c r="A109" s="23">
        <v>103</v>
      </c>
      <c r="B109" s="56" t="s">
        <v>176</v>
      </c>
      <c r="C109" s="25" t="str">
        <f>'S.O.'!B105</f>
        <v>Alcaldía Tlalpan</v>
      </c>
      <c r="D109" s="14"/>
      <c r="E109" s="14"/>
      <c r="F109" s="14"/>
      <c r="G109" s="14"/>
      <c r="H109" s="14"/>
      <c r="I109" s="14"/>
      <c r="J109" s="14">
        <v>7</v>
      </c>
      <c r="K109" s="14">
        <v>10</v>
      </c>
      <c r="L109" s="14"/>
      <c r="M109" s="14"/>
      <c r="N109" s="19">
        <f t="shared" si="1"/>
        <v>17</v>
      </c>
    </row>
    <row r="110" spans="1:14" ht="17" thickTop="1" thickBot="1" x14ac:dyDescent="0.25">
      <c r="A110" s="23">
        <v>104</v>
      </c>
      <c r="B110" s="56" t="s">
        <v>176</v>
      </c>
      <c r="C110" s="25" t="str">
        <f>'S.O.'!B106</f>
        <v>Alcaldía Venustiano Carranza</v>
      </c>
      <c r="D110" s="14"/>
      <c r="E110" s="14"/>
      <c r="F110" s="14"/>
      <c r="G110" s="14"/>
      <c r="H110" s="14"/>
      <c r="I110" s="14"/>
      <c r="J110" s="14">
        <v>2</v>
      </c>
      <c r="K110" s="14"/>
      <c r="L110" s="14"/>
      <c r="M110" s="14"/>
      <c r="N110" s="19">
        <f t="shared" si="1"/>
        <v>2</v>
      </c>
    </row>
    <row r="111" spans="1:14" ht="17" thickTop="1" thickBot="1" x14ac:dyDescent="0.25">
      <c r="A111" s="23">
        <v>105</v>
      </c>
      <c r="B111" s="56" t="s">
        <v>176</v>
      </c>
      <c r="C111" s="25" t="str">
        <f>'S.O.'!B107</f>
        <v>Alcaldía Xochimilco</v>
      </c>
      <c r="D111" s="14"/>
      <c r="E111" s="14"/>
      <c r="F111" s="14"/>
      <c r="G111" s="14"/>
      <c r="H111" s="14"/>
      <c r="I111" s="14"/>
      <c r="J111" s="14">
        <v>1</v>
      </c>
      <c r="K111" s="14"/>
      <c r="L111" s="14"/>
      <c r="M111" s="14">
        <v>1</v>
      </c>
      <c r="N111" s="19">
        <f t="shared" si="1"/>
        <v>2</v>
      </c>
    </row>
    <row r="112" spans="1:14" ht="17" thickTop="1" thickBot="1" x14ac:dyDescent="0.25">
      <c r="A112" s="23">
        <v>106</v>
      </c>
      <c r="B112" s="56" t="s">
        <v>176</v>
      </c>
      <c r="C112" s="25" t="str">
        <f>'S.O.'!B108</f>
        <v>Consejo de la Judicatura de la Ciudad de México</v>
      </c>
      <c r="D112" s="14">
        <v>10</v>
      </c>
      <c r="E112" s="14">
        <v>4</v>
      </c>
      <c r="F112" s="14">
        <v>2</v>
      </c>
      <c r="G112" s="14"/>
      <c r="H112" s="14"/>
      <c r="I112" s="14"/>
      <c r="J112" s="14"/>
      <c r="K112" s="14"/>
      <c r="L112" s="14"/>
      <c r="M112" s="14"/>
      <c r="N112" s="19">
        <f t="shared" si="1"/>
        <v>16</v>
      </c>
    </row>
    <row r="113" spans="1:14" ht="17" thickTop="1" thickBot="1" x14ac:dyDescent="0.25">
      <c r="A113" s="23">
        <v>107</v>
      </c>
      <c r="B113" s="56" t="s">
        <v>176</v>
      </c>
      <c r="C113" s="25" t="str">
        <f>'S.O.'!B109</f>
        <v>Tribunal Superior de Justicia de la Ciudad de México</v>
      </c>
      <c r="D113" s="14"/>
      <c r="E113" s="14">
        <v>1</v>
      </c>
      <c r="F113" s="14">
        <v>72</v>
      </c>
      <c r="G113" s="14">
        <v>76</v>
      </c>
      <c r="H113" s="14">
        <v>121</v>
      </c>
      <c r="I113" s="14">
        <v>105</v>
      </c>
      <c r="J113" s="14"/>
      <c r="K113" s="14"/>
      <c r="L113" s="14">
        <v>177</v>
      </c>
      <c r="M113" s="14">
        <v>173</v>
      </c>
      <c r="N113" s="19">
        <f t="shared" si="1"/>
        <v>725</v>
      </c>
    </row>
    <row r="114" spans="1:14" ht="17" thickTop="1" thickBot="1" x14ac:dyDescent="0.25">
      <c r="A114" s="23">
        <v>108</v>
      </c>
      <c r="B114" s="56" t="s">
        <v>176</v>
      </c>
      <c r="C114" s="25" t="str">
        <f>'S.O.'!B110</f>
        <v>Auditoría Superior de la Ciudad de México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9">
        <f t="shared" si="1"/>
        <v>0</v>
      </c>
    </row>
    <row r="115" spans="1:14" ht="17" thickTop="1" thickBot="1" x14ac:dyDescent="0.25">
      <c r="A115" s="23">
        <v>109</v>
      </c>
      <c r="B115" s="56" t="s">
        <v>176</v>
      </c>
      <c r="C115" s="25" t="str">
        <f>'S.O.'!B111</f>
        <v>Congreso de la Ciudad de México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9">
        <f t="shared" si="1"/>
        <v>0</v>
      </c>
    </row>
    <row r="116" spans="1:14" ht="17" thickTop="1" thickBot="1" x14ac:dyDescent="0.25">
      <c r="A116" s="23">
        <v>110</v>
      </c>
      <c r="B116" s="56" t="s">
        <v>173</v>
      </c>
      <c r="C116" s="25" t="str">
        <f>'S.O.'!B112</f>
        <v>Comisión de Derechos Humanos de la Ciudad de México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9">
        <f t="shared" si="1"/>
        <v>0</v>
      </c>
    </row>
    <row r="117" spans="1:14" ht="32" thickTop="1" thickBot="1" x14ac:dyDescent="0.25">
      <c r="A117" s="23">
        <v>111</v>
      </c>
      <c r="B117" s="56" t="s">
        <v>173</v>
      </c>
      <c r="C117" s="25" t="str">
        <f>'S.O.'!B113</f>
        <v>Instituto de Transparencia, Acceso a la Información Pública, Protección de Datos Personales y Rendición de Cuentas de la Ciudad de México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9">
        <f t="shared" si="1"/>
        <v>0</v>
      </c>
    </row>
    <row r="118" spans="1:14" ht="17" thickTop="1" thickBot="1" x14ac:dyDescent="0.25">
      <c r="A118" s="23">
        <v>112</v>
      </c>
      <c r="B118" s="56" t="s">
        <v>173</v>
      </c>
      <c r="C118" s="25" t="str">
        <f>'S.O.'!B114</f>
        <v>Instituto Electoral de la Ciudad de México</v>
      </c>
      <c r="D118" s="14"/>
      <c r="E118" s="14"/>
      <c r="F118" s="14"/>
      <c r="G118" s="14"/>
      <c r="H118" s="14"/>
      <c r="I118" s="14"/>
      <c r="J118" s="14">
        <v>2</v>
      </c>
      <c r="K118" s="14">
        <v>2</v>
      </c>
      <c r="L118" s="14"/>
      <c r="M118" s="14"/>
      <c r="N118" s="19">
        <f t="shared" si="1"/>
        <v>4</v>
      </c>
    </row>
    <row r="119" spans="1:14" ht="17" thickTop="1" thickBot="1" x14ac:dyDescent="0.25">
      <c r="A119" s="23">
        <v>113</v>
      </c>
      <c r="B119" s="56" t="s">
        <v>173</v>
      </c>
      <c r="C119" s="25" t="str">
        <f>'S.O.'!B115</f>
        <v>Junta Local de Conciliación y Arbitraje de la Ciudad de México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9">
        <f t="shared" si="1"/>
        <v>0</v>
      </c>
    </row>
    <row r="120" spans="1:14" ht="17" thickTop="1" thickBot="1" x14ac:dyDescent="0.25">
      <c r="A120" s="23">
        <v>114</v>
      </c>
      <c r="B120" s="56" t="s">
        <v>173</v>
      </c>
      <c r="C120" s="25" t="str">
        <f>'S.O.'!B116</f>
        <v>Tribunal de Justicia Administrativa de la Ciudad de México</v>
      </c>
      <c r="D120" s="14"/>
      <c r="E120" s="14"/>
      <c r="F120" s="14"/>
      <c r="G120" s="14"/>
      <c r="H120" s="14"/>
      <c r="I120" s="14"/>
      <c r="J120" s="14"/>
      <c r="K120" s="14">
        <v>2</v>
      </c>
      <c r="L120" s="14"/>
      <c r="M120" s="14"/>
      <c r="N120" s="19">
        <f t="shared" si="1"/>
        <v>2</v>
      </c>
    </row>
    <row r="121" spans="1:14" ht="17" thickTop="1" thickBot="1" x14ac:dyDescent="0.25">
      <c r="A121" s="23">
        <v>115</v>
      </c>
      <c r="B121" s="56" t="s">
        <v>173</v>
      </c>
      <c r="C121" s="25" t="str">
        <f>'S.O.'!B117</f>
        <v>Tribunal Electoral de la Ciudad de México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9">
        <f t="shared" si="1"/>
        <v>0</v>
      </c>
    </row>
    <row r="122" spans="1:14" ht="17" thickTop="1" thickBot="1" x14ac:dyDescent="0.25">
      <c r="A122" s="23">
        <v>116</v>
      </c>
      <c r="B122" s="56" t="s">
        <v>173</v>
      </c>
      <c r="C122" s="25" t="str">
        <f>'S.O.'!B118</f>
        <v>Universidad Autónoma de la Ciudad de México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9">
        <f t="shared" si="1"/>
        <v>0</v>
      </c>
    </row>
    <row r="123" spans="1:14" ht="17" thickTop="1" thickBot="1" x14ac:dyDescent="0.25">
      <c r="A123" s="23">
        <v>117</v>
      </c>
      <c r="B123" s="56" t="s">
        <v>175</v>
      </c>
      <c r="C123" s="25" t="str">
        <f>'S.O.'!B119</f>
        <v>Encuentro Social en la Ciudad de México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9">
        <f t="shared" si="1"/>
        <v>0</v>
      </c>
    </row>
    <row r="124" spans="1:14" ht="17" thickTop="1" thickBot="1" x14ac:dyDescent="0.25">
      <c r="A124" s="23">
        <v>118</v>
      </c>
      <c r="B124" s="56" t="s">
        <v>175</v>
      </c>
      <c r="C124" s="25" t="str">
        <f>'S.O.'!B120</f>
        <v xml:space="preserve">Morena 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9">
        <f t="shared" si="1"/>
        <v>0</v>
      </c>
    </row>
    <row r="125" spans="1:14" ht="17" thickTop="1" thickBot="1" x14ac:dyDescent="0.25">
      <c r="A125" s="23">
        <v>119</v>
      </c>
      <c r="B125" s="56" t="s">
        <v>177</v>
      </c>
      <c r="C125" s="25" t="str">
        <f>'S.O.'!B121</f>
        <v xml:space="preserve">Movimiento Ciudadano 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9">
        <f t="shared" si="1"/>
        <v>0</v>
      </c>
    </row>
    <row r="126" spans="1:14" ht="17" thickTop="1" thickBot="1" x14ac:dyDescent="0.25">
      <c r="A126" s="23">
        <v>120</v>
      </c>
      <c r="B126" s="56" t="s">
        <v>175</v>
      </c>
      <c r="C126" s="25" t="str">
        <f>'S.O.'!B122</f>
        <v xml:space="preserve">Nueva Alianza 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9">
        <f t="shared" si="1"/>
        <v>0</v>
      </c>
    </row>
    <row r="127" spans="1:14" ht="17" thickTop="1" thickBot="1" x14ac:dyDescent="0.25">
      <c r="A127" s="23">
        <v>121</v>
      </c>
      <c r="B127" s="56" t="s">
        <v>180</v>
      </c>
      <c r="C127" s="25" t="str">
        <f>'S.O.'!B123</f>
        <v xml:space="preserve">Partido Acción Nacional 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9">
        <f t="shared" si="1"/>
        <v>0</v>
      </c>
    </row>
    <row r="128" spans="1:14" ht="17" thickTop="1" thickBot="1" x14ac:dyDescent="0.25">
      <c r="A128" s="23">
        <v>122</v>
      </c>
      <c r="B128" s="56" t="s">
        <v>180</v>
      </c>
      <c r="C128" s="25" t="str">
        <f>'S.O.'!B124</f>
        <v xml:space="preserve">Partido de la Revolución Democrática 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9">
        <f t="shared" si="1"/>
        <v>0</v>
      </c>
    </row>
    <row r="129" spans="1:14" ht="17" thickTop="1" thickBot="1" x14ac:dyDescent="0.25">
      <c r="A129" s="23">
        <v>123</v>
      </c>
      <c r="B129" s="56" t="s">
        <v>180</v>
      </c>
      <c r="C129" s="25" t="str">
        <f>'S.O.'!B125</f>
        <v xml:space="preserve">Partido del Trabajo 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9">
        <f t="shared" si="1"/>
        <v>0</v>
      </c>
    </row>
    <row r="130" spans="1:14" ht="17" thickTop="1" thickBot="1" x14ac:dyDescent="0.25">
      <c r="A130" s="23">
        <v>124</v>
      </c>
      <c r="B130" s="56" t="s">
        <v>180</v>
      </c>
      <c r="C130" s="25" t="str">
        <f>'S.O.'!B126</f>
        <v xml:space="preserve">Partido Humanista 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9">
        <f t="shared" si="1"/>
        <v>0</v>
      </c>
    </row>
    <row r="131" spans="1:14" ht="17" thickTop="1" thickBot="1" x14ac:dyDescent="0.25">
      <c r="A131" s="23">
        <v>125</v>
      </c>
      <c r="B131" s="56" t="s">
        <v>180</v>
      </c>
      <c r="C131" s="25" t="str">
        <f>'S.O.'!B127</f>
        <v xml:space="preserve">Partido Revolucionario Institucional 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9">
        <f t="shared" si="1"/>
        <v>0</v>
      </c>
    </row>
    <row r="132" spans="1:14" ht="17" thickTop="1" thickBot="1" x14ac:dyDescent="0.25">
      <c r="A132" s="23">
        <v>126</v>
      </c>
      <c r="B132" s="56" t="s">
        <v>180</v>
      </c>
      <c r="C132" s="25" t="str">
        <f>'S.O.'!B128</f>
        <v xml:space="preserve">Partido Verde Ecologista de México 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9">
        <f t="shared" si="1"/>
        <v>0</v>
      </c>
    </row>
    <row r="133" spans="1:14" ht="17" thickTop="1" thickBot="1" x14ac:dyDescent="0.25">
      <c r="A133" s="23">
        <v>127</v>
      </c>
      <c r="B133" s="56" t="s">
        <v>180</v>
      </c>
      <c r="C133" s="25" t="str">
        <f>'S.O.'!B129</f>
        <v>Sindicato de Alianza de Tranviarios de México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9">
        <f t="shared" si="1"/>
        <v>0</v>
      </c>
    </row>
    <row r="134" spans="1:14" ht="32" thickTop="1" thickBot="1" x14ac:dyDescent="0.25">
      <c r="A134" s="23">
        <v>128</v>
      </c>
      <c r="B134" s="56" t="s">
        <v>180</v>
      </c>
      <c r="C134" s="25" t="str">
        <f>'S.O.'!B130</f>
        <v>Asociación Sindical de Trabajadores del Instituto de Vivienda de la Ciudad de México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9">
        <f t="shared" si="1"/>
        <v>0</v>
      </c>
    </row>
    <row r="135" spans="1:14" ht="17" thickTop="1" thickBot="1" x14ac:dyDescent="0.25">
      <c r="A135" s="23">
        <v>129</v>
      </c>
      <c r="B135" s="56" t="s">
        <v>180</v>
      </c>
      <c r="C135" s="25" t="str">
        <f>'S.O.'!B131</f>
        <v>Asociación Sindical de Trabajadores del Metro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9">
        <f t="shared" si="1"/>
        <v>0</v>
      </c>
    </row>
    <row r="136" spans="1:14" ht="32" thickTop="1" thickBot="1" x14ac:dyDescent="0.25">
      <c r="A136" s="23">
        <v>130</v>
      </c>
      <c r="B136" s="56" t="s">
        <v>180</v>
      </c>
      <c r="C136" s="25" t="str">
        <f>'S.O.'!B132</f>
        <v>Sindicato Auténtico de Trabajadores de la Asamblea Legislativa de la Ciudad de México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9">
        <f t="shared" si="1"/>
        <v>0</v>
      </c>
    </row>
    <row r="137" spans="1:14" ht="17" thickTop="1" thickBot="1" x14ac:dyDescent="0.25">
      <c r="A137" s="23">
        <v>131</v>
      </c>
      <c r="B137" s="56" t="s">
        <v>180</v>
      </c>
      <c r="C137" s="25" t="str">
        <f>'S.O.'!B133</f>
        <v>Sindicato de Empleados del Servicio de Anales de Jurisprudencia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9">
        <f t="shared" ref="N137:N154" si="2">SUM(D137:M137)</f>
        <v>0</v>
      </c>
    </row>
    <row r="138" spans="1:14" ht="32" thickTop="1" thickBot="1" x14ac:dyDescent="0.25">
      <c r="A138" s="23">
        <v>132</v>
      </c>
      <c r="B138" s="56" t="s">
        <v>180</v>
      </c>
      <c r="C138" s="25" t="str">
        <f>'S.O.'!B134</f>
        <v>Sindicato de la Unión de Trabajadores del Instituto de Educación Media Superior de la Ciudad de México (SUTIEMS)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9">
        <f t="shared" si="2"/>
        <v>0</v>
      </c>
    </row>
    <row r="139" spans="1:14" ht="17" thickTop="1" thickBot="1" x14ac:dyDescent="0.25">
      <c r="A139" s="23">
        <v>133</v>
      </c>
      <c r="B139" s="56" t="s">
        <v>180</v>
      </c>
      <c r="C139" s="25" t="str">
        <f>'S.O.'!B135</f>
        <v>Sindicato de Trabajadores de la Asamblea Legislativa del Distrito Federal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9">
        <f t="shared" si="2"/>
        <v>0</v>
      </c>
    </row>
    <row r="140" spans="1:14" ht="17" thickTop="1" thickBot="1" x14ac:dyDescent="0.25">
      <c r="A140" s="23">
        <v>134</v>
      </c>
      <c r="B140" s="56" t="s">
        <v>180</v>
      </c>
      <c r="C140" s="25" t="str">
        <f>'S.O.'!B136</f>
        <v>Sindicato de Trabajadores de la Auditoría Superior de la Ciudad de México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9">
        <f t="shared" si="2"/>
        <v>0</v>
      </c>
    </row>
    <row r="141" spans="1:14" ht="17" thickTop="1" thickBot="1" x14ac:dyDescent="0.25">
      <c r="A141" s="23">
        <v>135</v>
      </c>
      <c r="B141" s="56" t="s">
        <v>180</v>
      </c>
      <c r="C141" s="25" t="str">
        <f>'S.O.'!B137</f>
        <v>Sindicato de Trabajadores de Transporte de Pasajeros de la Ciudad de México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9">
        <f t="shared" si="2"/>
        <v>0</v>
      </c>
    </row>
    <row r="142" spans="1:14" ht="17" thickTop="1" thickBot="1" x14ac:dyDescent="0.25">
      <c r="A142" s="23">
        <v>136</v>
      </c>
      <c r="B142" s="56" t="s">
        <v>180</v>
      </c>
      <c r="C142" s="25" t="str">
        <f>'S.O.'!B138</f>
        <v>Sindicato de Trabajadores del Poder Judicial de la Ciudad de México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9">
        <f t="shared" si="2"/>
        <v>0</v>
      </c>
    </row>
    <row r="143" spans="1:14" ht="32" thickTop="1" thickBot="1" x14ac:dyDescent="0.25">
      <c r="A143" s="23">
        <v>137</v>
      </c>
      <c r="B143" s="56" t="s">
        <v>180</v>
      </c>
      <c r="C143" s="25" t="str">
        <f>'S.O.'!B139</f>
        <v>Sindicato de Trabajadores del Tribunal de Justicia Administraiva d ela Ciudad de México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9">
        <f t="shared" si="2"/>
        <v>0</v>
      </c>
    </row>
    <row r="144" spans="1:14" ht="32" thickTop="1" thickBot="1" x14ac:dyDescent="0.25">
      <c r="A144" s="23">
        <v>138</v>
      </c>
      <c r="B144" s="56" t="s">
        <v>180</v>
      </c>
      <c r="C144" s="25" t="str">
        <f>'S.O.'!B140</f>
        <v>Sindicato de Trabajadores del Tribunal Superior de Justicia de la Ciudad de México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9">
        <f t="shared" si="2"/>
        <v>0</v>
      </c>
    </row>
    <row r="145" spans="1:14" ht="17" thickTop="1" thickBot="1" x14ac:dyDescent="0.25">
      <c r="A145" s="23">
        <v>139</v>
      </c>
      <c r="B145" s="42" t="s">
        <v>181</v>
      </c>
      <c r="C145" s="25" t="str">
        <f>'S.O.'!B141</f>
        <v>Sindicato del Heroico Cuerpo de Bomberos de la Ciudad de México</v>
      </c>
      <c r="D145" s="26"/>
      <c r="E145" s="26"/>
      <c r="F145" s="26"/>
      <c r="G145" s="26"/>
      <c r="H145" s="26"/>
      <c r="I145" s="26"/>
      <c r="J145" s="26"/>
      <c r="K145" s="24">
        <v>1</v>
      </c>
      <c r="L145" s="26"/>
      <c r="M145" s="26"/>
      <c r="N145" s="19">
        <f t="shared" si="2"/>
        <v>1</v>
      </c>
    </row>
    <row r="146" spans="1:14" ht="32" thickTop="1" thickBot="1" x14ac:dyDescent="0.25">
      <c r="A146" s="23">
        <v>140</v>
      </c>
      <c r="B146" s="42"/>
      <c r="C146" s="25" t="str">
        <f>'S.O.'!B142</f>
        <v>Sindicato Democrático de los Trabajadores de la Procuraduría Social de la Ciudad de México</v>
      </c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19">
        <f t="shared" si="2"/>
        <v>0</v>
      </c>
    </row>
    <row r="147" spans="1:14" ht="32" thickTop="1" thickBot="1" x14ac:dyDescent="0.25">
      <c r="A147" s="23">
        <v>141</v>
      </c>
      <c r="B147" s="42"/>
      <c r="C147" s="25" t="str">
        <f>'S.O.'!B143</f>
        <v>Sindicato Democrático Independiente de Trabajadores del Sistema de Transporte Colectivo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19">
        <f t="shared" si="2"/>
        <v>0</v>
      </c>
    </row>
    <row r="148" spans="1:14" ht="32" thickTop="1" thickBot="1" x14ac:dyDescent="0.25">
      <c r="A148" s="23">
        <v>142</v>
      </c>
      <c r="B148" s="42"/>
      <c r="C148" s="25" t="str">
        <f>'S.O.'!B144</f>
        <v>Sindicato Independiente de Trabajadores del Instituto de Educación Media Superior de la Ciudad de México (SITIEMS)</v>
      </c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19">
        <f t="shared" si="2"/>
        <v>0</v>
      </c>
    </row>
    <row r="149" spans="1:14" ht="32" thickTop="1" thickBot="1" x14ac:dyDescent="0.25">
      <c r="A149" s="23">
        <v>143</v>
      </c>
      <c r="B149" s="42"/>
      <c r="C149" s="25" t="str">
        <f>'S.O.'!B145</f>
        <v>Sindicato Independiente de Trabajadores Unidos de la Asamblea Legislativa del Distrito Federal</v>
      </c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19">
        <f t="shared" si="2"/>
        <v>0</v>
      </c>
    </row>
    <row r="150" spans="1:14" ht="17" thickTop="1" thickBot="1" x14ac:dyDescent="0.25">
      <c r="A150" s="23">
        <v>144</v>
      </c>
      <c r="B150" s="42"/>
      <c r="C150" s="25" t="str">
        <f>'S.O.'!B146</f>
        <v>Sindicato Nacional de Trabajadores del Sistema de Transporte Colectivo</v>
      </c>
      <c r="D150" s="26"/>
      <c r="E150" s="26"/>
      <c r="F150" s="26"/>
      <c r="G150" s="26"/>
      <c r="H150" s="26"/>
      <c r="I150" s="26"/>
      <c r="J150" s="24">
        <v>1</v>
      </c>
      <c r="K150" s="26"/>
      <c r="L150" s="26"/>
      <c r="M150" s="26"/>
      <c r="N150" s="19">
        <f t="shared" si="2"/>
        <v>1</v>
      </c>
    </row>
    <row r="151" spans="1:14" ht="32" thickTop="1" thickBot="1" x14ac:dyDescent="0.25">
      <c r="A151" s="23">
        <v>145</v>
      </c>
      <c r="B151" s="42"/>
      <c r="C151" s="25" t="str">
        <f>'S.O.'!B147</f>
        <v>Sindicato Único de Trabajadores de la Universidad Autónoma de la Ciudad de México (SUTUACM)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19">
        <f t="shared" si="2"/>
        <v>0</v>
      </c>
    </row>
    <row r="152" spans="1:14" ht="32" thickTop="1" thickBot="1" x14ac:dyDescent="0.25">
      <c r="A152" s="23">
        <v>146</v>
      </c>
      <c r="B152" s="42"/>
      <c r="C152" s="25" t="str">
        <f>'S.O.'!B148</f>
        <v>Sindicato Único de Trabajadores del Gobierno de la Ciudad de México (SUTGCDMX)</v>
      </c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19">
        <f t="shared" si="2"/>
        <v>0</v>
      </c>
    </row>
    <row r="153" spans="1:14" ht="32" thickTop="1" thickBot="1" x14ac:dyDescent="0.25">
      <c r="A153" s="23">
        <v>147</v>
      </c>
      <c r="B153" s="42"/>
      <c r="C153" s="25" t="str">
        <f>'S.O.'!B149</f>
        <v>Sindicato Único de Trabajadores Democráticos del Sistema de Transporte Colectivo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19">
        <f t="shared" si="2"/>
        <v>0</v>
      </c>
    </row>
    <row r="154" spans="1:14" ht="17" thickTop="1" thickBot="1" x14ac:dyDescent="0.25">
      <c r="A154" s="18"/>
      <c r="B154" s="42"/>
      <c r="C154" s="25" t="str">
        <f>'S.O.'!B150</f>
        <v xml:space="preserve"> Otras (Institución Publica/Estudiantes)</v>
      </c>
      <c r="D154" s="26"/>
      <c r="E154" s="26"/>
      <c r="F154" s="26"/>
      <c r="G154" s="26"/>
      <c r="H154" s="24">
        <v>2</v>
      </c>
      <c r="I154" s="26"/>
      <c r="J154" s="24">
        <v>2</v>
      </c>
      <c r="K154" s="24">
        <v>4</v>
      </c>
      <c r="L154" s="33"/>
      <c r="M154" s="26"/>
      <c r="N154" s="19">
        <f t="shared" si="2"/>
        <v>8</v>
      </c>
    </row>
    <row r="155" spans="1:14" ht="17" thickTop="1" thickBot="1" x14ac:dyDescent="0.25">
      <c r="A155" s="108" t="s">
        <v>182</v>
      </c>
      <c r="B155" s="108"/>
      <c r="C155" s="109"/>
      <c r="D155" s="20">
        <f>SUM(D112:D154)</f>
        <v>10</v>
      </c>
      <c r="E155" s="20">
        <f>SUM(E112:E154)</f>
        <v>5</v>
      </c>
      <c r="F155" s="20">
        <f t="shared" ref="F155:N155" si="3">SUM(F7:F154)</f>
        <v>75</v>
      </c>
      <c r="G155" s="20">
        <f t="shared" si="3"/>
        <v>76</v>
      </c>
      <c r="H155" s="20">
        <f t="shared" si="3"/>
        <v>126</v>
      </c>
      <c r="I155" s="20">
        <f t="shared" si="3"/>
        <v>109</v>
      </c>
      <c r="J155" s="20">
        <f t="shared" si="3"/>
        <v>59</v>
      </c>
      <c r="K155" s="20">
        <f t="shared" si="3"/>
        <v>89</v>
      </c>
      <c r="L155" s="20">
        <f t="shared" si="3"/>
        <v>182</v>
      </c>
      <c r="M155" s="20">
        <f t="shared" si="3"/>
        <v>176</v>
      </c>
      <c r="N155" s="20">
        <f t="shared" si="3"/>
        <v>907</v>
      </c>
    </row>
    <row r="156" spans="1:14" ht="17" thickTop="1" thickBot="1" x14ac:dyDescent="0.25">
      <c r="A156" s="106"/>
      <c r="B156" s="106"/>
      <c r="C156" s="106"/>
    </row>
    <row r="157" spans="1:14" ht="17" thickTop="1" thickBot="1" x14ac:dyDescent="0.25">
      <c r="A157" s="154" t="s">
        <v>183</v>
      </c>
      <c r="B157" s="154"/>
      <c r="C157" s="111"/>
      <c r="D157" s="96">
        <f>SUM(D155:E155)</f>
        <v>15</v>
      </c>
      <c r="E157" s="97"/>
      <c r="F157" s="96">
        <f>SUM(F155:G155)</f>
        <v>151</v>
      </c>
      <c r="G157" s="97"/>
      <c r="H157" s="96">
        <f>SUM(H155:I155)</f>
        <v>235</v>
      </c>
      <c r="I157" s="97"/>
      <c r="J157" s="96">
        <f>SUM(J155:K155)</f>
        <v>148</v>
      </c>
      <c r="K157" s="97"/>
      <c r="L157" s="96">
        <f>SUM(L155:M155)</f>
        <v>358</v>
      </c>
      <c r="M157" s="97"/>
      <c r="N157" s="18">
        <f>SUM(D157:M157)</f>
        <v>907</v>
      </c>
    </row>
    <row r="158" spans="1:14" ht="17" thickTop="1" thickBot="1" x14ac:dyDescent="0.25">
      <c r="A158" s="155" t="s">
        <v>167</v>
      </c>
      <c r="B158" s="155"/>
      <c r="C158" s="113"/>
      <c r="D158" s="74">
        <v>0</v>
      </c>
      <c r="E158" s="75"/>
      <c r="F158" s="74">
        <v>0</v>
      </c>
      <c r="G158" s="75"/>
      <c r="H158" s="74">
        <v>0</v>
      </c>
      <c r="I158" s="75"/>
      <c r="J158" s="74">
        <v>0</v>
      </c>
      <c r="K158" s="75"/>
      <c r="L158" s="74">
        <v>0</v>
      </c>
      <c r="M158" s="75"/>
      <c r="N158" s="18">
        <f>SUM(D158:M158)</f>
        <v>0</v>
      </c>
    </row>
    <row r="159" spans="1:14" ht="17" thickTop="1" thickBot="1" x14ac:dyDescent="0.25">
      <c r="A159" s="107" t="s">
        <v>184</v>
      </c>
      <c r="B159" s="107"/>
      <c r="C159" s="107"/>
      <c r="D159" s="147">
        <f>SUM(D157:M158)</f>
        <v>907</v>
      </c>
      <c r="E159" s="147"/>
      <c r="F159" s="147"/>
      <c r="G159" s="147"/>
      <c r="H159" s="147"/>
      <c r="I159" s="147"/>
      <c r="J159" s="147"/>
      <c r="K159" s="147"/>
      <c r="L159" s="147"/>
      <c r="M159" s="147"/>
      <c r="N159" s="45">
        <f>SUM(D159)</f>
        <v>907</v>
      </c>
    </row>
    <row r="160" spans="1:14" ht="17" thickTop="1" thickBot="1" x14ac:dyDescent="0.25">
      <c r="A160" s="154" t="s">
        <v>185</v>
      </c>
      <c r="B160" s="154"/>
      <c r="C160" s="111"/>
      <c r="D160" s="96">
        <f>SUM(D155,F155,H155,J155,L155)</f>
        <v>452</v>
      </c>
      <c r="E160" s="103"/>
      <c r="F160" s="103"/>
      <c r="G160" s="103"/>
      <c r="H160" s="103"/>
      <c r="I160" s="103"/>
      <c r="J160" s="103"/>
      <c r="K160" s="103"/>
      <c r="L160" s="103"/>
      <c r="M160" s="97"/>
      <c r="N160" s="18">
        <f>SUM(D160)</f>
        <v>452</v>
      </c>
    </row>
    <row r="161" spans="1:14" ht="17" thickTop="1" thickBot="1" x14ac:dyDescent="0.25">
      <c r="A161" s="154" t="s">
        <v>186</v>
      </c>
      <c r="B161" s="154"/>
      <c r="C161" s="111"/>
      <c r="D161" s="96">
        <f>SUM(E155,G155,I155,K155,M155)</f>
        <v>455</v>
      </c>
      <c r="E161" s="103"/>
      <c r="F161" s="103"/>
      <c r="G161" s="103"/>
      <c r="H161" s="103"/>
      <c r="I161" s="103"/>
      <c r="J161" s="103"/>
      <c r="K161" s="103"/>
      <c r="L161" s="103"/>
      <c r="M161" s="97"/>
      <c r="N161" s="18">
        <f>SUM(D161)</f>
        <v>455</v>
      </c>
    </row>
    <row r="162" spans="1:14" ht="17" thickTop="1" thickBot="1" x14ac:dyDescent="0.25">
      <c r="A162" s="56"/>
      <c r="B162" s="56"/>
      <c r="C162" s="56"/>
      <c r="N162" s="55">
        <f>SUM(N160:N161)</f>
        <v>907</v>
      </c>
    </row>
    <row r="163" spans="1:14" ht="39.75" customHeight="1" thickTop="1" thickBot="1" x14ac:dyDescent="0.25">
      <c r="A163" s="56"/>
      <c r="B163" s="56"/>
      <c r="C163" s="65"/>
      <c r="K163" s="144" t="s">
        <v>196</v>
      </c>
      <c r="L163" s="145"/>
      <c r="M163" s="146"/>
      <c r="N163" s="30">
        <v>1</v>
      </c>
    </row>
    <row r="164" spans="1:14" ht="16" thickTop="1" x14ac:dyDescent="0.2"/>
  </sheetData>
  <mergeCells count="30">
    <mergeCell ref="N1:N6"/>
    <mergeCell ref="A1:C3"/>
    <mergeCell ref="A161:C161"/>
    <mergeCell ref="A160:C160"/>
    <mergeCell ref="A158:C158"/>
    <mergeCell ref="A159:C159"/>
    <mergeCell ref="A157:C157"/>
    <mergeCell ref="A155:C155"/>
    <mergeCell ref="A156:C156"/>
    <mergeCell ref="D157:E157"/>
    <mergeCell ref="F157:G157"/>
    <mergeCell ref="H157:I157"/>
    <mergeCell ref="J157:K157"/>
    <mergeCell ref="L157:M157"/>
    <mergeCell ref="D2:M2"/>
    <mergeCell ref="L5:M5"/>
    <mergeCell ref="D3:M4"/>
    <mergeCell ref="F5:G5"/>
    <mergeCell ref="H5:I5"/>
    <mergeCell ref="J5:K5"/>
    <mergeCell ref="D5:E5"/>
    <mergeCell ref="K163:M163"/>
    <mergeCell ref="D160:M160"/>
    <mergeCell ref="D161:M161"/>
    <mergeCell ref="D159:M159"/>
    <mergeCell ref="D158:E158"/>
    <mergeCell ref="F158:G158"/>
    <mergeCell ref="H158:I158"/>
    <mergeCell ref="J158:K158"/>
    <mergeCell ref="L158:M1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theme="8" tint="-0.249977111117893"/>
  </sheetPr>
  <dimension ref="A1:AB167"/>
  <sheetViews>
    <sheetView tabSelected="1" zoomScale="125" zoomScaleNormal="100" workbookViewId="0">
      <pane xSplit="3" ySplit="8" topLeftCell="D119" activePane="bottomRight" state="frozen"/>
      <selection pane="topRight" activeCell="H20" sqref="H20"/>
      <selection pane="bottomLeft" activeCell="H20" sqref="H20"/>
      <selection pane="bottomRight" activeCell="Z10" sqref="Z10:AA153"/>
    </sheetView>
  </sheetViews>
  <sheetFormatPr baseColWidth="10" defaultColWidth="11.5" defaultRowHeight="15" x14ac:dyDescent="0.2"/>
  <cols>
    <col min="1" max="1" width="6.5" style="3" customWidth="1"/>
    <col min="2" max="2" width="6.5" style="3" hidden="1" customWidth="1"/>
    <col min="3" max="3" width="46.33203125" style="2" customWidth="1"/>
    <col min="4" max="4" width="5.1640625" customWidth="1"/>
    <col min="5" max="5" width="4" customWidth="1"/>
    <col min="6" max="6" width="4.1640625" customWidth="1"/>
    <col min="7" max="9" width="4.33203125" customWidth="1"/>
    <col min="10" max="10" width="4.5" customWidth="1"/>
    <col min="11" max="11" width="4.6640625" customWidth="1"/>
    <col min="12" max="12" width="4.33203125" customWidth="1"/>
    <col min="13" max="13" width="4.6640625" customWidth="1"/>
    <col min="14" max="14" width="4.1640625" customWidth="1"/>
    <col min="15" max="15" width="4.6640625" customWidth="1"/>
    <col min="16" max="16" width="4.33203125" customWidth="1"/>
    <col min="17" max="17" width="4" customWidth="1"/>
    <col min="18" max="19" width="4.1640625" customWidth="1"/>
    <col min="20" max="20" width="4.83203125" customWidth="1"/>
    <col min="21" max="21" width="5.1640625" customWidth="1"/>
    <col min="22" max="23" width="4.6640625" customWidth="1"/>
    <col min="24" max="25" width="5.33203125" customWidth="1"/>
    <col min="26" max="26" width="5.1640625" customWidth="1"/>
    <col min="27" max="27" width="4.83203125" customWidth="1"/>
  </cols>
  <sheetData>
    <row r="1" spans="1:27" ht="16" thickBot="1" x14ac:dyDescent="0.25">
      <c r="A1" s="56"/>
      <c r="B1" s="56"/>
    </row>
    <row r="2" spans="1:27" ht="24.75" customHeight="1" thickTop="1" thickBot="1" x14ac:dyDescent="0.25">
      <c r="A2" s="100" t="s">
        <v>207</v>
      </c>
      <c r="B2" s="100"/>
      <c r="C2" s="100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48" t="s">
        <v>197</v>
      </c>
      <c r="AA2" s="150"/>
    </row>
    <row r="3" spans="1:27" ht="18.75" customHeight="1" thickTop="1" thickBot="1" x14ac:dyDescent="0.25">
      <c r="A3" s="100"/>
      <c r="B3" s="100"/>
      <c r="C3" s="100"/>
      <c r="D3" s="198" t="s">
        <v>163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71"/>
      <c r="AA3" s="172"/>
    </row>
    <row r="4" spans="1:27" ht="17" thickTop="1" thickBot="1" x14ac:dyDescent="0.25">
      <c r="A4" s="100"/>
      <c r="B4" s="100"/>
      <c r="C4" s="100"/>
      <c r="D4" s="183" t="s">
        <v>160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  <c r="P4" s="183" t="s">
        <v>161</v>
      </c>
      <c r="Q4" s="184"/>
      <c r="R4" s="184"/>
      <c r="S4" s="184"/>
      <c r="T4" s="184"/>
      <c r="U4" s="185"/>
      <c r="V4" s="183" t="s">
        <v>162</v>
      </c>
      <c r="W4" s="184"/>
      <c r="X4" s="184"/>
      <c r="Y4" s="184"/>
      <c r="Z4" s="171"/>
      <c r="AA4" s="172"/>
    </row>
    <row r="5" spans="1:27" ht="138" customHeight="1" thickTop="1" x14ac:dyDescent="0.2">
      <c r="A5" s="16"/>
      <c r="B5" s="16"/>
      <c r="C5" s="15" t="s">
        <v>198</v>
      </c>
      <c r="D5" s="158" t="s">
        <v>199</v>
      </c>
      <c r="E5" s="159"/>
      <c r="F5" s="159"/>
      <c r="G5" s="160"/>
      <c r="H5" s="164" t="s">
        <v>200</v>
      </c>
      <c r="I5" s="164"/>
      <c r="J5" s="164"/>
      <c r="K5" s="164"/>
      <c r="L5" s="164"/>
      <c r="M5" s="164"/>
      <c r="N5" s="164"/>
      <c r="O5" s="164"/>
      <c r="P5" s="179" t="s">
        <v>199</v>
      </c>
      <c r="Q5" s="180"/>
      <c r="R5" s="179" t="s">
        <v>200</v>
      </c>
      <c r="S5" s="180"/>
      <c r="T5" s="179" t="s">
        <v>164</v>
      </c>
      <c r="U5" s="180"/>
      <c r="V5" s="175" t="s">
        <v>157</v>
      </c>
      <c r="W5" s="175"/>
      <c r="X5" s="175" t="s">
        <v>165</v>
      </c>
      <c r="Y5" s="177"/>
      <c r="Z5" s="171"/>
      <c r="AA5" s="172"/>
    </row>
    <row r="6" spans="1:27" ht="15" customHeight="1" thickBot="1" x14ac:dyDescent="0.25">
      <c r="A6" s="16"/>
      <c r="B6" s="16"/>
      <c r="C6" s="15" t="s">
        <v>170</v>
      </c>
      <c r="D6" s="161"/>
      <c r="E6" s="162"/>
      <c r="F6" s="162"/>
      <c r="G6" s="163"/>
      <c r="H6" s="165"/>
      <c r="I6" s="165"/>
      <c r="J6" s="165"/>
      <c r="K6" s="165"/>
      <c r="L6" s="165"/>
      <c r="M6" s="165"/>
      <c r="N6" s="165"/>
      <c r="O6" s="165"/>
      <c r="P6" s="181"/>
      <c r="Q6" s="182"/>
      <c r="R6" s="181"/>
      <c r="S6" s="182"/>
      <c r="T6" s="181"/>
      <c r="U6" s="182"/>
      <c r="V6" s="176"/>
      <c r="W6" s="176"/>
      <c r="X6" s="176"/>
      <c r="Y6" s="178"/>
      <c r="Z6" s="171"/>
      <c r="AA6" s="172"/>
    </row>
    <row r="7" spans="1:27" ht="17" thickTop="1" thickBot="1" x14ac:dyDescent="0.25">
      <c r="A7" s="16"/>
      <c r="B7" s="16"/>
      <c r="C7" s="15" t="s">
        <v>171</v>
      </c>
      <c r="D7" s="166">
        <v>44119</v>
      </c>
      <c r="E7" s="167"/>
      <c r="F7" s="174">
        <v>44126</v>
      </c>
      <c r="G7" s="167"/>
      <c r="H7" s="174">
        <v>44109</v>
      </c>
      <c r="I7" s="167"/>
      <c r="J7" s="166">
        <v>44116</v>
      </c>
      <c r="K7" s="167"/>
      <c r="L7" s="174">
        <v>44123</v>
      </c>
      <c r="M7" s="167"/>
      <c r="N7" s="174">
        <v>44130</v>
      </c>
      <c r="O7" s="167"/>
      <c r="P7" s="166">
        <v>44140</v>
      </c>
      <c r="Q7" s="167"/>
      <c r="R7" s="174">
        <v>44161</v>
      </c>
      <c r="S7" s="167"/>
      <c r="T7" s="189">
        <v>44141</v>
      </c>
      <c r="U7" s="190"/>
      <c r="V7" s="191">
        <v>44182</v>
      </c>
      <c r="W7" s="192"/>
      <c r="X7" s="191">
        <v>44182</v>
      </c>
      <c r="Y7" s="192"/>
      <c r="Z7" s="171"/>
      <c r="AA7" s="172"/>
    </row>
    <row r="8" spans="1:27" ht="17.25" customHeight="1" thickTop="1" thickBot="1" x14ac:dyDescent="0.25">
      <c r="A8" s="27"/>
      <c r="B8" s="27"/>
      <c r="C8" s="28" t="s">
        <v>201</v>
      </c>
      <c r="D8" s="29" t="s">
        <v>158</v>
      </c>
      <c r="E8" s="29" t="s">
        <v>159</v>
      </c>
      <c r="F8" s="29" t="s">
        <v>158</v>
      </c>
      <c r="G8" s="29" t="s">
        <v>159</v>
      </c>
      <c r="H8" s="29" t="s">
        <v>158</v>
      </c>
      <c r="I8" s="29" t="s">
        <v>159</v>
      </c>
      <c r="J8" s="29" t="s">
        <v>158</v>
      </c>
      <c r="K8" s="29" t="s">
        <v>159</v>
      </c>
      <c r="L8" s="29" t="s">
        <v>158</v>
      </c>
      <c r="M8" s="29" t="s">
        <v>159</v>
      </c>
      <c r="N8" s="29" t="s">
        <v>158</v>
      </c>
      <c r="O8" s="29" t="s">
        <v>159</v>
      </c>
      <c r="P8" s="29" t="s">
        <v>158</v>
      </c>
      <c r="Q8" s="29" t="s">
        <v>159</v>
      </c>
      <c r="R8" s="29" t="s">
        <v>158</v>
      </c>
      <c r="S8" s="29" t="s">
        <v>159</v>
      </c>
      <c r="T8" s="29" t="s">
        <v>158</v>
      </c>
      <c r="U8" s="29" t="s">
        <v>159</v>
      </c>
      <c r="V8" s="29" t="s">
        <v>158</v>
      </c>
      <c r="W8" s="29" t="s">
        <v>159</v>
      </c>
      <c r="X8" s="29" t="s">
        <v>158</v>
      </c>
      <c r="Y8" s="49" t="s">
        <v>159</v>
      </c>
      <c r="Z8" s="151"/>
      <c r="AA8" s="153"/>
    </row>
    <row r="9" spans="1:27" ht="42" hidden="1" customHeight="1" thickTop="1" thickBot="1" x14ac:dyDescent="0.25">
      <c r="A9" s="18">
        <v>1</v>
      </c>
      <c r="B9" s="10" t="s">
        <v>173</v>
      </c>
      <c r="C9" s="9" t="str">
        <f>'S.O.'!B3</f>
        <v>Comisión para la Reconstrucción, Recuperación y Transformación de la Ciudad de México en una CDMX cada vez más resiliente</v>
      </c>
      <c r="D9" s="46" t="s">
        <v>202</v>
      </c>
      <c r="E9" s="59" t="s">
        <v>202</v>
      </c>
      <c r="F9" s="59" t="s">
        <v>202</v>
      </c>
      <c r="G9" s="59" t="s">
        <v>202</v>
      </c>
      <c r="H9" s="46" t="s">
        <v>202</v>
      </c>
      <c r="I9" s="59" t="s">
        <v>202</v>
      </c>
      <c r="J9" s="59" t="s">
        <v>202</v>
      </c>
      <c r="K9" s="59" t="s">
        <v>202</v>
      </c>
      <c r="L9" s="59" t="s">
        <v>202</v>
      </c>
      <c r="M9" s="59" t="s">
        <v>202</v>
      </c>
      <c r="N9" s="59" t="s">
        <v>202</v>
      </c>
      <c r="O9" s="59" t="s">
        <v>202</v>
      </c>
      <c r="P9" s="46" t="s">
        <v>202</v>
      </c>
      <c r="Q9" s="59" t="s">
        <v>202</v>
      </c>
      <c r="R9" s="59" t="s">
        <v>202</v>
      </c>
      <c r="S9" s="59" t="s">
        <v>202</v>
      </c>
      <c r="T9" s="59" t="s">
        <v>202</v>
      </c>
      <c r="U9" s="59" t="s">
        <v>202</v>
      </c>
      <c r="V9" s="14"/>
      <c r="W9" s="14"/>
      <c r="X9" s="14"/>
      <c r="Y9" s="14"/>
      <c r="Z9" s="169">
        <f t="shared" ref="Z9:Z40" si="0">SUM(D9:Y9)</f>
        <v>0</v>
      </c>
      <c r="AA9" s="170"/>
    </row>
    <row r="10" spans="1:27" ht="25.5" customHeight="1" thickTop="1" thickBot="1" x14ac:dyDescent="0.25">
      <c r="A10" s="18">
        <v>2</v>
      </c>
      <c r="B10" s="10" t="s">
        <v>173</v>
      </c>
      <c r="C10" s="9" t="str">
        <f>'S.O.'!B4</f>
        <v xml:space="preserve">Consejería Jurídica y de Servicios Legales </v>
      </c>
      <c r="D10" s="47" t="s">
        <v>202</v>
      </c>
      <c r="E10" s="48" t="s">
        <v>202</v>
      </c>
      <c r="F10" s="48">
        <v>2</v>
      </c>
      <c r="G10" s="48">
        <v>1</v>
      </c>
      <c r="H10" s="47" t="s">
        <v>202</v>
      </c>
      <c r="I10" s="48" t="s">
        <v>202</v>
      </c>
      <c r="J10" s="48" t="s">
        <v>202</v>
      </c>
      <c r="K10" s="48" t="s">
        <v>202</v>
      </c>
      <c r="L10" s="48" t="s">
        <v>202</v>
      </c>
      <c r="M10" s="48" t="s">
        <v>202</v>
      </c>
      <c r="N10" s="48" t="s">
        <v>202</v>
      </c>
      <c r="O10" s="48" t="s">
        <v>202</v>
      </c>
      <c r="P10" s="47">
        <v>1</v>
      </c>
      <c r="Q10" s="48">
        <v>2</v>
      </c>
      <c r="R10" s="48">
        <v>1</v>
      </c>
      <c r="S10" s="48">
        <v>1</v>
      </c>
      <c r="T10" s="48" t="s">
        <v>202</v>
      </c>
      <c r="U10" s="48" t="s">
        <v>202</v>
      </c>
      <c r="V10" s="14"/>
      <c r="W10" s="14"/>
      <c r="X10" s="14"/>
      <c r="Y10" s="14"/>
      <c r="Z10" s="169">
        <f t="shared" si="0"/>
        <v>8</v>
      </c>
      <c r="AA10" s="170"/>
    </row>
    <row r="11" spans="1:27" ht="25.5" customHeight="1" thickTop="1" thickBot="1" x14ac:dyDescent="0.25">
      <c r="A11" s="18">
        <v>3</v>
      </c>
      <c r="B11" s="10" t="s">
        <v>174</v>
      </c>
      <c r="C11" s="9" t="str">
        <f>'S.O.'!B5</f>
        <v xml:space="preserve">Jefatura de Gobierno de la Ciudad de México </v>
      </c>
      <c r="D11" s="47" t="s">
        <v>202</v>
      </c>
      <c r="E11" s="48" t="s">
        <v>202</v>
      </c>
      <c r="F11" s="48">
        <v>1</v>
      </c>
      <c r="G11" s="48">
        <v>3</v>
      </c>
      <c r="H11" s="47" t="s">
        <v>202</v>
      </c>
      <c r="I11" s="48" t="s">
        <v>202</v>
      </c>
      <c r="J11" s="48" t="s">
        <v>202</v>
      </c>
      <c r="K11" s="48" t="s">
        <v>202</v>
      </c>
      <c r="L11" s="48" t="s">
        <v>202</v>
      </c>
      <c r="M11" s="48" t="s">
        <v>202</v>
      </c>
      <c r="N11" s="48" t="s">
        <v>202</v>
      </c>
      <c r="O11" s="48" t="s">
        <v>202</v>
      </c>
      <c r="P11" s="47">
        <v>1</v>
      </c>
      <c r="Q11" s="48" t="s">
        <v>202</v>
      </c>
      <c r="R11" s="48" t="s">
        <v>202</v>
      </c>
      <c r="S11" s="48" t="s">
        <v>202</v>
      </c>
      <c r="T11" s="48" t="s">
        <v>202</v>
      </c>
      <c r="U11" s="48" t="s">
        <v>202</v>
      </c>
      <c r="V11" s="14"/>
      <c r="W11" s="14"/>
      <c r="X11" s="14"/>
      <c r="Y11" s="14"/>
      <c r="Z11" s="169">
        <f t="shared" si="0"/>
        <v>5</v>
      </c>
      <c r="AA11" s="170"/>
    </row>
    <row r="12" spans="1:27" ht="25" customHeight="1" thickTop="1" thickBot="1" x14ac:dyDescent="0.25">
      <c r="A12" s="18">
        <v>4</v>
      </c>
      <c r="B12" s="10" t="s">
        <v>174</v>
      </c>
      <c r="C12" s="9" t="str">
        <f>'S.O.'!B6</f>
        <v>Fiscalía General de Justicia de la Ciudad de México</v>
      </c>
      <c r="D12" s="47" t="s">
        <v>202</v>
      </c>
      <c r="E12" s="48" t="s">
        <v>202</v>
      </c>
      <c r="F12" s="48" t="s">
        <v>202</v>
      </c>
      <c r="G12" s="48" t="s">
        <v>202</v>
      </c>
      <c r="H12" s="47" t="s">
        <v>202</v>
      </c>
      <c r="I12" s="48" t="s">
        <v>202</v>
      </c>
      <c r="J12" s="48" t="s">
        <v>202</v>
      </c>
      <c r="K12" s="48" t="s">
        <v>202</v>
      </c>
      <c r="L12" s="48" t="s">
        <v>202</v>
      </c>
      <c r="M12" s="48" t="s">
        <v>202</v>
      </c>
      <c r="N12" s="48" t="s">
        <v>202</v>
      </c>
      <c r="O12" s="48" t="s">
        <v>202</v>
      </c>
      <c r="P12" s="47">
        <v>1</v>
      </c>
      <c r="Q12" s="48" t="s">
        <v>202</v>
      </c>
      <c r="R12" s="48">
        <v>37</v>
      </c>
      <c r="S12" s="48">
        <v>17</v>
      </c>
      <c r="T12" s="48" t="s">
        <v>202</v>
      </c>
      <c r="U12" s="48" t="s">
        <v>202</v>
      </c>
      <c r="V12" s="14"/>
      <c r="W12" s="14"/>
      <c r="X12" s="14"/>
      <c r="Y12" s="14"/>
      <c r="Z12" s="169">
        <f t="shared" si="0"/>
        <v>55</v>
      </c>
      <c r="AA12" s="170"/>
    </row>
    <row r="13" spans="1:27" ht="33" customHeight="1" thickTop="1" thickBot="1" x14ac:dyDescent="0.25">
      <c r="A13" s="18">
        <v>5</v>
      </c>
      <c r="B13" s="10" t="s">
        <v>173</v>
      </c>
      <c r="C13" s="9" t="str">
        <f>'S.O.'!B7</f>
        <v>Secretaría de Administración y Finanzas</v>
      </c>
      <c r="D13" s="47" t="s">
        <v>202</v>
      </c>
      <c r="E13" s="48" t="s">
        <v>202</v>
      </c>
      <c r="F13" s="48" t="s">
        <v>202</v>
      </c>
      <c r="G13" s="48">
        <v>1</v>
      </c>
      <c r="H13" s="47" t="s">
        <v>202</v>
      </c>
      <c r="I13" s="48" t="s">
        <v>202</v>
      </c>
      <c r="J13" s="48" t="s">
        <v>202</v>
      </c>
      <c r="K13" s="48" t="s">
        <v>202</v>
      </c>
      <c r="L13" s="48" t="s">
        <v>202</v>
      </c>
      <c r="M13" s="48" t="s">
        <v>202</v>
      </c>
      <c r="N13" s="48" t="s">
        <v>202</v>
      </c>
      <c r="O13" s="48" t="s">
        <v>202</v>
      </c>
      <c r="P13" s="47" t="s">
        <v>202</v>
      </c>
      <c r="Q13" s="48" t="s">
        <v>202</v>
      </c>
      <c r="R13" s="48">
        <v>1</v>
      </c>
      <c r="S13" s="48" t="s">
        <v>202</v>
      </c>
      <c r="T13" s="48" t="s">
        <v>202</v>
      </c>
      <c r="U13" s="48" t="s">
        <v>202</v>
      </c>
      <c r="V13" s="14"/>
      <c r="W13" s="14"/>
      <c r="X13" s="14"/>
      <c r="Y13" s="14"/>
      <c r="Z13" s="169">
        <f t="shared" si="0"/>
        <v>2</v>
      </c>
      <c r="AA13" s="170"/>
    </row>
    <row r="14" spans="1:27" ht="33" customHeight="1" thickTop="1" thickBot="1" x14ac:dyDescent="0.25">
      <c r="A14" s="18">
        <v>6</v>
      </c>
      <c r="B14" s="10" t="s">
        <v>173</v>
      </c>
      <c r="C14" s="9" t="str">
        <f>'S.O.'!B8</f>
        <v xml:space="preserve">Secretaría de Cultura </v>
      </c>
      <c r="D14" s="47">
        <v>2</v>
      </c>
      <c r="E14" s="48">
        <v>1</v>
      </c>
      <c r="F14" s="48" t="s">
        <v>202</v>
      </c>
      <c r="G14" s="48" t="s">
        <v>202</v>
      </c>
      <c r="H14" s="47" t="s">
        <v>202</v>
      </c>
      <c r="I14" s="48" t="s">
        <v>202</v>
      </c>
      <c r="J14" s="48" t="s">
        <v>202</v>
      </c>
      <c r="K14" s="48" t="s">
        <v>202</v>
      </c>
      <c r="L14" s="48" t="s">
        <v>202</v>
      </c>
      <c r="M14" s="48" t="s">
        <v>202</v>
      </c>
      <c r="N14" s="48" t="s">
        <v>202</v>
      </c>
      <c r="O14" s="48" t="s">
        <v>202</v>
      </c>
      <c r="P14" s="47">
        <v>2</v>
      </c>
      <c r="Q14" s="48" t="s">
        <v>202</v>
      </c>
      <c r="R14" s="48" t="s">
        <v>202</v>
      </c>
      <c r="S14" s="48" t="s">
        <v>202</v>
      </c>
      <c r="T14" s="48" t="s">
        <v>202</v>
      </c>
      <c r="U14" s="48" t="s">
        <v>202</v>
      </c>
      <c r="V14" s="14"/>
      <c r="W14" s="14"/>
      <c r="X14" s="14"/>
      <c r="Y14" s="14"/>
      <c r="Z14" s="169">
        <f t="shared" si="0"/>
        <v>5</v>
      </c>
      <c r="AA14" s="170"/>
    </row>
    <row r="15" spans="1:27" ht="33" hidden="1" customHeight="1" thickTop="1" thickBot="1" x14ac:dyDescent="0.25">
      <c r="A15" s="18">
        <v>7</v>
      </c>
      <c r="B15" s="10" t="s">
        <v>173</v>
      </c>
      <c r="C15" s="9" t="str">
        <f>'S.O.'!B9</f>
        <v>Secretaría de Desarrollo Económico</v>
      </c>
      <c r="D15" s="47" t="s">
        <v>202</v>
      </c>
      <c r="E15" s="48" t="s">
        <v>202</v>
      </c>
      <c r="F15" s="48" t="s">
        <v>202</v>
      </c>
      <c r="G15" s="48" t="s">
        <v>202</v>
      </c>
      <c r="H15" s="47" t="s">
        <v>202</v>
      </c>
      <c r="I15" s="48" t="s">
        <v>202</v>
      </c>
      <c r="J15" s="48" t="s">
        <v>202</v>
      </c>
      <c r="K15" s="48" t="s">
        <v>202</v>
      </c>
      <c r="L15" s="48" t="s">
        <v>202</v>
      </c>
      <c r="M15" s="48" t="s">
        <v>202</v>
      </c>
      <c r="N15" s="48" t="s">
        <v>202</v>
      </c>
      <c r="O15" s="48" t="s">
        <v>202</v>
      </c>
      <c r="P15" s="47" t="s">
        <v>202</v>
      </c>
      <c r="Q15" s="48" t="s">
        <v>202</v>
      </c>
      <c r="R15" s="48" t="s">
        <v>202</v>
      </c>
      <c r="S15" s="48" t="s">
        <v>202</v>
      </c>
      <c r="T15" s="48" t="s">
        <v>202</v>
      </c>
      <c r="U15" s="48" t="s">
        <v>202</v>
      </c>
      <c r="V15" s="14"/>
      <c r="W15" s="14"/>
      <c r="X15" s="14"/>
      <c r="Y15" s="14"/>
      <c r="Z15" s="169">
        <f t="shared" si="0"/>
        <v>0</v>
      </c>
      <c r="AA15" s="170"/>
    </row>
    <row r="16" spans="1:27" ht="33" customHeight="1" thickTop="1" thickBot="1" x14ac:dyDescent="0.25">
      <c r="A16" s="18">
        <v>8</v>
      </c>
      <c r="B16" s="10" t="s">
        <v>173</v>
      </c>
      <c r="C16" s="9" t="str">
        <f>'S.O.'!B10</f>
        <v>Secretaría de Desarrollo Urbano y Vivienda</v>
      </c>
      <c r="D16" s="47">
        <v>1</v>
      </c>
      <c r="E16" s="48" t="s">
        <v>202</v>
      </c>
      <c r="F16" s="48" t="s">
        <v>202</v>
      </c>
      <c r="G16" s="48" t="s">
        <v>202</v>
      </c>
      <c r="H16" s="47" t="s">
        <v>202</v>
      </c>
      <c r="I16" s="48" t="s">
        <v>202</v>
      </c>
      <c r="J16" s="48" t="s">
        <v>202</v>
      </c>
      <c r="K16" s="48" t="s">
        <v>202</v>
      </c>
      <c r="L16" s="48" t="s">
        <v>202</v>
      </c>
      <c r="M16" s="48" t="s">
        <v>202</v>
      </c>
      <c r="N16" s="48" t="s">
        <v>202</v>
      </c>
      <c r="O16" s="48" t="s">
        <v>202</v>
      </c>
      <c r="P16" s="47" t="s">
        <v>202</v>
      </c>
      <c r="Q16" s="48">
        <v>1</v>
      </c>
      <c r="R16" s="48" t="s">
        <v>202</v>
      </c>
      <c r="S16" s="48" t="s">
        <v>202</v>
      </c>
      <c r="T16" s="48" t="s">
        <v>202</v>
      </c>
      <c r="U16" s="48" t="s">
        <v>202</v>
      </c>
      <c r="V16" s="14"/>
      <c r="W16" s="14"/>
      <c r="X16" s="14"/>
      <c r="Y16" s="14"/>
      <c r="Z16" s="169">
        <f t="shared" si="0"/>
        <v>2</v>
      </c>
      <c r="AA16" s="170"/>
    </row>
    <row r="17" spans="1:27" ht="33" customHeight="1" thickTop="1" thickBot="1" x14ac:dyDescent="0.25">
      <c r="A17" s="18">
        <v>9</v>
      </c>
      <c r="B17" s="10" t="s">
        <v>173</v>
      </c>
      <c r="C17" s="9" t="str">
        <f>'S.O.'!B11</f>
        <v>Secretaría de Educación, Ciencia, Tecnología e Innovación</v>
      </c>
      <c r="D17" s="47" t="s">
        <v>202</v>
      </c>
      <c r="E17" s="48" t="s">
        <v>202</v>
      </c>
      <c r="F17" s="48" t="s">
        <v>202</v>
      </c>
      <c r="G17" s="48" t="s">
        <v>202</v>
      </c>
      <c r="H17" s="47" t="s">
        <v>202</v>
      </c>
      <c r="I17" s="48" t="s">
        <v>202</v>
      </c>
      <c r="J17" s="48" t="s">
        <v>202</v>
      </c>
      <c r="K17" s="48" t="s">
        <v>202</v>
      </c>
      <c r="L17" s="48" t="s">
        <v>202</v>
      </c>
      <c r="M17" s="48" t="s">
        <v>202</v>
      </c>
      <c r="N17" s="48" t="s">
        <v>202</v>
      </c>
      <c r="O17" s="48" t="s">
        <v>202</v>
      </c>
      <c r="P17" s="47">
        <v>1</v>
      </c>
      <c r="Q17" s="48" t="s">
        <v>202</v>
      </c>
      <c r="R17" s="48" t="s">
        <v>202</v>
      </c>
      <c r="S17" s="48">
        <v>1</v>
      </c>
      <c r="T17" s="48" t="s">
        <v>202</v>
      </c>
      <c r="U17" s="48" t="s">
        <v>202</v>
      </c>
      <c r="V17" s="14"/>
      <c r="W17" s="14"/>
      <c r="X17" s="14"/>
      <c r="Y17" s="14"/>
      <c r="Z17" s="169">
        <f t="shared" si="0"/>
        <v>2</v>
      </c>
      <c r="AA17" s="170"/>
    </row>
    <row r="18" spans="1:27" ht="33" hidden="1" customHeight="1" thickTop="1" thickBot="1" x14ac:dyDescent="0.25">
      <c r="A18" s="18">
        <v>10</v>
      </c>
      <c r="B18" s="10" t="s">
        <v>173</v>
      </c>
      <c r="C18" s="9" t="str">
        <f>'S.O.'!B12</f>
        <v>Secretaría de Gestión Integral de Riesgos y Protección Civil</v>
      </c>
      <c r="D18" s="47" t="s">
        <v>202</v>
      </c>
      <c r="E18" s="48" t="s">
        <v>202</v>
      </c>
      <c r="F18" s="48" t="s">
        <v>202</v>
      </c>
      <c r="G18" s="48" t="s">
        <v>202</v>
      </c>
      <c r="H18" s="47" t="s">
        <v>202</v>
      </c>
      <c r="I18" s="48" t="s">
        <v>202</v>
      </c>
      <c r="J18" s="48" t="s">
        <v>202</v>
      </c>
      <c r="K18" s="48" t="s">
        <v>202</v>
      </c>
      <c r="L18" s="48" t="s">
        <v>202</v>
      </c>
      <c r="M18" s="48" t="s">
        <v>202</v>
      </c>
      <c r="N18" s="48" t="s">
        <v>202</v>
      </c>
      <c r="O18" s="48" t="s">
        <v>202</v>
      </c>
      <c r="P18" s="47" t="s">
        <v>202</v>
      </c>
      <c r="Q18" s="48" t="s">
        <v>202</v>
      </c>
      <c r="R18" s="48" t="s">
        <v>202</v>
      </c>
      <c r="S18" s="48" t="s">
        <v>202</v>
      </c>
      <c r="T18" s="48" t="s">
        <v>202</v>
      </c>
      <c r="U18" s="48" t="s">
        <v>202</v>
      </c>
      <c r="V18" s="14"/>
      <c r="W18" s="14"/>
      <c r="X18" s="14"/>
      <c r="Y18" s="14"/>
      <c r="Z18" s="169">
        <f t="shared" si="0"/>
        <v>0</v>
      </c>
      <c r="AA18" s="170"/>
    </row>
    <row r="19" spans="1:27" ht="33" customHeight="1" thickTop="1" thickBot="1" x14ac:dyDescent="0.25">
      <c r="A19" s="18">
        <v>11</v>
      </c>
      <c r="B19" s="10" t="s">
        <v>173</v>
      </c>
      <c r="C19" s="9" t="str">
        <f>'S.O.'!B13</f>
        <v>Secretaría de Gobierno</v>
      </c>
      <c r="D19" s="47" t="s">
        <v>202</v>
      </c>
      <c r="E19" s="48" t="s">
        <v>202</v>
      </c>
      <c r="F19" s="48">
        <v>2</v>
      </c>
      <c r="G19" s="48" t="s">
        <v>202</v>
      </c>
      <c r="H19" s="47" t="s">
        <v>202</v>
      </c>
      <c r="I19" s="48" t="s">
        <v>202</v>
      </c>
      <c r="J19" s="48" t="s">
        <v>202</v>
      </c>
      <c r="K19" s="48" t="s">
        <v>202</v>
      </c>
      <c r="L19" s="48" t="s">
        <v>202</v>
      </c>
      <c r="M19" s="48" t="s">
        <v>202</v>
      </c>
      <c r="N19" s="48" t="s">
        <v>202</v>
      </c>
      <c r="O19" s="48" t="s">
        <v>202</v>
      </c>
      <c r="P19" s="47">
        <v>1</v>
      </c>
      <c r="Q19" s="48">
        <v>1</v>
      </c>
      <c r="R19" s="48" t="s">
        <v>202</v>
      </c>
      <c r="S19" s="48" t="s">
        <v>202</v>
      </c>
      <c r="T19" s="48" t="s">
        <v>202</v>
      </c>
      <c r="U19" s="48" t="s">
        <v>202</v>
      </c>
      <c r="V19" s="14"/>
      <c r="W19" s="14"/>
      <c r="X19" s="14"/>
      <c r="Y19" s="14"/>
      <c r="Z19" s="169">
        <f t="shared" si="0"/>
        <v>4</v>
      </c>
      <c r="AA19" s="170"/>
    </row>
    <row r="20" spans="1:27" ht="33" hidden="1" customHeight="1" thickTop="1" thickBot="1" x14ac:dyDescent="0.25">
      <c r="A20" s="18">
        <v>12</v>
      </c>
      <c r="B20" s="10" t="s">
        <v>175</v>
      </c>
      <c r="C20" s="9" t="str">
        <f>'S.O.'!B14</f>
        <v>Secretaría de Inclusión y Bienestar Social</v>
      </c>
      <c r="D20" s="47" t="s">
        <v>202</v>
      </c>
      <c r="E20" s="48" t="s">
        <v>202</v>
      </c>
      <c r="F20" s="48" t="s">
        <v>202</v>
      </c>
      <c r="G20" s="48" t="s">
        <v>202</v>
      </c>
      <c r="H20" s="47" t="s">
        <v>202</v>
      </c>
      <c r="I20" s="48" t="s">
        <v>202</v>
      </c>
      <c r="J20" s="48" t="s">
        <v>202</v>
      </c>
      <c r="K20" s="48" t="s">
        <v>202</v>
      </c>
      <c r="L20" s="48" t="s">
        <v>202</v>
      </c>
      <c r="M20" s="48" t="s">
        <v>202</v>
      </c>
      <c r="N20" s="48" t="s">
        <v>202</v>
      </c>
      <c r="O20" s="48" t="s">
        <v>202</v>
      </c>
      <c r="P20" s="47" t="s">
        <v>202</v>
      </c>
      <c r="Q20" s="48" t="s">
        <v>202</v>
      </c>
      <c r="R20" s="48" t="s">
        <v>202</v>
      </c>
      <c r="S20" s="48" t="s">
        <v>202</v>
      </c>
      <c r="T20" s="48" t="s">
        <v>202</v>
      </c>
      <c r="U20" s="48" t="s">
        <v>202</v>
      </c>
      <c r="V20" s="14"/>
      <c r="W20" s="14"/>
      <c r="X20" s="14"/>
      <c r="Y20" s="14"/>
      <c r="Z20" s="169">
        <f t="shared" si="0"/>
        <v>0</v>
      </c>
      <c r="AA20" s="170"/>
    </row>
    <row r="21" spans="1:27" ht="33" customHeight="1" thickTop="1" thickBot="1" x14ac:dyDescent="0.25">
      <c r="A21" s="18">
        <v>13</v>
      </c>
      <c r="B21" s="10" t="s">
        <v>173</v>
      </c>
      <c r="C21" s="9" t="str">
        <f>'S.O.'!B15</f>
        <v xml:space="preserve">Secretaría de la Contraloría General </v>
      </c>
      <c r="D21" s="47">
        <v>1</v>
      </c>
      <c r="E21" s="48">
        <v>2</v>
      </c>
      <c r="F21" s="48">
        <v>5</v>
      </c>
      <c r="G21" s="48">
        <v>7</v>
      </c>
      <c r="H21" s="47" t="s">
        <v>202</v>
      </c>
      <c r="I21" s="48" t="s">
        <v>202</v>
      </c>
      <c r="J21" s="48" t="s">
        <v>202</v>
      </c>
      <c r="K21" s="48" t="s">
        <v>202</v>
      </c>
      <c r="L21" s="48" t="s">
        <v>202</v>
      </c>
      <c r="M21" s="48" t="s">
        <v>202</v>
      </c>
      <c r="N21" s="48" t="s">
        <v>202</v>
      </c>
      <c r="O21" s="48" t="s">
        <v>202</v>
      </c>
      <c r="P21" s="47">
        <v>2</v>
      </c>
      <c r="Q21" s="48" t="s">
        <v>202</v>
      </c>
      <c r="R21" s="48">
        <v>1</v>
      </c>
      <c r="S21" s="48" t="s">
        <v>202</v>
      </c>
      <c r="T21" s="48" t="s">
        <v>202</v>
      </c>
      <c r="U21" s="48" t="s">
        <v>202</v>
      </c>
      <c r="V21" s="14"/>
      <c r="W21" s="14"/>
      <c r="X21" s="14"/>
      <c r="Y21" s="14"/>
      <c r="Z21" s="169">
        <f t="shared" si="0"/>
        <v>18</v>
      </c>
      <c r="AA21" s="170"/>
    </row>
    <row r="22" spans="1:27" ht="33" customHeight="1" thickTop="1" thickBot="1" x14ac:dyDescent="0.25">
      <c r="A22" s="18">
        <v>14</v>
      </c>
      <c r="B22" s="10" t="s">
        <v>176</v>
      </c>
      <c r="C22" s="9" t="str">
        <f>'S.O.'!B16</f>
        <v xml:space="preserve">Secretaría de Movilidad </v>
      </c>
      <c r="D22" s="47">
        <v>4</v>
      </c>
      <c r="E22" s="48">
        <v>2</v>
      </c>
      <c r="F22" s="48" t="s">
        <v>202</v>
      </c>
      <c r="G22" s="48" t="s">
        <v>202</v>
      </c>
      <c r="H22" s="47" t="s">
        <v>202</v>
      </c>
      <c r="I22" s="48" t="s">
        <v>202</v>
      </c>
      <c r="J22" s="48" t="s">
        <v>202</v>
      </c>
      <c r="K22" s="48" t="s">
        <v>202</v>
      </c>
      <c r="L22" s="48" t="s">
        <v>202</v>
      </c>
      <c r="M22" s="48" t="s">
        <v>202</v>
      </c>
      <c r="N22" s="48" t="s">
        <v>202</v>
      </c>
      <c r="O22" s="48" t="s">
        <v>202</v>
      </c>
      <c r="P22" s="47" t="s">
        <v>202</v>
      </c>
      <c r="Q22" s="48" t="s">
        <v>202</v>
      </c>
      <c r="R22" s="48" t="s">
        <v>202</v>
      </c>
      <c r="S22" s="48" t="s">
        <v>202</v>
      </c>
      <c r="T22" s="48" t="s">
        <v>202</v>
      </c>
      <c r="U22" s="48" t="s">
        <v>202</v>
      </c>
      <c r="V22" s="14"/>
      <c r="W22" s="14"/>
      <c r="X22" s="14"/>
      <c r="Y22" s="14"/>
      <c r="Z22" s="169">
        <f t="shared" si="0"/>
        <v>6</v>
      </c>
      <c r="AA22" s="170"/>
    </row>
    <row r="23" spans="1:27" ht="33" customHeight="1" thickTop="1" thickBot="1" x14ac:dyDescent="0.25">
      <c r="A23" s="18">
        <v>15</v>
      </c>
      <c r="B23" s="10" t="s">
        <v>173</v>
      </c>
      <c r="C23" s="9" t="str">
        <f>'S.O.'!B17</f>
        <v>Secretaría de Mujeres</v>
      </c>
      <c r="D23" s="47" t="s">
        <v>202</v>
      </c>
      <c r="E23" s="48">
        <v>1</v>
      </c>
      <c r="F23" s="48">
        <v>1</v>
      </c>
      <c r="G23" s="48" t="s">
        <v>202</v>
      </c>
      <c r="H23" s="47" t="s">
        <v>202</v>
      </c>
      <c r="I23" s="48" t="s">
        <v>202</v>
      </c>
      <c r="J23" s="48" t="s">
        <v>202</v>
      </c>
      <c r="K23" s="48" t="s">
        <v>202</v>
      </c>
      <c r="L23" s="48" t="s">
        <v>202</v>
      </c>
      <c r="M23" s="48" t="s">
        <v>202</v>
      </c>
      <c r="N23" s="48" t="s">
        <v>202</v>
      </c>
      <c r="O23" s="48" t="s">
        <v>202</v>
      </c>
      <c r="P23" s="47">
        <v>2</v>
      </c>
      <c r="Q23" s="48" t="s">
        <v>202</v>
      </c>
      <c r="R23" s="48">
        <v>4</v>
      </c>
      <c r="S23" s="48">
        <v>1</v>
      </c>
      <c r="T23" s="48" t="s">
        <v>202</v>
      </c>
      <c r="U23" s="48" t="s">
        <v>202</v>
      </c>
      <c r="V23" s="14"/>
      <c r="W23" s="14"/>
      <c r="X23" s="14"/>
      <c r="Y23" s="14"/>
      <c r="Z23" s="169">
        <f t="shared" si="0"/>
        <v>9</v>
      </c>
      <c r="AA23" s="170"/>
    </row>
    <row r="24" spans="1:27" ht="33" customHeight="1" thickTop="1" thickBot="1" x14ac:dyDescent="0.25">
      <c r="A24" s="18">
        <v>16</v>
      </c>
      <c r="B24" s="10" t="s">
        <v>177</v>
      </c>
      <c r="C24" s="9" t="str">
        <f>'S.O.'!B18</f>
        <v>Secretaría de Obras y Servicios</v>
      </c>
      <c r="D24" s="47">
        <v>2</v>
      </c>
      <c r="E24" s="48">
        <v>1</v>
      </c>
      <c r="F24" s="48">
        <v>5</v>
      </c>
      <c r="G24" s="48">
        <v>5</v>
      </c>
      <c r="H24" s="47" t="s">
        <v>202</v>
      </c>
      <c r="I24" s="48" t="s">
        <v>202</v>
      </c>
      <c r="J24" s="48" t="s">
        <v>202</v>
      </c>
      <c r="K24" s="48" t="s">
        <v>202</v>
      </c>
      <c r="L24" s="48" t="s">
        <v>202</v>
      </c>
      <c r="M24" s="48" t="s">
        <v>202</v>
      </c>
      <c r="N24" s="48" t="s">
        <v>202</v>
      </c>
      <c r="O24" s="48" t="s">
        <v>202</v>
      </c>
      <c r="P24" s="47">
        <v>1</v>
      </c>
      <c r="Q24" s="48" t="s">
        <v>202</v>
      </c>
      <c r="R24" s="48">
        <v>12</v>
      </c>
      <c r="S24" s="48">
        <v>3</v>
      </c>
      <c r="T24" s="48" t="s">
        <v>202</v>
      </c>
      <c r="U24" s="48" t="s">
        <v>202</v>
      </c>
      <c r="V24" s="14"/>
      <c r="W24" s="14"/>
      <c r="X24" s="14"/>
      <c r="Y24" s="14"/>
      <c r="Z24" s="169">
        <f t="shared" si="0"/>
        <v>29</v>
      </c>
      <c r="AA24" s="170"/>
    </row>
    <row r="25" spans="1:27" ht="33" hidden="1" customHeight="1" thickTop="1" thickBot="1" x14ac:dyDescent="0.25">
      <c r="A25" s="18">
        <v>17</v>
      </c>
      <c r="B25" s="10" t="s">
        <v>173</v>
      </c>
      <c r="C25" s="9" t="str">
        <f>'S.O.'!B19</f>
        <v>Secretaría de Pueblos y Barrios Originarios y Comunidades Indígenas Residentes</v>
      </c>
      <c r="D25" s="47" t="s">
        <v>202</v>
      </c>
      <c r="E25" s="48" t="s">
        <v>202</v>
      </c>
      <c r="F25" s="48" t="s">
        <v>202</v>
      </c>
      <c r="G25" s="48" t="s">
        <v>202</v>
      </c>
      <c r="H25" s="47" t="s">
        <v>202</v>
      </c>
      <c r="I25" s="48" t="s">
        <v>202</v>
      </c>
      <c r="J25" s="48" t="s">
        <v>202</v>
      </c>
      <c r="K25" s="48" t="s">
        <v>202</v>
      </c>
      <c r="L25" s="48" t="s">
        <v>202</v>
      </c>
      <c r="M25" s="48" t="s">
        <v>202</v>
      </c>
      <c r="N25" s="48" t="s">
        <v>202</v>
      </c>
      <c r="O25" s="48" t="s">
        <v>202</v>
      </c>
      <c r="P25" s="47" t="s">
        <v>202</v>
      </c>
      <c r="Q25" s="48" t="s">
        <v>202</v>
      </c>
      <c r="R25" s="48" t="s">
        <v>202</v>
      </c>
      <c r="S25" s="48" t="s">
        <v>202</v>
      </c>
      <c r="T25" s="48" t="s">
        <v>202</v>
      </c>
      <c r="U25" s="48" t="s">
        <v>202</v>
      </c>
      <c r="V25" s="14"/>
      <c r="W25" s="14"/>
      <c r="X25" s="14"/>
      <c r="Y25" s="14"/>
      <c r="Z25" s="169">
        <f t="shared" si="0"/>
        <v>0</v>
      </c>
      <c r="AA25" s="170"/>
    </row>
    <row r="26" spans="1:27" ht="33" customHeight="1" thickTop="1" thickBot="1" x14ac:dyDescent="0.25">
      <c r="A26" s="18">
        <v>18</v>
      </c>
      <c r="B26" s="10" t="s">
        <v>173</v>
      </c>
      <c r="C26" s="9" t="str">
        <f>'S.O.'!B20</f>
        <v xml:space="preserve">Secretaría de Salud </v>
      </c>
      <c r="D26" s="47" t="s">
        <v>202</v>
      </c>
      <c r="E26" s="48" t="s">
        <v>202</v>
      </c>
      <c r="F26" s="48" t="s">
        <v>202</v>
      </c>
      <c r="G26" s="48" t="s">
        <v>202</v>
      </c>
      <c r="H26" s="47" t="s">
        <v>202</v>
      </c>
      <c r="I26" s="48" t="s">
        <v>202</v>
      </c>
      <c r="J26" s="48" t="s">
        <v>202</v>
      </c>
      <c r="K26" s="48" t="s">
        <v>202</v>
      </c>
      <c r="L26" s="48" t="s">
        <v>202</v>
      </c>
      <c r="M26" s="48" t="s">
        <v>202</v>
      </c>
      <c r="N26" s="48" t="s">
        <v>202</v>
      </c>
      <c r="O26" s="48" t="s">
        <v>202</v>
      </c>
      <c r="P26" s="47">
        <v>2</v>
      </c>
      <c r="Q26" s="48">
        <v>1</v>
      </c>
      <c r="R26" s="48" t="s">
        <v>202</v>
      </c>
      <c r="S26" s="48" t="s">
        <v>202</v>
      </c>
      <c r="T26" s="48" t="s">
        <v>202</v>
      </c>
      <c r="U26" s="48" t="s">
        <v>202</v>
      </c>
      <c r="V26" s="14"/>
      <c r="W26" s="14"/>
      <c r="X26" s="14"/>
      <c r="Y26" s="14"/>
      <c r="Z26" s="169">
        <f t="shared" si="0"/>
        <v>3</v>
      </c>
      <c r="AA26" s="170"/>
    </row>
    <row r="27" spans="1:27" ht="33" customHeight="1" thickTop="1" thickBot="1" x14ac:dyDescent="0.25">
      <c r="A27" s="18">
        <v>19</v>
      </c>
      <c r="B27" s="10" t="s">
        <v>176</v>
      </c>
      <c r="C27" s="9" t="str">
        <f>'S.O.'!B21</f>
        <v>Secretaría de Seguridad Ciudadana</v>
      </c>
      <c r="D27" s="47">
        <v>1</v>
      </c>
      <c r="E27" s="48" t="s">
        <v>202</v>
      </c>
      <c r="F27" s="48">
        <v>2</v>
      </c>
      <c r="G27" s="48">
        <v>7</v>
      </c>
      <c r="H27" s="47" t="s">
        <v>202</v>
      </c>
      <c r="I27" s="48" t="s">
        <v>202</v>
      </c>
      <c r="J27" s="48" t="s">
        <v>202</v>
      </c>
      <c r="K27" s="48" t="s">
        <v>202</v>
      </c>
      <c r="L27" s="48" t="s">
        <v>202</v>
      </c>
      <c r="M27" s="48" t="s">
        <v>202</v>
      </c>
      <c r="N27" s="48" t="s">
        <v>202</v>
      </c>
      <c r="O27" s="48" t="s">
        <v>202</v>
      </c>
      <c r="P27" s="47" t="s">
        <v>202</v>
      </c>
      <c r="Q27" s="48" t="s">
        <v>202</v>
      </c>
      <c r="R27" s="48" t="s">
        <v>202</v>
      </c>
      <c r="S27" s="48" t="s">
        <v>202</v>
      </c>
      <c r="T27" s="48" t="s">
        <v>202</v>
      </c>
      <c r="U27" s="48" t="s">
        <v>202</v>
      </c>
      <c r="V27" s="14"/>
      <c r="W27" s="14"/>
      <c r="X27" s="14"/>
      <c r="Y27" s="14"/>
      <c r="Z27" s="169">
        <f t="shared" si="0"/>
        <v>10</v>
      </c>
      <c r="AA27" s="170"/>
    </row>
    <row r="28" spans="1:27" ht="33" customHeight="1" thickTop="1" thickBot="1" x14ac:dyDescent="0.25">
      <c r="A28" s="18">
        <v>20</v>
      </c>
      <c r="B28" s="10" t="s">
        <v>173</v>
      </c>
      <c r="C28" s="9" t="str">
        <f>'S.O.'!B22</f>
        <v>Secretaría de Trabajo y Fomento al Empleo</v>
      </c>
      <c r="D28" s="47" t="s">
        <v>202</v>
      </c>
      <c r="E28" s="48" t="s">
        <v>202</v>
      </c>
      <c r="F28" s="48">
        <v>1</v>
      </c>
      <c r="G28" s="48">
        <v>1</v>
      </c>
      <c r="H28" s="47" t="s">
        <v>202</v>
      </c>
      <c r="I28" s="48" t="s">
        <v>202</v>
      </c>
      <c r="J28" s="48" t="s">
        <v>202</v>
      </c>
      <c r="K28" s="48" t="s">
        <v>202</v>
      </c>
      <c r="L28" s="48" t="s">
        <v>202</v>
      </c>
      <c r="M28" s="48" t="s">
        <v>202</v>
      </c>
      <c r="N28" s="48" t="s">
        <v>202</v>
      </c>
      <c r="O28" s="48" t="s">
        <v>202</v>
      </c>
      <c r="P28" s="47" t="s">
        <v>202</v>
      </c>
      <c r="Q28" s="48" t="s">
        <v>202</v>
      </c>
      <c r="R28" s="48" t="s">
        <v>202</v>
      </c>
      <c r="S28" s="48" t="s">
        <v>202</v>
      </c>
      <c r="T28" s="48" t="s">
        <v>202</v>
      </c>
      <c r="U28" s="48" t="s">
        <v>202</v>
      </c>
      <c r="V28" s="14"/>
      <c r="W28" s="14"/>
      <c r="X28" s="14"/>
      <c r="Y28" s="14"/>
      <c r="Z28" s="169">
        <f t="shared" si="0"/>
        <v>2</v>
      </c>
      <c r="AA28" s="170"/>
    </row>
    <row r="29" spans="1:27" ht="33" hidden="1" customHeight="1" thickTop="1" thickBot="1" x14ac:dyDescent="0.25">
      <c r="A29" s="18">
        <v>21</v>
      </c>
      <c r="B29" s="10" t="s">
        <v>173</v>
      </c>
      <c r="C29" s="9" t="str">
        <f>'S.O.'!B23</f>
        <v>Secretaría de Turismo de la Ciudad de México</v>
      </c>
      <c r="D29" s="47" t="s">
        <v>202</v>
      </c>
      <c r="E29" s="48" t="s">
        <v>202</v>
      </c>
      <c r="F29" s="48" t="s">
        <v>202</v>
      </c>
      <c r="G29" s="48" t="s">
        <v>202</v>
      </c>
      <c r="H29" s="47" t="s">
        <v>202</v>
      </c>
      <c r="I29" s="48" t="s">
        <v>202</v>
      </c>
      <c r="J29" s="48" t="s">
        <v>202</v>
      </c>
      <c r="K29" s="48" t="s">
        <v>202</v>
      </c>
      <c r="L29" s="48" t="s">
        <v>202</v>
      </c>
      <c r="M29" s="48" t="s">
        <v>202</v>
      </c>
      <c r="N29" s="48" t="s">
        <v>202</v>
      </c>
      <c r="O29" s="48" t="s">
        <v>202</v>
      </c>
      <c r="P29" s="47" t="s">
        <v>202</v>
      </c>
      <c r="Q29" s="48" t="s">
        <v>202</v>
      </c>
      <c r="R29" s="48" t="s">
        <v>202</v>
      </c>
      <c r="S29" s="48" t="s">
        <v>202</v>
      </c>
      <c r="T29" s="48" t="s">
        <v>202</v>
      </c>
      <c r="U29" s="48" t="s">
        <v>202</v>
      </c>
      <c r="V29" s="14"/>
      <c r="W29" s="14"/>
      <c r="X29" s="14"/>
      <c r="Y29" s="14"/>
      <c r="Z29" s="169">
        <f t="shared" si="0"/>
        <v>0</v>
      </c>
      <c r="AA29" s="170"/>
    </row>
    <row r="30" spans="1:27" ht="33" customHeight="1" thickTop="1" thickBot="1" x14ac:dyDescent="0.25">
      <c r="A30" s="18">
        <v>22</v>
      </c>
      <c r="B30" s="10" t="s">
        <v>178</v>
      </c>
      <c r="C30" s="9" t="str">
        <f>'S.O.'!B24</f>
        <v xml:space="preserve">Secretaría del Medio Ambiente </v>
      </c>
      <c r="D30" s="47" t="s">
        <v>202</v>
      </c>
      <c r="E30" s="48" t="s">
        <v>202</v>
      </c>
      <c r="F30" s="48" t="s">
        <v>202</v>
      </c>
      <c r="G30" s="48" t="s">
        <v>202</v>
      </c>
      <c r="H30" s="47" t="s">
        <v>202</v>
      </c>
      <c r="I30" s="48" t="s">
        <v>202</v>
      </c>
      <c r="J30" s="48" t="s">
        <v>202</v>
      </c>
      <c r="K30" s="48" t="s">
        <v>202</v>
      </c>
      <c r="L30" s="48" t="s">
        <v>202</v>
      </c>
      <c r="M30" s="48" t="s">
        <v>202</v>
      </c>
      <c r="N30" s="48" t="s">
        <v>202</v>
      </c>
      <c r="O30" s="48" t="s">
        <v>202</v>
      </c>
      <c r="P30" s="47">
        <v>1</v>
      </c>
      <c r="Q30" s="48" t="s">
        <v>202</v>
      </c>
      <c r="R30" s="48" t="s">
        <v>202</v>
      </c>
      <c r="S30" s="48" t="s">
        <v>202</v>
      </c>
      <c r="T30" s="48" t="s">
        <v>202</v>
      </c>
      <c r="U30" s="48" t="s">
        <v>202</v>
      </c>
      <c r="V30" s="14"/>
      <c r="W30" s="14"/>
      <c r="X30" s="14"/>
      <c r="Y30" s="14"/>
      <c r="Z30" s="169">
        <f t="shared" si="0"/>
        <v>1</v>
      </c>
      <c r="AA30" s="170"/>
    </row>
    <row r="31" spans="1:27" ht="33" customHeight="1" thickTop="1" thickBot="1" x14ac:dyDescent="0.25">
      <c r="A31" s="23">
        <v>23</v>
      </c>
      <c r="B31" s="10" t="s">
        <v>178</v>
      </c>
      <c r="C31" s="9" t="str">
        <f>'S.O.'!B25</f>
        <v xml:space="preserve">Agencia de Atención Animal </v>
      </c>
      <c r="D31" s="47" t="s">
        <v>202</v>
      </c>
      <c r="E31" s="48" t="s">
        <v>202</v>
      </c>
      <c r="F31" s="48">
        <v>2</v>
      </c>
      <c r="G31" s="48" t="s">
        <v>202</v>
      </c>
      <c r="H31" s="47" t="s">
        <v>202</v>
      </c>
      <c r="I31" s="48" t="s">
        <v>202</v>
      </c>
      <c r="J31" s="48" t="s">
        <v>202</v>
      </c>
      <c r="K31" s="48" t="s">
        <v>202</v>
      </c>
      <c r="L31" s="48" t="s">
        <v>202</v>
      </c>
      <c r="M31" s="48" t="s">
        <v>202</v>
      </c>
      <c r="N31" s="48" t="s">
        <v>202</v>
      </c>
      <c r="O31" s="48" t="s">
        <v>202</v>
      </c>
      <c r="P31" s="47" t="s">
        <v>202</v>
      </c>
      <c r="Q31" s="48" t="s">
        <v>202</v>
      </c>
      <c r="R31" s="48" t="s">
        <v>202</v>
      </c>
      <c r="S31" s="48" t="s">
        <v>202</v>
      </c>
      <c r="T31" s="48" t="s">
        <v>202</v>
      </c>
      <c r="U31" s="48" t="s">
        <v>202</v>
      </c>
      <c r="V31" s="14"/>
      <c r="W31" s="14"/>
      <c r="X31" s="14"/>
      <c r="Y31" s="14"/>
      <c r="Z31" s="169">
        <f t="shared" si="0"/>
        <v>2</v>
      </c>
      <c r="AA31" s="170"/>
    </row>
    <row r="32" spans="1:27" ht="33" customHeight="1" thickTop="1" thickBot="1" x14ac:dyDescent="0.25">
      <c r="A32" s="23">
        <v>24</v>
      </c>
      <c r="B32" s="10" t="s">
        <v>178</v>
      </c>
      <c r="C32" s="9" t="str">
        <f>'S.O.'!B26</f>
        <v>Agencia de Protección Sanitaria de la Ciudad de México</v>
      </c>
      <c r="D32" s="47" t="s">
        <v>202</v>
      </c>
      <c r="E32" s="48" t="s">
        <v>202</v>
      </c>
      <c r="F32" s="48">
        <v>1</v>
      </c>
      <c r="G32" s="48" t="s">
        <v>202</v>
      </c>
      <c r="H32" s="47" t="s">
        <v>202</v>
      </c>
      <c r="I32" s="48" t="s">
        <v>202</v>
      </c>
      <c r="J32" s="48" t="s">
        <v>202</v>
      </c>
      <c r="K32" s="48" t="s">
        <v>202</v>
      </c>
      <c r="L32" s="48" t="s">
        <v>202</v>
      </c>
      <c r="M32" s="48" t="s">
        <v>202</v>
      </c>
      <c r="N32" s="48" t="s">
        <v>202</v>
      </c>
      <c r="O32" s="48" t="s">
        <v>202</v>
      </c>
      <c r="P32" s="47">
        <v>3</v>
      </c>
      <c r="Q32" s="48">
        <v>1</v>
      </c>
      <c r="R32" s="48" t="s">
        <v>202</v>
      </c>
      <c r="S32" s="48" t="s">
        <v>202</v>
      </c>
      <c r="T32" s="48" t="s">
        <v>202</v>
      </c>
      <c r="U32" s="48" t="s">
        <v>202</v>
      </c>
      <c r="V32" s="14"/>
      <c r="W32" s="14"/>
      <c r="X32" s="14"/>
      <c r="Y32" s="14"/>
      <c r="Z32" s="169">
        <f t="shared" si="0"/>
        <v>5</v>
      </c>
      <c r="AA32" s="170"/>
    </row>
    <row r="33" spans="1:27" ht="33" customHeight="1" thickTop="1" thickBot="1" x14ac:dyDescent="0.25">
      <c r="A33" s="23">
        <v>25</v>
      </c>
      <c r="B33" s="10" t="s">
        <v>178</v>
      </c>
      <c r="C33" s="9" t="str">
        <f>'S.O.'!B27</f>
        <v>Agencia Digital de Innovación Pública de la Ciudad de México</v>
      </c>
      <c r="D33" s="47" t="s">
        <v>202</v>
      </c>
      <c r="E33" s="48" t="s">
        <v>202</v>
      </c>
      <c r="F33" s="48" t="s">
        <v>202</v>
      </c>
      <c r="G33" s="48" t="s">
        <v>202</v>
      </c>
      <c r="H33" s="47" t="s">
        <v>202</v>
      </c>
      <c r="I33" s="48" t="s">
        <v>202</v>
      </c>
      <c r="J33" s="48" t="s">
        <v>202</v>
      </c>
      <c r="K33" s="48" t="s">
        <v>202</v>
      </c>
      <c r="L33" s="48" t="s">
        <v>202</v>
      </c>
      <c r="M33" s="48" t="s">
        <v>202</v>
      </c>
      <c r="N33" s="48" t="s">
        <v>202</v>
      </c>
      <c r="O33" s="48" t="s">
        <v>202</v>
      </c>
      <c r="P33" s="47">
        <v>2</v>
      </c>
      <c r="Q33" s="48" t="s">
        <v>202</v>
      </c>
      <c r="R33" s="48" t="s">
        <v>202</v>
      </c>
      <c r="S33" s="48" t="s">
        <v>202</v>
      </c>
      <c r="T33" s="48" t="s">
        <v>202</v>
      </c>
      <c r="U33" s="48" t="s">
        <v>202</v>
      </c>
      <c r="V33" s="14"/>
      <c r="W33" s="14"/>
      <c r="X33" s="14"/>
      <c r="Y33" s="14"/>
      <c r="Z33" s="169">
        <f t="shared" si="0"/>
        <v>2</v>
      </c>
      <c r="AA33" s="170"/>
    </row>
    <row r="34" spans="1:27" ht="33" customHeight="1" thickTop="1" thickBot="1" x14ac:dyDescent="0.25">
      <c r="A34" s="23">
        <v>26</v>
      </c>
      <c r="B34" s="10" t="s">
        <v>178</v>
      </c>
      <c r="C34" s="9" t="str">
        <f>'S.O.'!B28</f>
        <v>Autoridad del Centro Histórico</v>
      </c>
      <c r="D34" s="47" t="s">
        <v>202</v>
      </c>
      <c r="E34" s="48" t="s">
        <v>202</v>
      </c>
      <c r="F34" s="48">
        <v>1</v>
      </c>
      <c r="G34" s="48">
        <v>1</v>
      </c>
      <c r="H34" s="47" t="s">
        <v>202</v>
      </c>
      <c r="I34" s="48" t="s">
        <v>202</v>
      </c>
      <c r="J34" s="48" t="s">
        <v>202</v>
      </c>
      <c r="K34" s="48" t="s">
        <v>202</v>
      </c>
      <c r="L34" s="48" t="s">
        <v>202</v>
      </c>
      <c r="M34" s="48" t="s">
        <v>202</v>
      </c>
      <c r="N34" s="48" t="s">
        <v>202</v>
      </c>
      <c r="O34" s="48" t="s">
        <v>202</v>
      </c>
      <c r="P34" s="47" t="s">
        <v>202</v>
      </c>
      <c r="Q34" s="48" t="s">
        <v>202</v>
      </c>
      <c r="R34" s="48" t="s">
        <v>202</v>
      </c>
      <c r="S34" s="48" t="s">
        <v>202</v>
      </c>
      <c r="T34" s="48" t="s">
        <v>202</v>
      </c>
      <c r="U34" s="48" t="s">
        <v>202</v>
      </c>
      <c r="V34" s="14"/>
      <c r="W34" s="14"/>
      <c r="X34" s="14"/>
      <c r="Y34" s="14"/>
      <c r="Z34" s="169">
        <f t="shared" si="0"/>
        <v>2</v>
      </c>
      <c r="AA34" s="170"/>
    </row>
    <row r="35" spans="1:27" ht="33" customHeight="1" thickTop="1" thickBot="1" x14ac:dyDescent="0.25">
      <c r="A35" s="23">
        <v>27</v>
      </c>
      <c r="B35" s="10"/>
      <c r="C35" s="9" t="str">
        <f>'S.O.'!B29</f>
        <v>Caja de Previsión de la Policía Auxiliar de la Ciudad de México</v>
      </c>
      <c r="D35" s="47" t="s">
        <v>202</v>
      </c>
      <c r="E35" s="48" t="s">
        <v>202</v>
      </c>
      <c r="F35" s="48">
        <v>1</v>
      </c>
      <c r="G35" s="48" t="s">
        <v>202</v>
      </c>
      <c r="H35" s="47" t="s">
        <v>202</v>
      </c>
      <c r="I35" s="48" t="s">
        <v>202</v>
      </c>
      <c r="J35" s="48" t="s">
        <v>202</v>
      </c>
      <c r="K35" s="48" t="s">
        <v>202</v>
      </c>
      <c r="L35" s="48" t="s">
        <v>202</v>
      </c>
      <c r="M35" s="48" t="s">
        <v>202</v>
      </c>
      <c r="N35" s="48" t="s">
        <v>202</v>
      </c>
      <c r="O35" s="48" t="s">
        <v>202</v>
      </c>
      <c r="P35" s="47" t="s">
        <v>202</v>
      </c>
      <c r="Q35" s="48" t="s">
        <v>202</v>
      </c>
      <c r="R35" s="48" t="s">
        <v>202</v>
      </c>
      <c r="S35" s="48" t="s">
        <v>202</v>
      </c>
      <c r="T35" s="48" t="s">
        <v>202</v>
      </c>
      <c r="U35" s="48" t="s">
        <v>202</v>
      </c>
      <c r="V35" s="14"/>
      <c r="W35" s="14"/>
      <c r="X35" s="14"/>
      <c r="Y35" s="14"/>
      <c r="Z35" s="169">
        <f t="shared" si="0"/>
        <v>1</v>
      </c>
      <c r="AA35" s="170"/>
    </row>
    <row r="36" spans="1:27" ht="33" customHeight="1" thickTop="1" thickBot="1" x14ac:dyDescent="0.25">
      <c r="A36" s="23">
        <v>28</v>
      </c>
      <c r="B36" s="10"/>
      <c r="C36" s="9" t="str">
        <f>'S.O.'!B30</f>
        <v xml:space="preserve">Caja de Previsión de la Policía Preventiva de la Ciudad de México </v>
      </c>
      <c r="D36" s="47" t="s">
        <v>202</v>
      </c>
      <c r="E36" s="48" t="s">
        <v>202</v>
      </c>
      <c r="F36" s="48" t="s">
        <v>202</v>
      </c>
      <c r="G36" s="48">
        <v>4</v>
      </c>
      <c r="H36" s="47" t="s">
        <v>202</v>
      </c>
      <c r="I36" s="48" t="s">
        <v>202</v>
      </c>
      <c r="J36" s="48" t="s">
        <v>202</v>
      </c>
      <c r="K36" s="48" t="s">
        <v>202</v>
      </c>
      <c r="L36" s="48" t="s">
        <v>202</v>
      </c>
      <c r="M36" s="48" t="s">
        <v>202</v>
      </c>
      <c r="N36" s="48" t="s">
        <v>202</v>
      </c>
      <c r="O36" s="48" t="s">
        <v>202</v>
      </c>
      <c r="P36" s="47" t="s">
        <v>202</v>
      </c>
      <c r="Q36" s="48" t="s">
        <v>202</v>
      </c>
      <c r="R36" s="48" t="s">
        <v>202</v>
      </c>
      <c r="S36" s="48" t="s">
        <v>202</v>
      </c>
      <c r="T36" s="48" t="s">
        <v>202</v>
      </c>
      <c r="U36" s="48" t="s">
        <v>202</v>
      </c>
      <c r="V36" s="14"/>
      <c r="W36" s="14"/>
      <c r="X36" s="14"/>
      <c r="Y36" s="14"/>
      <c r="Z36" s="169">
        <f t="shared" si="0"/>
        <v>4</v>
      </c>
      <c r="AA36" s="170"/>
    </row>
    <row r="37" spans="1:27" ht="33" customHeight="1" thickTop="1" thickBot="1" x14ac:dyDescent="0.25">
      <c r="A37" s="23">
        <v>29</v>
      </c>
      <c r="B37" s="10" t="s">
        <v>178</v>
      </c>
      <c r="C37" s="9" t="str">
        <f>'S.O.'!B31</f>
        <v>Caja de Previsión para Trabajadores a Lista de Raya del Gobierno de la Ciudad de México</v>
      </c>
      <c r="D37" s="47" t="s">
        <v>202</v>
      </c>
      <c r="E37" s="48" t="s">
        <v>202</v>
      </c>
      <c r="F37" s="48">
        <v>1</v>
      </c>
      <c r="G37" s="48" t="s">
        <v>202</v>
      </c>
      <c r="H37" s="47" t="s">
        <v>202</v>
      </c>
      <c r="I37" s="48" t="s">
        <v>202</v>
      </c>
      <c r="J37" s="48" t="s">
        <v>202</v>
      </c>
      <c r="K37" s="48" t="s">
        <v>202</v>
      </c>
      <c r="L37" s="48" t="s">
        <v>202</v>
      </c>
      <c r="M37" s="48" t="s">
        <v>202</v>
      </c>
      <c r="N37" s="48" t="s">
        <v>202</v>
      </c>
      <c r="O37" s="48" t="s">
        <v>202</v>
      </c>
      <c r="P37" s="47" t="s">
        <v>202</v>
      </c>
      <c r="Q37" s="48" t="s">
        <v>202</v>
      </c>
      <c r="R37" s="48" t="s">
        <v>202</v>
      </c>
      <c r="S37" s="48" t="s">
        <v>202</v>
      </c>
      <c r="T37" s="48" t="s">
        <v>202</v>
      </c>
      <c r="U37" s="48" t="s">
        <v>202</v>
      </c>
      <c r="V37" s="14"/>
      <c r="W37" s="14"/>
      <c r="X37" s="14"/>
      <c r="Y37" s="14"/>
      <c r="Z37" s="169">
        <f t="shared" si="0"/>
        <v>1</v>
      </c>
      <c r="AA37" s="170"/>
    </row>
    <row r="38" spans="1:27" ht="39.75" hidden="1" customHeight="1" thickTop="1" thickBot="1" x14ac:dyDescent="0.25">
      <c r="A38" s="23">
        <v>30</v>
      </c>
      <c r="B38" s="10" t="s">
        <v>178</v>
      </c>
      <c r="C38" s="9" t="str">
        <f>'S.O.'!B32</f>
        <v>Centro de Comando, Control, Cómputo, Comunicaciones y Contacto Ciudadano de la Ciudad de México "C5"</v>
      </c>
      <c r="D38" s="47" t="s">
        <v>202</v>
      </c>
      <c r="E38" s="48" t="s">
        <v>202</v>
      </c>
      <c r="F38" s="48" t="s">
        <v>202</v>
      </c>
      <c r="G38" s="48" t="s">
        <v>202</v>
      </c>
      <c r="H38" s="47" t="s">
        <v>202</v>
      </c>
      <c r="I38" s="48" t="s">
        <v>202</v>
      </c>
      <c r="J38" s="48" t="s">
        <v>202</v>
      </c>
      <c r="K38" s="48" t="s">
        <v>202</v>
      </c>
      <c r="L38" s="48" t="s">
        <v>202</v>
      </c>
      <c r="M38" s="48" t="s">
        <v>202</v>
      </c>
      <c r="N38" s="48" t="s">
        <v>202</v>
      </c>
      <c r="O38" s="48" t="s">
        <v>202</v>
      </c>
      <c r="P38" s="47" t="s">
        <v>202</v>
      </c>
      <c r="Q38" s="48" t="s">
        <v>202</v>
      </c>
      <c r="R38" s="48" t="s">
        <v>202</v>
      </c>
      <c r="S38" s="48" t="s">
        <v>202</v>
      </c>
      <c r="T38" s="48" t="s">
        <v>202</v>
      </c>
      <c r="U38" s="48" t="s">
        <v>202</v>
      </c>
      <c r="V38" s="14"/>
      <c r="W38" s="14"/>
      <c r="X38" s="14"/>
      <c r="Y38" s="14"/>
      <c r="Z38" s="169">
        <f t="shared" si="0"/>
        <v>0</v>
      </c>
      <c r="AA38" s="170"/>
    </row>
    <row r="39" spans="1:27" ht="33" hidden="1" customHeight="1" thickTop="1" thickBot="1" x14ac:dyDescent="0.25">
      <c r="A39" s="23">
        <v>31</v>
      </c>
      <c r="B39" s="10" t="s">
        <v>178</v>
      </c>
      <c r="C39" s="9" t="str">
        <f>'S.O.'!B33</f>
        <v>Comisión de Filmaciones de la Ciudad de México</v>
      </c>
      <c r="D39" s="47" t="s">
        <v>202</v>
      </c>
      <c r="E39" s="48" t="s">
        <v>202</v>
      </c>
      <c r="F39" s="48" t="s">
        <v>202</v>
      </c>
      <c r="G39" s="48" t="s">
        <v>202</v>
      </c>
      <c r="H39" s="47" t="s">
        <v>202</v>
      </c>
      <c r="I39" s="48" t="s">
        <v>202</v>
      </c>
      <c r="J39" s="48" t="s">
        <v>202</v>
      </c>
      <c r="K39" s="48" t="s">
        <v>202</v>
      </c>
      <c r="L39" s="48" t="s">
        <v>202</v>
      </c>
      <c r="M39" s="48" t="s">
        <v>202</v>
      </c>
      <c r="N39" s="48" t="s">
        <v>202</v>
      </c>
      <c r="O39" s="48" t="s">
        <v>202</v>
      </c>
      <c r="P39" s="47" t="s">
        <v>202</v>
      </c>
      <c r="Q39" s="48" t="s">
        <v>202</v>
      </c>
      <c r="R39" s="48" t="s">
        <v>202</v>
      </c>
      <c r="S39" s="48" t="s">
        <v>202</v>
      </c>
      <c r="T39" s="48" t="s">
        <v>202</v>
      </c>
      <c r="U39" s="48" t="s">
        <v>202</v>
      </c>
      <c r="V39" s="14"/>
      <c r="W39" s="14"/>
      <c r="X39" s="14"/>
      <c r="Y39" s="14"/>
      <c r="Z39" s="169">
        <f t="shared" si="0"/>
        <v>0</v>
      </c>
      <c r="AA39" s="170"/>
    </row>
    <row r="40" spans="1:27" ht="33" customHeight="1" thickTop="1" thickBot="1" x14ac:dyDescent="0.25">
      <c r="A40" s="23">
        <v>32</v>
      </c>
      <c r="B40" s="10" t="s">
        <v>178</v>
      </c>
      <c r="C40" s="9" t="str">
        <f>'S.O.'!B34</f>
        <v>Comisión de Atención a Víctimas de la Ciudad México</v>
      </c>
      <c r="D40" s="47" t="s">
        <v>202</v>
      </c>
      <c r="E40" s="48" t="s">
        <v>202</v>
      </c>
      <c r="F40" s="48" t="s">
        <v>202</v>
      </c>
      <c r="G40" s="48" t="s">
        <v>202</v>
      </c>
      <c r="H40" s="47" t="s">
        <v>202</v>
      </c>
      <c r="I40" s="48" t="s">
        <v>202</v>
      </c>
      <c r="J40" s="48" t="s">
        <v>202</v>
      </c>
      <c r="K40" s="48" t="s">
        <v>202</v>
      </c>
      <c r="L40" s="48" t="s">
        <v>202</v>
      </c>
      <c r="M40" s="48" t="s">
        <v>202</v>
      </c>
      <c r="N40" s="48" t="s">
        <v>202</v>
      </c>
      <c r="O40" s="48" t="s">
        <v>202</v>
      </c>
      <c r="P40" s="47" t="s">
        <v>202</v>
      </c>
      <c r="Q40" s="48">
        <v>1</v>
      </c>
      <c r="R40" s="48" t="s">
        <v>202</v>
      </c>
      <c r="S40" s="48">
        <v>1</v>
      </c>
      <c r="T40" s="48" t="s">
        <v>202</v>
      </c>
      <c r="U40" s="48" t="s">
        <v>202</v>
      </c>
      <c r="V40" s="14"/>
      <c r="W40" s="14"/>
      <c r="X40" s="14"/>
      <c r="Y40" s="14"/>
      <c r="Z40" s="169">
        <f t="shared" si="0"/>
        <v>2</v>
      </c>
      <c r="AA40" s="170"/>
    </row>
    <row r="41" spans="1:27" ht="33" customHeight="1" thickTop="1" thickBot="1" x14ac:dyDescent="0.25">
      <c r="A41" s="23">
        <v>33</v>
      </c>
      <c r="B41" s="10" t="s">
        <v>178</v>
      </c>
      <c r="C41" s="9" t="str">
        <f>'S.O.'!B35</f>
        <v>Comisión de Búsqueda de Personas de la Ciudad de México</v>
      </c>
      <c r="D41" s="47" t="s">
        <v>202</v>
      </c>
      <c r="E41" s="48" t="s">
        <v>202</v>
      </c>
      <c r="F41" s="48">
        <v>1</v>
      </c>
      <c r="G41" s="48" t="s">
        <v>202</v>
      </c>
      <c r="H41" s="47" t="s">
        <v>202</v>
      </c>
      <c r="I41" s="48" t="s">
        <v>202</v>
      </c>
      <c r="J41" s="48" t="s">
        <v>202</v>
      </c>
      <c r="K41" s="48" t="s">
        <v>202</v>
      </c>
      <c r="L41" s="48" t="s">
        <v>202</v>
      </c>
      <c r="M41" s="48" t="s">
        <v>202</v>
      </c>
      <c r="N41" s="48" t="s">
        <v>202</v>
      </c>
      <c r="O41" s="48" t="s">
        <v>202</v>
      </c>
      <c r="P41" s="47" t="s">
        <v>202</v>
      </c>
      <c r="Q41" s="48" t="s">
        <v>202</v>
      </c>
      <c r="R41" s="48" t="s">
        <v>202</v>
      </c>
      <c r="S41" s="48" t="s">
        <v>202</v>
      </c>
      <c r="T41" s="48" t="s">
        <v>202</v>
      </c>
      <c r="U41" s="48" t="s">
        <v>202</v>
      </c>
      <c r="V41" s="14"/>
      <c r="W41" s="14"/>
      <c r="X41" s="14"/>
      <c r="Y41" s="14"/>
      <c r="Z41" s="169">
        <f t="shared" ref="Z41:Z72" si="1">SUM(D41:Y41)</f>
        <v>1</v>
      </c>
      <c r="AA41" s="170"/>
    </row>
    <row r="42" spans="1:27" ht="41.25" customHeight="1" thickTop="1" thickBot="1" x14ac:dyDescent="0.25">
      <c r="A42" s="23"/>
      <c r="B42" s="10"/>
      <c r="C42" s="50" t="s">
        <v>1</v>
      </c>
      <c r="D42" s="47" t="s">
        <v>202</v>
      </c>
      <c r="E42" s="48" t="s">
        <v>202</v>
      </c>
      <c r="F42" s="48" t="s">
        <v>202</v>
      </c>
      <c r="G42" s="48" t="s">
        <v>202</v>
      </c>
      <c r="H42" s="47" t="s">
        <v>202</v>
      </c>
      <c r="I42" s="48" t="s">
        <v>202</v>
      </c>
      <c r="J42" s="48" t="s">
        <v>202</v>
      </c>
      <c r="K42" s="48" t="s">
        <v>202</v>
      </c>
      <c r="L42" s="48" t="s">
        <v>202</v>
      </c>
      <c r="M42" s="48" t="s">
        <v>202</v>
      </c>
      <c r="N42" s="48" t="s">
        <v>202</v>
      </c>
      <c r="O42" s="48" t="s">
        <v>202</v>
      </c>
      <c r="P42" s="47">
        <v>1</v>
      </c>
      <c r="Q42" s="48" t="s">
        <v>202</v>
      </c>
      <c r="R42" s="48" t="s">
        <v>202</v>
      </c>
      <c r="S42" s="48" t="s">
        <v>202</v>
      </c>
      <c r="T42" s="48" t="s">
        <v>202</v>
      </c>
      <c r="U42" s="48" t="s">
        <v>202</v>
      </c>
      <c r="V42" s="14"/>
      <c r="W42" s="14"/>
      <c r="X42" s="14"/>
      <c r="Y42" s="14"/>
      <c r="Z42" s="169">
        <f t="shared" si="1"/>
        <v>1</v>
      </c>
      <c r="AA42" s="170"/>
    </row>
    <row r="43" spans="1:27" ht="33" customHeight="1" thickTop="1" thickBot="1" x14ac:dyDescent="0.25">
      <c r="A43" s="23">
        <v>34</v>
      </c>
      <c r="B43" s="10" t="s">
        <v>178</v>
      </c>
      <c r="C43" s="9" t="str">
        <f>'S.O.'!B37</f>
        <v>Consejo de Evaluación del Desarrollo Social de la Ciudad de México</v>
      </c>
      <c r="D43" s="47" t="s">
        <v>202</v>
      </c>
      <c r="E43" s="48" t="s">
        <v>202</v>
      </c>
      <c r="F43" s="48">
        <v>1</v>
      </c>
      <c r="G43" s="48">
        <v>1</v>
      </c>
      <c r="H43" s="47" t="s">
        <v>202</v>
      </c>
      <c r="I43" s="48" t="s">
        <v>202</v>
      </c>
      <c r="J43" s="48" t="s">
        <v>202</v>
      </c>
      <c r="K43" s="48" t="s">
        <v>202</v>
      </c>
      <c r="L43" s="48" t="s">
        <v>202</v>
      </c>
      <c r="M43" s="48" t="s">
        <v>202</v>
      </c>
      <c r="N43" s="48" t="s">
        <v>202</v>
      </c>
      <c r="O43" s="48" t="s">
        <v>202</v>
      </c>
      <c r="P43" s="47" t="s">
        <v>202</v>
      </c>
      <c r="Q43" s="48" t="s">
        <v>202</v>
      </c>
      <c r="R43" s="48" t="s">
        <v>202</v>
      </c>
      <c r="S43" s="48" t="s">
        <v>202</v>
      </c>
      <c r="T43" s="48" t="s">
        <v>202</v>
      </c>
      <c r="U43" s="48" t="s">
        <v>202</v>
      </c>
      <c r="V43" s="14"/>
      <c r="W43" s="14"/>
      <c r="X43" s="14"/>
      <c r="Y43" s="14"/>
      <c r="Z43" s="169">
        <f t="shared" si="1"/>
        <v>2</v>
      </c>
      <c r="AA43" s="170"/>
    </row>
    <row r="44" spans="1:27" ht="33" hidden="1" customHeight="1" thickTop="1" thickBot="1" x14ac:dyDescent="0.25">
      <c r="A44" s="23">
        <v>35</v>
      </c>
      <c r="B44" s="10" t="s">
        <v>178</v>
      </c>
      <c r="C44" s="9" t="str">
        <f>'S.O.'!B38</f>
        <v>Consejo Económico y Social de la Ciudad de México</v>
      </c>
      <c r="D44" s="47" t="s">
        <v>202</v>
      </c>
      <c r="E44" s="48" t="s">
        <v>202</v>
      </c>
      <c r="F44" s="48" t="s">
        <v>202</v>
      </c>
      <c r="G44" s="48" t="s">
        <v>202</v>
      </c>
      <c r="H44" s="47" t="s">
        <v>202</v>
      </c>
      <c r="I44" s="48" t="s">
        <v>202</v>
      </c>
      <c r="J44" s="48" t="s">
        <v>202</v>
      </c>
      <c r="K44" s="48" t="s">
        <v>202</v>
      </c>
      <c r="L44" s="48" t="s">
        <v>202</v>
      </c>
      <c r="M44" s="48" t="s">
        <v>202</v>
      </c>
      <c r="N44" s="48" t="s">
        <v>202</v>
      </c>
      <c r="O44" s="48" t="s">
        <v>202</v>
      </c>
      <c r="P44" s="47" t="s">
        <v>202</v>
      </c>
      <c r="Q44" s="48" t="s">
        <v>202</v>
      </c>
      <c r="R44" s="48" t="s">
        <v>202</v>
      </c>
      <c r="S44" s="48" t="s">
        <v>202</v>
      </c>
      <c r="T44" s="48" t="s">
        <v>202</v>
      </c>
      <c r="U44" s="48" t="s">
        <v>202</v>
      </c>
      <c r="V44" s="14"/>
      <c r="W44" s="14"/>
      <c r="X44" s="14"/>
      <c r="Y44" s="14"/>
      <c r="Z44" s="169">
        <f t="shared" si="1"/>
        <v>0</v>
      </c>
      <c r="AA44" s="170"/>
    </row>
    <row r="45" spans="1:27" ht="33" hidden="1" customHeight="1" thickTop="1" thickBot="1" x14ac:dyDescent="0.25">
      <c r="A45" s="23">
        <v>36</v>
      </c>
      <c r="B45" s="10" t="s">
        <v>178</v>
      </c>
      <c r="C45" s="9" t="str">
        <f>'S.O.'!B39</f>
        <v>Consejo para Prevenir y Eliminar la Discriminación de la Ciudad de México</v>
      </c>
      <c r="D45" s="47" t="s">
        <v>202</v>
      </c>
      <c r="E45" s="48" t="s">
        <v>202</v>
      </c>
      <c r="F45" s="48" t="s">
        <v>202</v>
      </c>
      <c r="G45" s="48" t="s">
        <v>202</v>
      </c>
      <c r="H45" s="47" t="s">
        <v>202</v>
      </c>
      <c r="I45" s="48" t="s">
        <v>202</v>
      </c>
      <c r="J45" s="48" t="s">
        <v>202</v>
      </c>
      <c r="K45" s="48" t="s">
        <v>202</v>
      </c>
      <c r="L45" s="48" t="s">
        <v>202</v>
      </c>
      <c r="M45" s="48" t="s">
        <v>202</v>
      </c>
      <c r="N45" s="48" t="s">
        <v>202</v>
      </c>
      <c r="O45" s="48" t="s">
        <v>202</v>
      </c>
      <c r="P45" s="47" t="s">
        <v>202</v>
      </c>
      <c r="Q45" s="48" t="s">
        <v>202</v>
      </c>
      <c r="R45" s="48" t="s">
        <v>202</v>
      </c>
      <c r="S45" s="48" t="s">
        <v>202</v>
      </c>
      <c r="T45" s="48" t="s">
        <v>202</v>
      </c>
      <c r="U45" s="48" t="s">
        <v>202</v>
      </c>
      <c r="V45" s="14"/>
      <c r="W45" s="14"/>
      <c r="X45" s="14"/>
      <c r="Y45" s="14"/>
      <c r="Z45" s="169">
        <f t="shared" si="1"/>
        <v>0</v>
      </c>
      <c r="AA45" s="170"/>
    </row>
    <row r="46" spans="1:27" ht="33" customHeight="1" thickTop="1" thickBot="1" x14ac:dyDescent="0.25">
      <c r="A46" s="23">
        <v>37</v>
      </c>
      <c r="B46" s="10" t="s">
        <v>178</v>
      </c>
      <c r="C46" s="9" t="str">
        <f>'S.O.'!B40</f>
        <v>Corporación Mexicana de Impresión, S.A. de C.V.</v>
      </c>
      <c r="D46" s="47" t="s">
        <v>202</v>
      </c>
      <c r="E46" s="48" t="s">
        <v>202</v>
      </c>
      <c r="F46" s="48" t="s">
        <v>202</v>
      </c>
      <c r="G46" s="48" t="s">
        <v>202</v>
      </c>
      <c r="H46" s="47" t="s">
        <v>202</v>
      </c>
      <c r="I46" s="48" t="s">
        <v>202</v>
      </c>
      <c r="J46" s="48" t="s">
        <v>202</v>
      </c>
      <c r="K46" s="48" t="s">
        <v>202</v>
      </c>
      <c r="L46" s="48" t="s">
        <v>202</v>
      </c>
      <c r="M46" s="48" t="s">
        <v>202</v>
      </c>
      <c r="N46" s="48" t="s">
        <v>202</v>
      </c>
      <c r="O46" s="48" t="s">
        <v>202</v>
      </c>
      <c r="P46" s="47" t="s">
        <v>202</v>
      </c>
      <c r="Q46" s="48" t="s">
        <v>202</v>
      </c>
      <c r="R46" s="48" t="s">
        <v>202</v>
      </c>
      <c r="S46" s="48">
        <v>1</v>
      </c>
      <c r="T46" s="48" t="s">
        <v>202</v>
      </c>
      <c r="U46" s="48" t="s">
        <v>202</v>
      </c>
      <c r="V46" s="14"/>
      <c r="W46" s="14"/>
      <c r="X46" s="14"/>
      <c r="Y46" s="14"/>
      <c r="Z46" s="169">
        <f t="shared" si="1"/>
        <v>1</v>
      </c>
      <c r="AA46" s="170"/>
    </row>
    <row r="47" spans="1:27" ht="33" hidden="1" customHeight="1" thickTop="1" thickBot="1" x14ac:dyDescent="0.25">
      <c r="A47" s="23">
        <v>38</v>
      </c>
      <c r="B47" s="10" t="s">
        <v>178</v>
      </c>
      <c r="C47" s="9" t="str">
        <f>'S.O.'!B41</f>
        <v>Escuela de Administración Pública de la Ciudad de México</v>
      </c>
      <c r="D47" s="47" t="s">
        <v>202</v>
      </c>
      <c r="E47" s="48" t="s">
        <v>202</v>
      </c>
      <c r="F47" s="48" t="s">
        <v>202</v>
      </c>
      <c r="G47" s="48" t="s">
        <v>202</v>
      </c>
      <c r="H47" s="47" t="s">
        <v>202</v>
      </c>
      <c r="I47" s="48" t="s">
        <v>202</v>
      </c>
      <c r="J47" s="48" t="s">
        <v>202</v>
      </c>
      <c r="K47" s="48" t="s">
        <v>202</v>
      </c>
      <c r="L47" s="48" t="s">
        <v>202</v>
      </c>
      <c r="M47" s="48" t="s">
        <v>202</v>
      </c>
      <c r="N47" s="48" t="s">
        <v>202</v>
      </c>
      <c r="O47" s="48" t="s">
        <v>202</v>
      </c>
      <c r="P47" s="47" t="s">
        <v>202</v>
      </c>
      <c r="Q47" s="48" t="s">
        <v>202</v>
      </c>
      <c r="R47" s="48" t="s">
        <v>202</v>
      </c>
      <c r="S47" s="48" t="s">
        <v>202</v>
      </c>
      <c r="T47" s="48" t="s">
        <v>202</v>
      </c>
      <c r="U47" s="48" t="s">
        <v>202</v>
      </c>
      <c r="V47" s="14"/>
      <c r="W47" s="14"/>
      <c r="X47" s="14"/>
      <c r="Y47" s="14"/>
      <c r="Z47" s="169">
        <f t="shared" si="1"/>
        <v>0</v>
      </c>
      <c r="AA47" s="170"/>
    </row>
    <row r="48" spans="1:27" ht="33" hidden="1" customHeight="1" thickTop="1" thickBot="1" x14ac:dyDescent="0.25">
      <c r="A48" s="23">
        <v>39</v>
      </c>
      <c r="B48" s="10" t="s">
        <v>178</v>
      </c>
      <c r="C48" s="9" t="str">
        <f>'S.O.'!B42</f>
        <v>Fideicomiso Centro Histórico de la Ciudad de México</v>
      </c>
      <c r="D48" s="47" t="s">
        <v>202</v>
      </c>
      <c r="E48" s="48" t="s">
        <v>202</v>
      </c>
      <c r="F48" s="48" t="s">
        <v>202</v>
      </c>
      <c r="G48" s="48" t="s">
        <v>202</v>
      </c>
      <c r="H48" s="47" t="s">
        <v>202</v>
      </c>
      <c r="I48" s="48" t="s">
        <v>202</v>
      </c>
      <c r="J48" s="48" t="s">
        <v>202</v>
      </c>
      <c r="K48" s="48" t="s">
        <v>202</v>
      </c>
      <c r="L48" s="48" t="s">
        <v>202</v>
      </c>
      <c r="M48" s="48" t="s">
        <v>202</v>
      </c>
      <c r="N48" s="48" t="s">
        <v>202</v>
      </c>
      <c r="O48" s="48" t="s">
        <v>202</v>
      </c>
      <c r="P48" s="47" t="s">
        <v>202</v>
      </c>
      <c r="Q48" s="48" t="s">
        <v>202</v>
      </c>
      <c r="R48" s="48" t="s">
        <v>202</v>
      </c>
      <c r="S48" s="48" t="s">
        <v>202</v>
      </c>
      <c r="T48" s="48" t="s">
        <v>202</v>
      </c>
      <c r="U48" s="48" t="s">
        <v>202</v>
      </c>
      <c r="V48" s="14"/>
      <c r="W48" s="14"/>
      <c r="X48" s="14"/>
      <c r="Y48" s="14"/>
      <c r="Z48" s="169">
        <f t="shared" si="1"/>
        <v>0</v>
      </c>
      <c r="AA48" s="170"/>
    </row>
    <row r="49" spans="1:27" ht="33" hidden="1" customHeight="1" thickTop="1" thickBot="1" x14ac:dyDescent="0.25">
      <c r="A49" s="23">
        <v>40</v>
      </c>
      <c r="B49" s="10" t="s">
        <v>179</v>
      </c>
      <c r="C49" s="9" t="str">
        <f>'S.O.'!B43</f>
        <v>Fideicomiso de Recuperación Crediticia de la Ciudad de México</v>
      </c>
      <c r="D49" s="47" t="s">
        <v>202</v>
      </c>
      <c r="E49" s="48" t="s">
        <v>202</v>
      </c>
      <c r="F49" s="48" t="s">
        <v>202</v>
      </c>
      <c r="G49" s="48" t="s">
        <v>202</v>
      </c>
      <c r="H49" s="47" t="s">
        <v>202</v>
      </c>
      <c r="I49" s="48" t="s">
        <v>202</v>
      </c>
      <c r="J49" s="48" t="s">
        <v>202</v>
      </c>
      <c r="K49" s="48" t="s">
        <v>202</v>
      </c>
      <c r="L49" s="48" t="s">
        <v>202</v>
      </c>
      <c r="M49" s="48" t="s">
        <v>202</v>
      </c>
      <c r="N49" s="48" t="s">
        <v>202</v>
      </c>
      <c r="O49" s="48" t="s">
        <v>202</v>
      </c>
      <c r="P49" s="47" t="s">
        <v>202</v>
      </c>
      <c r="Q49" s="48" t="s">
        <v>202</v>
      </c>
      <c r="R49" s="48" t="s">
        <v>202</v>
      </c>
      <c r="S49" s="48" t="s">
        <v>202</v>
      </c>
      <c r="T49" s="48" t="s">
        <v>202</v>
      </c>
      <c r="U49" s="48" t="s">
        <v>202</v>
      </c>
      <c r="V49" s="14"/>
      <c r="W49" s="14"/>
      <c r="X49" s="14"/>
      <c r="Y49" s="14"/>
      <c r="Z49" s="169">
        <f t="shared" si="1"/>
        <v>0</v>
      </c>
      <c r="AA49" s="170"/>
    </row>
    <row r="50" spans="1:27" ht="33" customHeight="1" thickTop="1" thickBot="1" x14ac:dyDescent="0.25">
      <c r="A50" s="23">
        <v>41</v>
      </c>
      <c r="B50" s="10"/>
      <c r="C50" s="9" t="str">
        <f>'S.O.'!B44</f>
        <v>Fideicomiso Educación Garantizada de la Ciudad de México</v>
      </c>
      <c r="D50" s="47" t="s">
        <v>202</v>
      </c>
      <c r="E50" s="48" t="s">
        <v>202</v>
      </c>
      <c r="F50" s="48" t="s">
        <v>202</v>
      </c>
      <c r="G50" s="48" t="s">
        <v>202</v>
      </c>
      <c r="H50" s="47" t="s">
        <v>202</v>
      </c>
      <c r="I50" s="48" t="s">
        <v>202</v>
      </c>
      <c r="J50" s="48" t="s">
        <v>202</v>
      </c>
      <c r="K50" s="48" t="s">
        <v>202</v>
      </c>
      <c r="L50" s="48" t="s">
        <v>202</v>
      </c>
      <c r="M50" s="48" t="s">
        <v>202</v>
      </c>
      <c r="N50" s="48" t="s">
        <v>202</v>
      </c>
      <c r="O50" s="48" t="s">
        <v>202</v>
      </c>
      <c r="P50" s="47">
        <v>1</v>
      </c>
      <c r="Q50" s="48">
        <v>2</v>
      </c>
      <c r="R50" s="48" t="s">
        <v>202</v>
      </c>
      <c r="S50" s="48" t="s">
        <v>202</v>
      </c>
      <c r="T50" s="48" t="s">
        <v>202</v>
      </c>
      <c r="U50" s="48" t="s">
        <v>202</v>
      </c>
      <c r="V50" s="14"/>
      <c r="W50" s="14"/>
      <c r="X50" s="14"/>
      <c r="Y50" s="14"/>
      <c r="Z50" s="169">
        <f t="shared" si="1"/>
        <v>3</v>
      </c>
      <c r="AA50" s="170"/>
    </row>
    <row r="51" spans="1:27" ht="33" customHeight="1" thickTop="1" thickBot="1" x14ac:dyDescent="0.25">
      <c r="A51" s="23">
        <v>42</v>
      </c>
      <c r="B51" s="10" t="s">
        <v>173</v>
      </c>
      <c r="C51" s="9" t="str">
        <f>'S.O.'!B45</f>
        <v>Fideicomiso público del Fondo para el Desarrollo Económico y Social de la Ciudad de México</v>
      </c>
      <c r="D51" s="47" t="s">
        <v>202</v>
      </c>
      <c r="E51" s="48" t="s">
        <v>202</v>
      </c>
      <c r="F51" s="48">
        <v>1</v>
      </c>
      <c r="G51" s="48" t="s">
        <v>202</v>
      </c>
      <c r="H51" s="47" t="s">
        <v>202</v>
      </c>
      <c r="I51" s="48" t="s">
        <v>202</v>
      </c>
      <c r="J51" s="48" t="s">
        <v>202</v>
      </c>
      <c r="K51" s="48" t="s">
        <v>202</v>
      </c>
      <c r="L51" s="48" t="s">
        <v>202</v>
      </c>
      <c r="M51" s="48" t="s">
        <v>202</v>
      </c>
      <c r="N51" s="48" t="s">
        <v>202</v>
      </c>
      <c r="O51" s="48" t="s">
        <v>202</v>
      </c>
      <c r="P51" s="47" t="s">
        <v>202</v>
      </c>
      <c r="Q51" s="48" t="s">
        <v>202</v>
      </c>
      <c r="R51" s="48" t="s">
        <v>202</v>
      </c>
      <c r="S51" s="48" t="s">
        <v>202</v>
      </c>
      <c r="T51" s="48" t="s">
        <v>202</v>
      </c>
      <c r="U51" s="48" t="s">
        <v>202</v>
      </c>
      <c r="V51" s="14"/>
      <c r="W51" s="14"/>
      <c r="X51" s="14"/>
      <c r="Y51" s="14"/>
      <c r="Z51" s="169">
        <f t="shared" si="1"/>
        <v>1</v>
      </c>
      <c r="AA51" s="170"/>
    </row>
    <row r="52" spans="1:27" ht="33" hidden="1" customHeight="1" thickTop="1" thickBot="1" x14ac:dyDescent="0.25">
      <c r="A52" s="23">
        <v>43</v>
      </c>
      <c r="B52" s="10" t="s">
        <v>173</v>
      </c>
      <c r="C52" s="9" t="str">
        <f>'S.O.'!B46</f>
        <v>Fideicomiso Museo de Arte Popular Mexicano</v>
      </c>
      <c r="D52" s="47" t="s">
        <v>202</v>
      </c>
      <c r="E52" s="48" t="s">
        <v>202</v>
      </c>
      <c r="F52" s="48" t="s">
        <v>202</v>
      </c>
      <c r="G52" s="48" t="s">
        <v>202</v>
      </c>
      <c r="H52" s="47" t="s">
        <v>202</v>
      </c>
      <c r="I52" s="48" t="s">
        <v>202</v>
      </c>
      <c r="J52" s="48" t="s">
        <v>202</v>
      </c>
      <c r="K52" s="48" t="s">
        <v>202</v>
      </c>
      <c r="L52" s="48" t="s">
        <v>202</v>
      </c>
      <c r="M52" s="48" t="s">
        <v>202</v>
      </c>
      <c r="N52" s="48" t="s">
        <v>202</v>
      </c>
      <c r="O52" s="48" t="s">
        <v>202</v>
      </c>
      <c r="P52" s="47" t="s">
        <v>202</v>
      </c>
      <c r="Q52" s="48" t="s">
        <v>202</v>
      </c>
      <c r="R52" s="48" t="s">
        <v>202</v>
      </c>
      <c r="S52" s="48" t="s">
        <v>202</v>
      </c>
      <c r="T52" s="48" t="s">
        <v>202</v>
      </c>
      <c r="U52" s="48" t="s">
        <v>202</v>
      </c>
      <c r="V52" s="14"/>
      <c r="W52" s="14"/>
      <c r="X52" s="14"/>
      <c r="Y52" s="14"/>
      <c r="Z52" s="169">
        <f t="shared" si="1"/>
        <v>0</v>
      </c>
      <c r="AA52" s="170"/>
    </row>
    <row r="53" spans="1:27" ht="33" hidden="1" customHeight="1" thickTop="1" thickBot="1" x14ac:dyDescent="0.25">
      <c r="A53" s="23">
        <v>44</v>
      </c>
      <c r="B53" s="10" t="s">
        <v>173</v>
      </c>
      <c r="C53" s="9" t="str">
        <f>'S.O.'!B47</f>
        <v>Fideicomiso Museo del Estanquillo</v>
      </c>
      <c r="D53" s="47" t="s">
        <v>202</v>
      </c>
      <c r="E53" s="48" t="s">
        <v>202</v>
      </c>
      <c r="F53" s="48" t="s">
        <v>202</v>
      </c>
      <c r="G53" s="48" t="s">
        <v>202</v>
      </c>
      <c r="H53" s="47" t="s">
        <v>202</v>
      </c>
      <c r="I53" s="48" t="s">
        <v>202</v>
      </c>
      <c r="J53" s="48" t="s">
        <v>202</v>
      </c>
      <c r="K53" s="48" t="s">
        <v>202</v>
      </c>
      <c r="L53" s="48" t="s">
        <v>202</v>
      </c>
      <c r="M53" s="48" t="s">
        <v>202</v>
      </c>
      <c r="N53" s="48" t="s">
        <v>202</v>
      </c>
      <c r="O53" s="48" t="s">
        <v>202</v>
      </c>
      <c r="P53" s="47" t="s">
        <v>202</v>
      </c>
      <c r="Q53" s="48" t="s">
        <v>202</v>
      </c>
      <c r="R53" s="48" t="s">
        <v>202</v>
      </c>
      <c r="S53" s="48" t="s">
        <v>202</v>
      </c>
      <c r="T53" s="48" t="s">
        <v>202</v>
      </c>
      <c r="U53" s="48" t="s">
        <v>202</v>
      </c>
      <c r="V53" s="14"/>
      <c r="W53" s="14"/>
      <c r="X53" s="14"/>
      <c r="Y53" s="14"/>
      <c r="Z53" s="169">
        <f t="shared" si="1"/>
        <v>0</v>
      </c>
      <c r="AA53" s="170"/>
    </row>
    <row r="54" spans="1:27" ht="33" hidden="1" customHeight="1" thickTop="1" thickBot="1" x14ac:dyDescent="0.25">
      <c r="A54" s="23">
        <v>45</v>
      </c>
      <c r="B54" s="10" t="s">
        <v>173</v>
      </c>
      <c r="C54" s="9" t="str">
        <f>'S.O.'!B48</f>
        <v>Fideicomiso para el Fondo de Promoción para el Financiamiento del Transporte Público</v>
      </c>
      <c r="D54" s="47" t="s">
        <v>202</v>
      </c>
      <c r="E54" s="48" t="s">
        <v>202</v>
      </c>
      <c r="F54" s="48" t="s">
        <v>202</v>
      </c>
      <c r="G54" s="48" t="s">
        <v>202</v>
      </c>
      <c r="H54" s="47" t="s">
        <v>202</v>
      </c>
      <c r="I54" s="48" t="s">
        <v>202</v>
      </c>
      <c r="J54" s="48" t="s">
        <v>202</v>
      </c>
      <c r="K54" s="48" t="s">
        <v>202</v>
      </c>
      <c r="L54" s="48" t="s">
        <v>202</v>
      </c>
      <c r="M54" s="48" t="s">
        <v>202</v>
      </c>
      <c r="N54" s="48" t="s">
        <v>202</v>
      </c>
      <c r="O54" s="48" t="s">
        <v>202</v>
      </c>
      <c r="P54" s="47" t="s">
        <v>202</v>
      </c>
      <c r="Q54" s="48" t="s">
        <v>202</v>
      </c>
      <c r="R54" s="48" t="s">
        <v>202</v>
      </c>
      <c r="S54" s="48" t="s">
        <v>202</v>
      </c>
      <c r="T54" s="48" t="s">
        <v>202</v>
      </c>
      <c r="U54" s="48" t="s">
        <v>202</v>
      </c>
      <c r="V54" s="14"/>
      <c r="W54" s="14"/>
      <c r="X54" s="14"/>
      <c r="Y54" s="14"/>
      <c r="Z54" s="169">
        <f t="shared" si="1"/>
        <v>0</v>
      </c>
      <c r="AA54" s="170"/>
    </row>
    <row r="55" spans="1:27" ht="33" hidden="1" customHeight="1" thickTop="1" thickBot="1" x14ac:dyDescent="0.25">
      <c r="A55" s="23">
        <v>46</v>
      </c>
      <c r="B55" s="10" t="s">
        <v>173</v>
      </c>
      <c r="C55" s="9" t="str">
        <f>'S.O.'!B49</f>
        <v>Fideicomiso para la Promoción y Desarrollo del Cine Mexicano en la Ciudad de México (PROCINE)</v>
      </c>
      <c r="D55" s="47" t="s">
        <v>202</v>
      </c>
      <c r="E55" s="48" t="s">
        <v>202</v>
      </c>
      <c r="F55" s="48" t="s">
        <v>202</v>
      </c>
      <c r="G55" s="48" t="s">
        <v>202</v>
      </c>
      <c r="H55" s="47" t="s">
        <v>202</v>
      </c>
      <c r="I55" s="48" t="s">
        <v>202</v>
      </c>
      <c r="J55" s="48" t="s">
        <v>202</v>
      </c>
      <c r="K55" s="48" t="s">
        <v>202</v>
      </c>
      <c r="L55" s="48" t="s">
        <v>202</v>
      </c>
      <c r="M55" s="48" t="s">
        <v>202</v>
      </c>
      <c r="N55" s="48" t="s">
        <v>202</v>
      </c>
      <c r="O55" s="48" t="s">
        <v>202</v>
      </c>
      <c r="P55" s="47" t="s">
        <v>202</v>
      </c>
      <c r="Q55" s="48" t="s">
        <v>202</v>
      </c>
      <c r="R55" s="48" t="s">
        <v>202</v>
      </c>
      <c r="S55" s="48" t="s">
        <v>202</v>
      </c>
      <c r="T55" s="48" t="s">
        <v>202</v>
      </c>
      <c r="U55" s="48" t="s">
        <v>202</v>
      </c>
      <c r="V55" s="14"/>
      <c r="W55" s="14"/>
      <c r="X55" s="14"/>
      <c r="Y55" s="14"/>
      <c r="Z55" s="169">
        <f t="shared" si="1"/>
        <v>0</v>
      </c>
      <c r="AA55" s="170"/>
    </row>
    <row r="56" spans="1:27" ht="33" customHeight="1" thickTop="1" thickBot="1" x14ac:dyDescent="0.25">
      <c r="A56" s="23">
        <v>47</v>
      </c>
      <c r="B56" s="10" t="s">
        <v>173</v>
      </c>
      <c r="C56" s="9" t="str">
        <f>'S.O.'!B50</f>
        <v>Fideicomiso para la Reconstrucción de la Ciudad de México.</v>
      </c>
      <c r="D56" s="47" t="s">
        <v>202</v>
      </c>
      <c r="E56" s="48" t="s">
        <v>202</v>
      </c>
      <c r="F56" s="48" t="s">
        <v>202</v>
      </c>
      <c r="G56" s="48">
        <v>2</v>
      </c>
      <c r="H56" s="47" t="s">
        <v>202</v>
      </c>
      <c r="I56" s="48" t="s">
        <v>202</v>
      </c>
      <c r="J56" s="48" t="s">
        <v>202</v>
      </c>
      <c r="K56" s="48" t="s">
        <v>202</v>
      </c>
      <c r="L56" s="48" t="s">
        <v>202</v>
      </c>
      <c r="M56" s="48" t="s">
        <v>202</v>
      </c>
      <c r="N56" s="48" t="s">
        <v>202</v>
      </c>
      <c r="O56" s="48" t="s">
        <v>202</v>
      </c>
      <c r="P56" s="47" t="s">
        <v>202</v>
      </c>
      <c r="Q56" s="48" t="s">
        <v>202</v>
      </c>
      <c r="R56" s="48" t="s">
        <v>202</v>
      </c>
      <c r="S56" s="48" t="s">
        <v>202</v>
      </c>
      <c r="T56" s="48" t="s">
        <v>202</v>
      </c>
      <c r="U56" s="48" t="s">
        <v>202</v>
      </c>
      <c r="V56" s="14"/>
      <c r="W56" s="14"/>
      <c r="X56" s="14"/>
      <c r="Y56" s="14"/>
      <c r="Z56" s="169">
        <f t="shared" si="1"/>
        <v>2</v>
      </c>
      <c r="AA56" s="170"/>
    </row>
    <row r="57" spans="1:27" ht="33" customHeight="1" thickTop="1" thickBot="1" x14ac:dyDescent="0.25">
      <c r="A57" s="23">
        <v>48</v>
      </c>
      <c r="B57" s="10" t="s">
        <v>173</v>
      </c>
      <c r="C57" s="9" t="str">
        <f>'S.O.'!B51</f>
        <v>Fideicomiso Público Complejo Ambiental Xochimilco</v>
      </c>
      <c r="D57" s="47" t="s">
        <v>202</v>
      </c>
      <c r="E57" s="48" t="s">
        <v>202</v>
      </c>
      <c r="F57" s="48">
        <v>1</v>
      </c>
      <c r="G57" s="48" t="s">
        <v>202</v>
      </c>
      <c r="H57" s="47" t="s">
        <v>202</v>
      </c>
      <c r="I57" s="48" t="s">
        <v>202</v>
      </c>
      <c r="J57" s="48" t="s">
        <v>202</v>
      </c>
      <c r="K57" s="48" t="s">
        <v>202</v>
      </c>
      <c r="L57" s="48" t="s">
        <v>202</v>
      </c>
      <c r="M57" s="48" t="s">
        <v>202</v>
      </c>
      <c r="N57" s="48" t="s">
        <v>202</v>
      </c>
      <c r="O57" s="48" t="s">
        <v>202</v>
      </c>
      <c r="P57" s="47" t="s">
        <v>202</v>
      </c>
      <c r="Q57" s="48" t="s">
        <v>202</v>
      </c>
      <c r="R57" s="48" t="s">
        <v>202</v>
      </c>
      <c r="S57" s="48" t="s">
        <v>202</v>
      </c>
      <c r="T57" s="48" t="s">
        <v>202</v>
      </c>
      <c r="U57" s="48" t="s">
        <v>202</v>
      </c>
      <c r="V57" s="14"/>
      <c r="W57" s="14"/>
      <c r="X57" s="14"/>
      <c r="Y57" s="14"/>
      <c r="Z57" s="169">
        <f t="shared" si="1"/>
        <v>1</v>
      </c>
      <c r="AA57" s="170"/>
    </row>
    <row r="58" spans="1:27" ht="33" hidden="1" customHeight="1" thickTop="1" thickBot="1" x14ac:dyDescent="0.25">
      <c r="A58" s="23">
        <v>49</v>
      </c>
      <c r="B58" s="10" t="s">
        <v>173</v>
      </c>
      <c r="C58" s="9" t="str">
        <f>'S.O.'!B52</f>
        <v>Fideicomiso Público del Fondo de Apoyo a la Procuración de Justicia de la Ciudad de México</v>
      </c>
      <c r="D58" s="47" t="s">
        <v>202</v>
      </c>
      <c r="E58" s="48" t="s">
        <v>202</v>
      </c>
      <c r="F58" s="48" t="s">
        <v>202</v>
      </c>
      <c r="G58" s="48" t="s">
        <v>202</v>
      </c>
      <c r="H58" s="47" t="s">
        <v>202</v>
      </c>
      <c r="I58" s="48" t="s">
        <v>202</v>
      </c>
      <c r="J58" s="48" t="s">
        <v>202</v>
      </c>
      <c r="K58" s="48" t="s">
        <v>202</v>
      </c>
      <c r="L58" s="48" t="s">
        <v>202</v>
      </c>
      <c r="M58" s="48" t="s">
        <v>202</v>
      </c>
      <c r="N58" s="48" t="s">
        <v>202</v>
      </c>
      <c r="O58" s="48" t="s">
        <v>202</v>
      </c>
      <c r="P58" s="47" t="s">
        <v>202</v>
      </c>
      <c r="Q58" s="48" t="s">
        <v>202</v>
      </c>
      <c r="R58" s="48" t="s">
        <v>202</v>
      </c>
      <c r="S58" s="48" t="s">
        <v>202</v>
      </c>
      <c r="T58" s="48" t="s">
        <v>202</v>
      </c>
      <c r="U58" s="48" t="s">
        <v>202</v>
      </c>
      <c r="V58" s="14"/>
      <c r="W58" s="14"/>
      <c r="X58" s="14"/>
      <c r="Y58" s="14"/>
      <c r="Z58" s="169">
        <f t="shared" si="1"/>
        <v>0</v>
      </c>
      <c r="AA58" s="170"/>
    </row>
    <row r="59" spans="1:27" ht="33" hidden="1" customHeight="1" thickTop="1" thickBot="1" x14ac:dyDescent="0.25">
      <c r="A59" s="23">
        <v>50</v>
      </c>
      <c r="B59" s="10" t="s">
        <v>173</v>
      </c>
      <c r="C59" s="9" t="str">
        <f>'S.O.'!B53</f>
        <v>Fondo Ambiental Público de la Ciudad de México</v>
      </c>
      <c r="D59" s="47" t="s">
        <v>202</v>
      </c>
      <c r="E59" s="48" t="s">
        <v>202</v>
      </c>
      <c r="F59" s="48" t="s">
        <v>202</v>
      </c>
      <c r="G59" s="48" t="s">
        <v>202</v>
      </c>
      <c r="H59" s="47" t="s">
        <v>202</v>
      </c>
      <c r="I59" s="48" t="s">
        <v>202</v>
      </c>
      <c r="J59" s="48" t="s">
        <v>202</v>
      </c>
      <c r="K59" s="48" t="s">
        <v>202</v>
      </c>
      <c r="L59" s="48" t="s">
        <v>202</v>
      </c>
      <c r="M59" s="48" t="s">
        <v>202</v>
      </c>
      <c r="N59" s="48" t="s">
        <v>202</v>
      </c>
      <c r="O59" s="48" t="s">
        <v>202</v>
      </c>
      <c r="P59" s="47" t="s">
        <v>202</v>
      </c>
      <c r="Q59" s="48" t="s">
        <v>202</v>
      </c>
      <c r="R59" s="48" t="s">
        <v>202</v>
      </c>
      <c r="S59" s="48" t="s">
        <v>202</v>
      </c>
      <c r="T59" s="48" t="s">
        <v>202</v>
      </c>
      <c r="U59" s="48" t="s">
        <v>202</v>
      </c>
      <c r="V59" s="14"/>
      <c r="W59" s="14"/>
      <c r="X59" s="14"/>
      <c r="Y59" s="14"/>
      <c r="Z59" s="169">
        <f t="shared" si="1"/>
        <v>0</v>
      </c>
      <c r="AA59" s="170"/>
    </row>
    <row r="60" spans="1:27" ht="33" hidden="1" customHeight="1" thickTop="1" thickBot="1" x14ac:dyDescent="0.25">
      <c r="A60" s="23">
        <v>51</v>
      </c>
      <c r="B60" s="10" t="s">
        <v>173</v>
      </c>
      <c r="C60" s="9" t="str">
        <f>'S.O.'!B54</f>
        <v>Fondo para el Desarrollo Económico y Social de la Ciudad de México</v>
      </c>
      <c r="D60" s="47" t="s">
        <v>202</v>
      </c>
      <c r="E60" s="48" t="s">
        <v>202</v>
      </c>
      <c r="F60" s="48" t="s">
        <v>202</v>
      </c>
      <c r="G60" s="48" t="s">
        <v>202</v>
      </c>
      <c r="H60" s="47" t="s">
        <v>202</v>
      </c>
      <c r="I60" s="48" t="s">
        <v>202</v>
      </c>
      <c r="J60" s="48" t="s">
        <v>202</v>
      </c>
      <c r="K60" s="48" t="s">
        <v>202</v>
      </c>
      <c r="L60" s="48" t="s">
        <v>202</v>
      </c>
      <c r="M60" s="48" t="s">
        <v>202</v>
      </c>
      <c r="N60" s="48" t="s">
        <v>202</v>
      </c>
      <c r="O60" s="48" t="s">
        <v>202</v>
      </c>
      <c r="P60" s="47" t="s">
        <v>202</v>
      </c>
      <c r="Q60" s="48" t="s">
        <v>202</v>
      </c>
      <c r="R60" s="48" t="s">
        <v>202</v>
      </c>
      <c r="S60" s="48" t="s">
        <v>202</v>
      </c>
      <c r="T60" s="48" t="s">
        <v>202</v>
      </c>
      <c r="U60" s="48" t="s">
        <v>202</v>
      </c>
      <c r="V60" s="14"/>
      <c r="W60" s="14"/>
      <c r="X60" s="14"/>
      <c r="Y60" s="14"/>
      <c r="Z60" s="169">
        <f t="shared" si="1"/>
        <v>0</v>
      </c>
      <c r="AA60" s="170"/>
    </row>
    <row r="61" spans="1:27" ht="33" hidden="1" customHeight="1" thickTop="1" thickBot="1" x14ac:dyDescent="0.25">
      <c r="A61" s="23">
        <v>52</v>
      </c>
      <c r="B61" s="10" t="s">
        <v>173</v>
      </c>
      <c r="C61" s="9" t="str">
        <f>'S.O.'!B55</f>
        <v>Fondo Mixto de Promoción Turística de la Ciudad de México</v>
      </c>
      <c r="D61" s="47" t="s">
        <v>202</v>
      </c>
      <c r="E61" s="48" t="s">
        <v>202</v>
      </c>
      <c r="F61" s="48" t="s">
        <v>202</v>
      </c>
      <c r="G61" s="48" t="s">
        <v>202</v>
      </c>
      <c r="H61" s="47" t="s">
        <v>202</v>
      </c>
      <c r="I61" s="48" t="s">
        <v>202</v>
      </c>
      <c r="J61" s="48" t="s">
        <v>202</v>
      </c>
      <c r="K61" s="48" t="s">
        <v>202</v>
      </c>
      <c r="L61" s="48" t="s">
        <v>202</v>
      </c>
      <c r="M61" s="48" t="s">
        <v>202</v>
      </c>
      <c r="N61" s="48" t="s">
        <v>202</v>
      </c>
      <c r="O61" s="48" t="s">
        <v>202</v>
      </c>
      <c r="P61" s="47" t="s">
        <v>202</v>
      </c>
      <c r="Q61" s="48" t="s">
        <v>202</v>
      </c>
      <c r="R61" s="48" t="s">
        <v>202</v>
      </c>
      <c r="S61" s="48" t="s">
        <v>202</v>
      </c>
      <c r="T61" s="48" t="s">
        <v>202</v>
      </c>
      <c r="U61" s="48" t="s">
        <v>202</v>
      </c>
      <c r="V61" s="14"/>
      <c r="W61" s="14"/>
      <c r="X61" s="14"/>
      <c r="Y61" s="14"/>
      <c r="Z61" s="169">
        <f t="shared" si="1"/>
        <v>0</v>
      </c>
      <c r="AA61" s="170"/>
    </row>
    <row r="62" spans="1:27" ht="33" customHeight="1" thickTop="1" thickBot="1" x14ac:dyDescent="0.25">
      <c r="A62" s="23">
        <v>53</v>
      </c>
      <c r="B62" s="10" t="s">
        <v>173</v>
      </c>
      <c r="C62" s="9" t="str">
        <f>'S.O.'!B56</f>
        <v>Fondo para el Desarrollo Social de la Ciudad de México</v>
      </c>
      <c r="D62" s="47" t="s">
        <v>202</v>
      </c>
      <c r="E62" s="48" t="s">
        <v>202</v>
      </c>
      <c r="F62" s="48" t="s">
        <v>202</v>
      </c>
      <c r="G62" s="48" t="s">
        <v>202</v>
      </c>
      <c r="H62" s="47" t="s">
        <v>202</v>
      </c>
      <c r="I62" s="48" t="s">
        <v>202</v>
      </c>
      <c r="J62" s="48" t="s">
        <v>202</v>
      </c>
      <c r="K62" s="48" t="s">
        <v>202</v>
      </c>
      <c r="L62" s="48" t="s">
        <v>202</v>
      </c>
      <c r="M62" s="48" t="s">
        <v>202</v>
      </c>
      <c r="N62" s="48" t="s">
        <v>202</v>
      </c>
      <c r="O62" s="48" t="s">
        <v>202</v>
      </c>
      <c r="P62" s="47">
        <v>1</v>
      </c>
      <c r="Q62" s="48">
        <v>1</v>
      </c>
      <c r="R62" s="48" t="s">
        <v>202</v>
      </c>
      <c r="S62" s="48" t="s">
        <v>202</v>
      </c>
      <c r="T62" s="48" t="s">
        <v>202</v>
      </c>
      <c r="U62" s="48" t="s">
        <v>202</v>
      </c>
      <c r="V62" s="14"/>
      <c r="W62" s="14"/>
      <c r="X62" s="14"/>
      <c r="Y62" s="14"/>
      <c r="Z62" s="169">
        <f t="shared" si="1"/>
        <v>2</v>
      </c>
      <c r="AA62" s="170"/>
    </row>
    <row r="63" spans="1:27" ht="33" hidden="1" customHeight="1" thickTop="1" thickBot="1" x14ac:dyDescent="0.25">
      <c r="A63" s="23">
        <v>54</v>
      </c>
      <c r="B63" s="10" t="s">
        <v>173</v>
      </c>
      <c r="C63" s="9" t="str">
        <f>'S.O.'!B57</f>
        <v>Fondo para la Atención y Apoyo a las Víctimas del Delito</v>
      </c>
      <c r="D63" s="47" t="s">
        <v>202</v>
      </c>
      <c r="E63" s="48" t="s">
        <v>202</v>
      </c>
      <c r="F63" s="48" t="s">
        <v>202</v>
      </c>
      <c r="G63" s="48" t="s">
        <v>202</v>
      </c>
      <c r="H63" s="47" t="s">
        <v>202</v>
      </c>
      <c r="I63" s="48" t="s">
        <v>202</v>
      </c>
      <c r="J63" s="48" t="s">
        <v>202</v>
      </c>
      <c r="K63" s="48" t="s">
        <v>202</v>
      </c>
      <c r="L63" s="48" t="s">
        <v>202</v>
      </c>
      <c r="M63" s="48" t="s">
        <v>202</v>
      </c>
      <c r="N63" s="48" t="s">
        <v>202</v>
      </c>
      <c r="O63" s="48" t="s">
        <v>202</v>
      </c>
      <c r="P63" s="47" t="s">
        <v>202</v>
      </c>
      <c r="Q63" s="48" t="s">
        <v>202</v>
      </c>
      <c r="R63" s="48" t="s">
        <v>202</v>
      </c>
      <c r="S63" s="48" t="s">
        <v>202</v>
      </c>
      <c r="T63" s="48" t="s">
        <v>202</v>
      </c>
      <c r="U63" s="48" t="s">
        <v>202</v>
      </c>
      <c r="V63" s="14"/>
      <c r="W63" s="14"/>
      <c r="X63" s="14"/>
      <c r="Y63" s="14"/>
      <c r="Z63" s="169">
        <f t="shared" si="1"/>
        <v>0</v>
      </c>
      <c r="AA63" s="170"/>
    </row>
    <row r="64" spans="1:27" ht="33" hidden="1" customHeight="1" thickTop="1" thickBot="1" x14ac:dyDescent="0.25">
      <c r="A64" s="23">
        <v>55</v>
      </c>
      <c r="B64" s="10" t="s">
        <v>173</v>
      </c>
      <c r="C64" s="9" t="str">
        <f>'S.O.'!B58</f>
        <v>Fondo Público de Atenciòn al Ciclista y al Peatón</v>
      </c>
      <c r="D64" s="47" t="s">
        <v>202</v>
      </c>
      <c r="E64" s="48" t="s">
        <v>202</v>
      </c>
      <c r="F64" s="48" t="s">
        <v>202</v>
      </c>
      <c r="G64" s="48" t="s">
        <v>202</v>
      </c>
      <c r="H64" s="47" t="s">
        <v>202</v>
      </c>
      <c r="I64" s="48" t="s">
        <v>202</v>
      </c>
      <c r="J64" s="48" t="s">
        <v>202</v>
      </c>
      <c r="K64" s="48" t="s">
        <v>202</v>
      </c>
      <c r="L64" s="48" t="s">
        <v>202</v>
      </c>
      <c r="M64" s="48" t="s">
        <v>202</v>
      </c>
      <c r="N64" s="48" t="s">
        <v>202</v>
      </c>
      <c r="O64" s="48" t="s">
        <v>202</v>
      </c>
      <c r="P64" s="47" t="s">
        <v>202</v>
      </c>
      <c r="Q64" s="48" t="s">
        <v>202</v>
      </c>
      <c r="R64" s="48" t="s">
        <v>202</v>
      </c>
      <c r="S64" s="48" t="s">
        <v>202</v>
      </c>
      <c r="T64" s="48" t="s">
        <v>202</v>
      </c>
      <c r="U64" s="48" t="s">
        <v>202</v>
      </c>
      <c r="V64" s="14"/>
      <c r="W64" s="14"/>
      <c r="X64" s="14"/>
      <c r="Y64" s="14"/>
      <c r="Z64" s="169">
        <f t="shared" si="1"/>
        <v>0</v>
      </c>
      <c r="AA64" s="170"/>
    </row>
    <row r="65" spans="1:27" ht="33" hidden="1" customHeight="1" thickTop="1" thickBot="1" x14ac:dyDescent="0.25">
      <c r="A65" s="23">
        <v>56</v>
      </c>
      <c r="B65" s="10" t="s">
        <v>173</v>
      </c>
      <c r="C65" s="9" t="str">
        <f>'S.O.'!B59</f>
        <v>Heroico Cuerpo de Bomberos de la Ciudad de México</v>
      </c>
      <c r="D65" s="47" t="s">
        <v>202</v>
      </c>
      <c r="E65" s="48" t="s">
        <v>202</v>
      </c>
      <c r="F65" s="48" t="s">
        <v>202</v>
      </c>
      <c r="G65" s="48" t="s">
        <v>202</v>
      </c>
      <c r="H65" s="47" t="s">
        <v>202</v>
      </c>
      <c r="I65" s="48" t="s">
        <v>202</v>
      </c>
      <c r="J65" s="48" t="s">
        <v>202</v>
      </c>
      <c r="K65" s="48" t="s">
        <v>202</v>
      </c>
      <c r="L65" s="48" t="s">
        <v>202</v>
      </c>
      <c r="M65" s="48" t="s">
        <v>202</v>
      </c>
      <c r="N65" s="48" t="s">
        <v>202</v>
      </c>
      <c r="O65" s="48" t="s">
        <v>202</v>
      </c>
      <c r="P65" s="47" t="s">
        <v>202</v>
      </c>
      <c r="Q65" s="48" t="s">
        <v>202</v>
      </c>
      <c r="R65" s="48" t="s">
        <v>202</v>
      </c>
      <c r="S65" s="48" t="s">
        <v>202</v>
      </c>
      <c r="T65" s="48" t="s">
        <v>202</v>
      </c>
      <c r="U65" s="48" t="s">
        <v>202</v>
      </c>
      <c r="V65" s="14"/>
      <c r="W65" s="14"/>
      <c r="X65" s="14"/>
      <c r="Y65" s="14"/>
      <c r="Z65" s="169">
        <f t="shared" si="1"/>
        <v>0</v>
      </c>
      <c r="AA65" s="170"/>
    </row>
    <row r="66" spans="1:27" ht="33" customHeight="1" thickTop="1" thickBot="1" x14ac:dyDescent="0.25">
      <c r="A66" s="23">
        <v>57</v>
      </c>
      <c r="B66" s="10" t="s">
        <v>173</v>
      </c>
      <c r="C66" s="9" t="str">
        <f>'S.O.'!B60</f>
        <v>Instituto de Capacitación para el Trabajo de la Ciudad de México</v>
      </c>
      <c r="D66" s="47">
        <v>8</v>
      </c>
      <c r="E66" s="48">
        <v>7</v>
      </c>
      <c r="F66" s="48" t="s">
        <v>202</v>
      </c>
      <c r="G66" s="48">
        <v>3</v>
      </c>
      <c r="H66" s="47" t="s">
        <v>202</v>
      </c>
      <c r="I66" s="48" t="s">
        <v>202</v>
      </c>
      <c r="J66" s="48" t="s">
        <v>202</v>
      </c>
      <c r="K66" s="48" t="s">
        <v>202</v>
      </c>
      <c r="L66" s="48" t="s">
        <v>202</v>
      </c>
      <c r="M66" s="48" t="s">
        <v>202</v>
      </c>
      <c r="N66" s="48" t="s">
        <v>202</v>
      </c>
      <c r="O66" s="48" t="s">
        <v>202</v>
      </c>
      <c r="P66" s="47">
        <v>6</v>
      </c>
      <c r="Q66" s="48">
        <v>1</v>
      </c>
      <c r="R66" s="48">
        <v>9</v>
      </c>
      <c r="S66" s="48">
        <v>8</v>
      </c>
      <c r="T66" s="48" t="s">
        <v>202</v>
      </c>
      <c r="U66" s="48" t="s">
        <v>202</v>
      </c>
      <c r="V66" s="14"/>
      <c r="W66" s="14"/>
      <c r="X66" s="14"/>
      <c r="Y66" s="14"/>
      <c r="Z66" s="169">
        <f t="shared" si="1"/>
        <v>42</v>
      </c>
      <c r="AA66" s="170"/>
    </row>
    <row r="67" spans="1:27" ht="33" customHeight="1" thickTop="1" thickBot="1" x14ac:dyDescent="0.25">
      <c r="A67" s="23">
        <v>58</v>
      </c>
      <c r="B67" s="10" t="s">
        <v>173</v>
      </c>
      <c r="C67" s="9" t="str">
        <f>'S.O.'!B61</f>
        <v>Instituto de Educación Media Superior de la Ciudad de México</v>
      </c>
      <c r="D67" s="47" t="s">
        <v>202</v>
      </c>
      <c r="E67" s="48">
        <v>1</v>
      </c>
      <c r="F67" s="48" t="s">
        <v>202</v>
      </c>
      <c r="G67" s="48">
        <v>1</v>
      </c>
      <c r="H67" s="47" t="s">
        <v>202</v>
      </c>
      <c r="I67" s="48" t="s">
        <v>202</v>
      </c>
      <c r="J67" s="48" t="s">
        <v>202</v>
      </c>
      <c r="K67" s="48" t="s">
        <v>202</v>
      </c>
      <c r="L67" s="48" t="s">
        <v>202</v>
      </c>
      <c r="M67" s="48" t="s">
        <v>202</v>
      </c>
      <c r="N67" s="48" t="s">
        <v>202</v>
      </c>
      <c r="O67" s="48" t="s">
        <v>202</v>
      </c>
      <c r="P67" s="47">
        <v>2</v>
      </c>
      <c r="Q67" s="48" t="s">
        <v>202</v>
      </c>
      <c r="R67" s="48" t="s">
        <v>202</v>
      </c>
      <c r="S67" s="48" t="s">
        <v>202</v>
      </c>
      <c r="T67" s="48" t="s">
        <v>202</v>
      </c>
      <c r="U67" s="48" t="s">
        <v>202</v>
      </c>
      <c r="V67" s="14"/>
      <c r="W67" s="14"/>
      <c r="X67" s="14"/>
      <c r="Y67" s="14"/>
      <c r="Z67" s="169">
        <f t="shared" si="1"/>
        <v>4</v>
      </c>
      <c r="AA67" s="170"/>
    </row>
    <row r="68" spans="1:27" ht="24.75" customHeight="1" thickTop="1" thickBot="1" x14ac:dyDescent="0.25">
      <c r="A68" s="23"/>
      <c r="B68" s="10"/>
      <c r="C68" s="50" t="s">
        <v>203</v>
      </c>
      <c r="D68" s="47">
        <v>1</v>
      </c>
      <c r="E68" s="48">
        <v>1</v>
      </c>
      <c r="F68" s="48" t="s">
        <v>202</v>
      </c>
      <c r="G68" s="48">
        <v>3</v>
      </c>
      <c r="H68" s="47" t="s">
        <v>202</v>
      </c>
      <c r="I68" s="48" t="s">
        <v>202</v>
      </c>
      <c r="J68" s="48" t="s">
        <v>202</v>
      </c>
      <c r="K68" s="48" t="s">
        <v>202</v>
      </c>
      <c r="L68" s="48" t="s">
        <v>202</v>
      </c>
      <c r="M68" s="48" t="s">
        <v>202</v>
      </c>
      <c r="N68" s="48" t="s">
        <v>202</v>
      </c>
      <c r="O68" s="48" t="s">
        <v>202</v>
      </c>
      <c r="P68" s="47" t="s">
        <v>202</v>
      </c>
      <c r="Q68" s="48" t="s">
        <v>202</v>
      </c>
      <c r="R68" s="48" t="s">
        <v>202</v>
      </c>
      <c r="S68" s="48" t="s">
        <v>202</v>
      </c>
      <c r="T68" s="48" t="s">
        <v>202</v>
      </c>
      <c r="U68" s="48" t="s">
        <v>202</v>
      </c>
      <c r="V68" s="14"/>
      <c r="W68" s="14"/>
      <c r="X68" s="14"/>
      <c r="Y68" s="14"/>
      <c r="Z68" s="169">
        <f t="shared" si="1"/>
        <v>5</v>
      </c>
      <c r="AA68" s="170"/>
    </row>
    <row r="69" spans="1:27" ht="33" hidden="1" customHeight="1" thickTop="1" thickBot="1" x14ac:dyDescent="0.25">
      <c r="A69" s="23">
        <v>59</v>
      </c>
      <c r="B69" s="10" t="s">
        <v>173</v>
      </c>
      <c r="C69" s="9" t="str">
        <f>'S.O.'!B62</f>
        <v>Instituto de Formación Profesional</v>
      </c>
      <c r="D69" s="47" t="s">
        <v>202</v>
      </c>
      <c r="E69" s="48" t="s">
        <v>202</v>
      </c>
      <c r="F69" s="48" t="s">
        <v>202</v>
      </c>
      <c r="G69" s="48" t="s">
        <v>202</v>
      </c>
      <c r="H69" s="47" t="s">
        <v>202</v>
      </c>
      <c r="I69" s="48" t="s">
        <v>202</v>
      </c>
      <c r="J69" s="48" t="s">
        <v>202</v>
      </c>
      <c r="K69" s="48" t="s">
        <v>202</v>
      </c>
      <c r="L69" s="48" t="s">
        <v>202</v>
      </c>
      <c r="M69" s="48" t="s">
        <v>202</v>
      </c>
      <c r="N69" s="48" t="s">
        <v>202</v>
      </c>
      <c r="O69" s="48" t="s">
        <v>202</v>
      </c>
      <c r="P69" s="47" t="s">
        <v>202</v>
      </c>
      <c r="Q69" s="48" t="s">
        <v>202</v>
      </c>
      <c r="R69" s="48" t="s">
        <v>202</v>
      </c>
      <c r="S69" s="48" t="s">
        <v>202</v>
      </c>
      <c r="T69" s="48" t="s">
        <v>202</v>
      </c>
      <c r="U69" s="48" t="s">
        <v>202</v>
      </c>
      <c r="V69" s="14"/>
      <c r="W69" s="14"/>
      <c r="X69" s="14"/>
      <c r="Y69" s="14"/>
      <c r="Z69" s="169">
        <f t="shared" si="1"/>
        <v>0</v>
      </c>
      <c r="AA69" s="170"/>
    </row>
    <row r="70" spans="1:27" ht="33" customHeight="1" thickTop="1" thickBot="1" x14ac:dyDescent="0.25">
      <c r="A70" s="23">
        <v>60</v>
      </c>
      <c r="B70" s="10" t="s">
        <v>175</v>
      </c>
      <c r="C70" s="9" t="str">
        <f>'S.O.'!B63</f>
        <v>Instituto de Verificación Administrativa de la Ciudad de México</v>
      </c>
      <c r="D70" s="47" t="s">
        <v>202</v>
      </c>
      <c r="E70" s="48" t="s">
        <v>202</v>
      </c>
      <c r="F70" s="48">
        <v>1</v>
      </c>
      <c r="G70" s="48">
        <v>5</v>
      </c>
      <c r="H70" s="47" t="s">
        <v>202</v>
      </c>
      <c r="I70" s="48" t="s">
        <v>202</v>
      </c>
      <c r="J70" s="48" t="s">
        <v>202</v>
      </c>
      <c r="K70" s="48" t="s">
        <v>202</v>
      </c>
      <c r="L70" s="48" t="s">
        <v>202</v>
      </c>
      <c r="M70" s="48" t="s">
        <v>202</v>
      </c>
      <c r="N70" s="48" t="s">
        <v>202</v>
      </c>
      <c r="O70" s="48" t="s">
        <v>202</v>
      </c>
      <c r="P70" s="47">
        <v>1</v>
      </c>
      <c r="Q70" s="48">
        <v>6</v>
      </c>
      <c r="R70" s="48" t="s">
        <v>202</v>
      </c>
      <c r="S70" s="48" t="s">
        <v>202</v>
      </c>
      <c r="T70" s="48" t="s">
        <v>202</v>
      </c>
      <c r="U70" s="48" t="s">
        <v>202</v>
      </c>
      <c r="V70" s="14"/>
      <c r="W70" s="14"/>
      <c r="X70" s="14"/>
      <c r="Y70" s="14"/>
      <c r="Z70" s="169">
        <f t="shared" si="1"/>
        <v>13</v>
      </c>
      <c r="AA70" s="170"/>
    </row>
    <row r="71" spans="1:27" ht="33" hidden="1" customHeight="1" thickTop="1" thickBot="1" x14ac:dyDescent="0.25">
      <c r="A71" s="23">
        <v>61</v>
      </c>
      <c r="B71" s="10" t="s">
        <v>173</v>
      </c>
      <c r="C71" s="9" t="str">
        <f>'S.O.'!B64</f>
        <v>Instituto de Vivienda de la Ciudad de México</v>
      </c>
      <c r="D71" s="47" t="s">
        <v>202</v>
      </c>
      <c r="E71" s="48" t="s">
        <v>202</v>
      </c>
      <c r="F71" s="48" t="s">
        <v>202</v>
      </c>
      <c r="G71" s="48" t="s">
        <v>202</v>
      </c>
      <c r="H71" s="47" t="s">
        <v>202</v>
      </c>
      <c r="I71" s="48" t="s">
        <v>202</v>
      </c>
      <c r="J71" s="48" t="s">
        <v>202</v>
      </c>
      <c r="K71" s="48" t="s">
        <v>202</v>
      </c>
      <c r="L71" s="48" t="s">
        <v>202</v>
      </c>
      <c r="M71" s="48" t="s">
        <v>202</v>
      </c>
      <c r="N71" s="48" t="s">
        <v>202</v>
      </c>
      <c r="O71" s="48" t="s">
        <v>202</v>
      </c>
      <c r="P71" s="47" t="s">
        <v>202</v>
      </c>
      <c r="Q71" s="48" t="s">
        <v>202</v>
      </c>
      <c r="R71" s="48" t="s">
        <v>202</v>
      </c>
      <c r="S71" s="48" t="s">
        <v>202</v>
      </c>
      <c r="T71" s="48" t="s">
        <v>202</v>
      </c>
      <c r="U71" s="48" t="s">
        <v>202</v>
      </c>
      <c r="V71" s="14"/>
      <c r="W71" s="14"/>
      <c r="X71" s="14"/>
      <c r="Y71" s="14"/>
      <c r="Z71" s="169">
        <f t="shared" si="1"/>
        <v>0</v>
      </c>
      <c r="AA71" s="170"/>
    </row>
    <row r="72" spans="1:27" ht="33" hidden="1" customHeight="1" thickTop="1" thickBot="1" x14ac:dyDescent="0.25">
      <c r="A72" s="23">
        <v>62</v>
      </c>
      <c r="B72" s="10" t="s">
        <v>173</v>
      </c>
      <c r="C72" s="9" t="str">
        <f>'S.O.'!B65</f>
        <v>Instituto del Deporte de la Ciudad de México</v>
      </c>
      <c r="D72" s="47" t="s">
        <v>202</v>
      </c>
      <c r="E72" s="48" t="s">
        <v>202</v>
      </c>
      <c r="F72" s="48" t="s">
        <v>202</v>
      </c>
      <c r="G72" s="48" t="s">
        <v>202</v>
      </c>
      <c r="H72" s="47" t="s">
        <v>202</v>
      </c>
      <c r="I72" s="48" t="s">
        <v>202</v>
      </c>
      <c r="J72" s="48" t="s">
        <v>202</v>
      </c>
      <c r="K72" s="48" t="s">
        <v>202</v>
      </c>
      <c r="L72" s="48" t="s">
        <v>202</v>
      </c>
      <c r="M72" s="48" t="s">
        <v>202</v>
      </c>
      <c r="N72" s="48" t="s">
        <v>202</v>
      </c>
      <c r="O72" s="48" t="s">
        <v>202</v>
      </c>
      <c r="P72" s="47" t="s">
        <v>202</v>
      </c>
      <c r="Q72" s="48" t="s">
        <v>202</v>
      </c>
      <c r="R72" s="48" t="s">
        <v>202</v>
      </c>
      <c r="S72" s="48" t="s">
        <v>202</v>
      </c>
      <c r="T72" s="48" t="s">
        <v>202</v>
      </c>
      <c r="U72" s="48" t="s">
        <v>202</v>
      </c>
      <c r="V72" s="14"/>
      <c r="W72" s="14"/>
      <c r="X72" s="14"/>
      <c r="Y72" s="14"/>
      <c r="Z72" s="169">
        <f t="shared" si="1"/>
        <v>0</v>
      </c>
      <c r="AA72" s="170"/>
    </row>
    <row r="73" spans="1:27" ht="38.25" hidden="1" customHeight="1" thickTop="1" thickBot="1" x14ac:dyDescent="0.25">
      <c r="A73" s="23">
        <v>63</v>
      </c>
      <c r="B73" s="10" t="s">
        <v>173</v>
      </c>
      <c r="C73" s="9" t="str">
        <f>'S.O.'!B66</f>
        <v>Instituto de la Juventud de la Ciudad de México</v>
      </c>
      <c r="D73" s="47" t="s">
        <v>202</v>
      </c>
      <c r="E73" s="48" t="s">
        <v>202</v>
      </c>
      <c r="F73" s="48" t="s">
        <v>202</v>
      </c>
      <c r="G73" s="48" t="s">
        <v>202</v>
      </c>
      <c r="H73" s="47" t="s">
        <v>202</v>
      </c>
      <c r="I73" s="48" t="s">
        <v>202</v>
      </c>
      <c r="J73" s="48" t="s">
        <v>202</v>
      </c>
      <c r="K73" s="48" t="s">
        <v>202</v>
      </c>
      <c r="L73" s="48" t="s">
        <v>202</v>
      </c>
      <c r="M73" s="48" t="s">
        <v>202</v>
      </c>
      <c r="N73" s="48" t="s">
        <v>202</v>
      </c>
      <c r="O73" s="48" t="s">
        <v>202</v>
      </c>
      <c r="P73" s="47" t="s">
        <v>202</v>
      </c>
      <c r="Q73" s="48" t="s">
        <v>202</v>
      </c>
      <c r="R73" s="48" t="s">
        <v>202</v>
      </c>
      <c r="S73" s="48" t="s">
        <v>202</v>
      </c>
      <c r="T73" s="48" t="s">
        <v>202</v>
      </c>
      <c r="U73" s="48" t="s">
        <v>202</v>
      </c>
      <c r="V73" s="14"/>
      <c r="W73" s="14"/>
      <c r="X73" s="14"/>
      <c r="Y73" s="14"/>
      <c r="Z73" s="169">
        <f t="shared" ref="Z73:Z104" si="2">SUM(D73:Y73)</f>
        <v>0</v>
      </c>
      <c r="AA73" s="170"/>
    </row>
    <row r="74" spans="1:27" ht="33" customHeight="1" thickTop="1" thickBot="1" x14ac:dyDescent="0.25">
      <c r="A74" s="23">
        <v>64</v>
      </c>
      <c r="B74" s="10" t="s">
        <v>173</v>
      </c>
      <c r="C74" s="9" t="str">
        <f>'S.O.'!B67</f>
        <v>Instituto de Personas con Discapacidad de la Ciudad de México</v>
      </c>
      <c r="D74" s="47" t="s">
        <v>202</v>
      </c>
      <c r="E74" s="48" t="s">
        <v>202</v>
      </c>
      <c r="F74" s="48" t="s">
        <v>202</v>
      </c>
      <c r="G74" s="48" t="s">
        <v>202</v>
      </c>
      <c r="H74" s="47" t="s">
        <v>202</v>
      </c>
      <c r="I74" s="48" t="s">
        <v>202</v>
      </c>
      <c r="J74" s="48" t="s">
        <v>202</v>
      </c>
      <c r="K74" s="48" t="s">
        <v>202</v>
      </c>
      <c r="L74" s="48" t="s">
        <v>202</v>
      </c>
      <c r="M74" s="48" t="s">
        <v>202</v>
      </c>
      <c r="N74" s="48" t="s">
        <v>202</v>
      </c>
      <c r="O74" s="48" t="s">
        <v>202</v>
      </c>
      <c r="P74" s="47" t="s">
        <v>202</v>
      </c>
      <c r="Q74" s="48" t="s">
        <v>202</v>
      </c>
      <c r="R74" s="48">
        <v>3</v>
      </c>
      <c r="S74" s="48">
        <v>2</v>
      </c>
      <c r="T74" s="48" t="s">
        <v>202</v>
      </c>
      <c r="U74" s="48" t="s">
        <v>202</v>
      </c>
      <c r="V74" s="14"/>
      <c r="W74" s="14"/>
      <c r="X74" s="14"/>
      <c r="Y74" s="14"/>
      <c r="Z74" s="169">
        <f t="shared" si="2"/>
        <v>5</v>
      </c>
      <c r="AA74" s="170"/>
    </row>
    <row r="75" spans="1:27" ht="33" hidden="1" customHeight="1" thickTop="1" thickBot="1" x14ac:dyDescent="0.25">
      <c r="A75" s="23">
        <v>65</v>
      </c>
      <c r="B75" s="10" t="s">
        <v>173</v>
      </c>
      <c r="C75" s="9" t="str">
        <f>'S.O.'!B68</f>
        <v>Instituto Local de la Infraestructura Física Educativa de la Ciudad de México</v>
      </c>
      <c r="D75" s="47" t="s">
        <v>202</v>
      </c>
      <c r="E75" s="48" t="s">
        <v>202</v>
      </c>
      <c r="F75" s="48" t="s">
        <v>202</v>
      </c>
      <c r="G75" s="48" t="s">
        <v>202</v>
      </c>
      <c r="H75" s="47" t="s">
        <v>202</v>
      </c>
      <c r="I75" s="48" t="s">
        <v>202</v>
      </c>
      <c r="J75" s="48" t="s">
        <v>202</v>
      </c>
      <c r="K75" s="48" t="s">
        <v>202</v>
      </c>
      <c r="L75" s="48" t="s">
        <v>202</v>
      </c>
      <c r="M75" s="48" t="s">
        <v>202</v>
      </c>
      <c r="N75" s="48" t="s">
        <v>202</v>
      </c>
      <c r="O75" s="48" t="s">
        <v>202</v>
      </c>
      <c r="P75" s="47" t="s">
        <v>202</v>
      </c>
      <c r="Q75" s="48" t="s">
        <v>202</v>
      </c>
      <c r="R75" s="48" t="s">
        <v>202</v>
      </c>
      <c r="S75" s="48" t="s">
        <v>202</v>
      </c>
      <c r="T75" s="48" t="s">
        <v>202</v>
      </c>
      <c r="U75" s="48" t="s">
        <v>202</v>
      </c>
      <c r="V75" s="14"/>
      <c r="W75" s="14"/>
      <c r="X75" s="14"/>
      <c r="Y75" s="14"/>
      <c r="Z75" s="169">
        <f t="shared" si="2"/>
        <v>0</v>
      </c>
      <c r="AA75" s="170"/>
    </row>
    <row r="76" spans="1:27" ht="33" hidden="1" customHeight="1" thickTop="1" thickBot="1" x14ac:dyDescent="0.25">
      <c r="A76" s="23">
        <v>66</v>
      </c>
      <c r="B76" s="10" t="s">
        <v>173</v>
      </c>
      <c r="C76" s="9" t="str">
        <f>'S.O.'!B69</f>
        <v>Instituto para la Atención y Prevención de las Adicciones en la Ciudad de México</v>
      </c>
      <c r="D76" s="47" t="s">
        <v>202</v>
      </c>
      <c r="E76" s="48" t="s">
        <v>202</v>
      </c>
      <c r="F76" s="48" t="s">
        <v>202</v>
      </c>
      <c r="G76" s="48" t="s">
        <v>202</v>
      </c>
      <c r="H76" s="47" t="s">
        <v>202</v>
      </c>
      <c r="I76" s="48" t="s">
        <v>202</v>
      </c>
      <c r="J76" s="48" t="s">
        <v>202</v>
      </c>
      <c r="K76" s="48" t="s">
        <v>202</v>
      </c>
      <c r="L76" s="48" t="s">
        <v>202</v>
      </c>
      <c r="M76" s="48" t="s">
        <v>202</v>
      </c>
      <c r="N76" s="48" t="s">
        <v>202</v>
      </c>
      <c r="O76" s="48" t="s">
        <v>202</v>
      </c>
      <c r="P76" s="47" t="s">
        <v>202</v>
      </c>
      <c r="Q76" s="48" t="s">
        <v>202</v>
      </c>
      <c r="R76" s="48" t="s">
        <v>202</v>
      </c>
      <c r="S76" s="48" t="s">
        <v>202</v>
      </c>
      <c r="T76" s="48" t="s">
        <v>202</v>
      </c>
      <c r="U76" s="48" t="s">
        <v>202</v>
      </c>
      <c r="V76" s="14"/>
      <c r="W76" s="14"/>
      <c r="X76" s="14"/>
      <c r="Y76" s="14"/>
      <c r="Z76" s="169">
        <f t="shared" si="2"/>
        <v>0</v>
      </c>
      <c r="AA76" s="170"/>
    </row>
    <row r="77" spans="1:27" ht="33" customHeight="1" thickTop="1" thickBot="1" x14ac:dyDescent="0.25">
      <c r="A77" s="23">
        <v>67</v>
      </c>
      <c r="B77" s="10" t="s">
        <v>173</v>
      </c>
      <c r="C77" s="9" t="str">
        <f>'S.O.'!B70</f>
        <v>Instituto para la Seguridad de las Construcciones en la Ciudad de México</v>
      </c>
      <c r="D77" s="47" t="s">
        <v>202</v>
      </c>
      <c r="E77" s="48" t="s">
        <v>202</v>
      </c>
      <c r="F77" s="48" t="s">
        <v>202</v>
      </c>
      <c r="G77" s="48">
        <v>1</v>
      </c>
      <c r="H77" s="47" t="s">
        <v>202</v>
      </c>
      <c r="I77" s="48" t="s">
        <v>202</v>
      </c>
      <c r="J77" s="48" t="s">
        <v>202</v>
      </c>
      <c r="K77" s="48" t="s">
        <v>202</v>
      </c>
      <c r="L77" s="48" t="s">
        <v>202</v>
      </c>
      <c r="M77" s="48" t="s">
        <v>202</v>
      </c>
      <c r="N77" s="48" t="s">
        <v>202</v>
      </c>
      <c r="O77" s="48" t="s">
        <v>202</v>
      </c>
      <c r="P77" s="47" t="s">
        <v>202</v>
      </c>
      <c r="Q77" s="48" t="s">
        <v>202</v>
      </c>
      <c r="R77" s="48" t="s">
        <v>202</v>
      </c>
      <c r="S77" s="48" t="s">
        <v>202</v>
      </c>
      <c r="T77" s="48" t="s">
        <v>202</v>
      </c>
      <c r="U77" s="48" t="s">
        <v>202</v>
      </c>
      <c r="V77" s="14"/>
      <c r="W77" s="14"/>
      <c r="X77" s="14"/>
      <c r="Y77" s="14"/>
      <c r="Z77" s="169">
        <f t="shared" si="2"/>
        <v>1</v>
      </c>
      <c r="AA77" s="170"/>
    </row>
    <row r="78" spans="1:27" ht="33" hidden="1" customHeight="1" thickTop="1" thickBot="1" x14ac:dyDescent="0.25">
      <c r="A78" s="23">
        <v>68</v>
      </c>
      <c r="B78" s="10" t="s">
        <v>173</v>
      </c>
      <c r="C78" s="9" t="str">
        <f>'S.O.'!B71</f>
        <v>Junta de Asistencia Privada de la Ciudad de México</v>
      </c>
      <c r="D78" s="47" t="s">
        <v>202</v>
      </c>
      <c r="E78" s="48" t="s">
        <v>202</v>
      </c>
      <c r="F78" s="48" t="s">
        <v>202</v>
      </c>
      <c r="G78" s="48" t="s">
        <v>202</v>
      </c>
      <c r="H78" s="47" t="s">
        <v>202</v>
      </c>
      <c r="I78" s="48" t="s">
        <v>202</v>
      </c>
      <c r="J78" s="48" t="s">
        <v>202</v>
      </c>
      <c r="K78" s="48" t="s">
        <v>202</v>
      </c>
      <c r="L78" s="48" t="s">
        <v>202</v>
      </c>
      <c r="M78" s="48" t="s">
        <v>202</v>
      </c>
      <c r="N78" s="48" t="s">
        <v>202</v>
      </c>
      <c r="O78" s="48" t="s">
        <v>202</v>
      </c>
      <c r="P78" s="47" t="s">
        <v>202</v>
      </c>
      <c r="Q78" s="48" t="s">
        <v>202</v>
      </c>
      <c r="R78" s="48" t="s">
        <v>202</v>
      </c>
      <c r="S78" s="48" t="s">
        <v>202</v>
      </c>
      <c r="T78" s="48" t="s">
        <v>202</v>
      </c>
      <c r="U78" s="48" t="s">
        <v>202</v>
      </c>
      <c r="V78" s="14"/>
      <c r="W78" s="14"/>
      <c r="X78" s="14"/>
      <c r="Y78" s="14"/>
      <c r="Z78" s="169">
        <f t="shared" si="2"/>
        <v>0</v>
      </c>
      <c r="AA78" s="170"/>
    </row>
    <row r="79" spans="1:27" ht="37.5" hidden="1" customHeight="1" thickTop="1" thickBot="1" x14ac:dyDescent="0.25">
      <c r="A79" s="23">
        <v>69</v>
      </c>
      <c r="B79" s="10" t="s">
        <v>175</v>
      </c>
      <c r="C79" s="9" t="str">
        <f>'S.O.'!B72</f>
        <v>Mecanismo de Protección Integral de Personas Defensoras de Derechos Humanos y Periodistas de la Ciudad de México</v>
      </c>
      <c r="D79" s="47" t="s">
        <v>202</v>
      </c>
      <c r="E79" s="48" t="s">
        <v>202</v>
      </c>
      <c r="F79" s="48" t="s">
        <v>202</v>
      </c>
      <c r="G79" s="48" t="s">
        <v>202</v>
      </c>
      <c r="H79" s="47" t="s">
        <v>202</v>
      </c>
      <c r="I79" s="48" t="s">
        <v>202</v>
      </c>
      <c r="J79" s="48" t="s">
        <v>202</v>
      </c>
      <c r="K79" s="48" t="s">
        <v>202</v>
      </c>
      <c r="L79" s="48" t="s">
        <v>202</v>
      </c>
      <c r="M79" s="48" t="s">
        <v>202</v>
      </c>
      <c r="N79" s="48" t="s">
        <v>202</v>
      </c>
      <c r="O79" s="48" t="s">
        <v>202</v>
      </c>
      <c r="P79" s="47" t="s">
        <v>202</v>
      </c>
      <c r="Q79" s="48" t="s">
        <v>202</v>
      </c>
      <c r="R79" s="48" t="s">
        <v>202</v>
      </c>
      <c r="S79" s="48" t="s">
        <v>202</v>
      </c>
      <c r="T79" s="48" t="s">
        <v>202</v>
      </c>
      <c r="U79" s="48" t="s">
        <v>202</v>
      </c>
      <c r="V79" s="14"/>
      <c r="W79" s="14"/>
      <c r="X79" s="14"/>
      <c r="Y79" s="14"/>
      <c r="Z79" s="169">
        <f t="shared" si="2"/>
        <v>0</v>
      </c>
      <c r="AA79" s="170"/>
    </row>
    <row r="80" spans="1:27" ht="33" hidden="1" customHeight="1" thickTop="1" thickBot="1" x14ac:dyDescent="0.25">
      <c r="A80" s="23">
        <v>70</v>
      </c>
      <c r="B80" s="10" t="s">
        <v>173</v>
      </c>
      <c r="C80" s="9" t="str">
        <f>'S.O.'!B73</f>
        <v>Metrobús</v>
      </c>
      <c r="D80" s="47" t="s">
        <v>202</v>
      </c>
      <c r="E80" s="48" t="s">
        <v>202</v>
      </c>
      <c r="F80" s="48" t="s">
        <v>202</v>
      </c>
      <c r="G80" s="48" t="s">
        <v>202</v>
      </c>
      <c r="H80" s="47" t="s">
        <v>202</v>
      </c>
      <c r="I80" s="48" t="s">
        <v>202</v>
      </c>
      <c r="J80" s="48" t="s">
        <v>202</v>
      </c>
      <c r="K80" s="48" t="s">
        <v>202</v>
      </c>
      <c r="L80" s="48" t="s">
        <v>202</v>
      </c>
      <c r="M80" s="48" t="s">
        <v>202</v>
      </c>
      <c r="N80" s="48" t="s">
        <v>202</v>
      </c>
      <c r="O80" s="48" t="s">
        <v>202</v>
      </c>
      <c r="P80" s="47" t="s">
        <v>202</v>
      </c>
      <c r="Q80" s="48" t="s">
        <v>202</v>
      </c>
      <c r="R80" s="48" t="s">
        <v>202</v>
      </c>
      <c r="S80" s="48" t="s">
        <v>202</v>
      </c>
      <c r="T80" s="48" t="s">
        <v>202</v>
      </c>
      <c r="U80" s="48" t="s">
        <v>202</v>
      </c>
      <c r="V80" s="14"/>
      <c r="W80" s="14"/>
      <c r="X80" s="14"/>
      <c r="Y80" s="14"/>
      <c r="Z80" s="169">
        <f t="shared" si="2"/>
        <v>0</v>
      </c>
      <c r="AA80" s="170"/>
    </row>
    <row r="81" spans="1:27" ht="33" hidden="1" customHeight="1" thickTop="1" thickBot="1" x14ac:dyDescent="0.25">
      <c r="A81" s="23">
        <v>71</v>
      </c>
      <c r="B81" s="10" t="s">
        <v>173</v>
      </c>
      <c r="C81" s="9" t="str">
        <f>'S.O.'!B74</f>
        <v>Órgano Regulador de Transporte</v>
      </c>
      <c r="D81" s="47" t="s">
        <v>202</v>
      </c>
      <c r="E81" s="48" t="s">
        <v>202</v>
      </c>
      <c r="F81" s="48" t="s">
        <v>202</v>
      </c>
      <c r="G81" s="48" t="s">
        <v>202</v>
      </c>
      <c r="H81" s="47" t="s">
        <v>202</v>
      </c>
      <c r="I81" s="48" t="s">
        <v>202</v>
      </c>
      <c r="J81" s="48" t="s">
        <v>202</v>
      </c>
      <c r="K81" s="48" t="s">
        <v>202</v>
      </c>
      <c r="L81" s="48" t="s">
        <v>202</v>
      </c>
      <c r="M81" s="48" t="s">
        <v>202</v>
      </c>
      <c r="N81" s="48" t="s">
        <v>202</v>
      </c>
      <c r="O81" s="48" t="s">
        <v>202</v>
      </c>
      <c r="P81" s="47" t="s">
        <v>202</v>
      </c>
      <c r="Q81" s="48" t="s">
        <v>202</v>
      </c>
      <c r="R81" s="48" t="s">
        <v>202</v>
      </c>
      <c r="S81" s="48" t="s">
        <v>202</v>
      </c>
      <c r="T81" s="48" t="s">
        <v>202</v>
      </c>
      <c r="U81" s="48" t="s">
        <v>202</v>
      </c>
      <c r="V81" s="14"/>
      <c r="W81" s="14"/>
      <c r="X81" s="14"/>
      <c r="Y81" s="14"/>
      <c r="Z81" s="169">
        <f t="shared" si="2"/>
        <v>0</v>
      </c>
      <c r="AA81" s="170"/>
    </row>
    <row r="82" spans="1:27" ht="33" customHeight="1" thickTop="1" thickBot="1" x14ac:dyDescent="0.25">
      <c r="A82" s="23">
        <v>72</v>
      </c>
      <c r="B82" s="10" t="s">
        <v>173</v>
      </c>
      <c r="C82" s="9" t="str">
        <f>'S.O.'!B75</f>
        <v>Planta  Productora de Mezclas de Asfálticas</v>
      </c>
      <c r="D82" s="47" t="s">
        <v>202</v>
      </c>
      <c r="E82" s="48" t="s">
        <v>202</v>
      </c>
      <c r="F82" s="48" t="s">
        <v>202</v>
      </c>
      <c r="G82" s="48" t="s">
        <v>202</v>
      </c>
      <c r="H82" s="47" t="s">
        <v>202</v>
      </c>
      <c r="I82" s="48" t="s">
        <v>202</v>
      </c>
      <c r="J82" s="48" t="s">
        <v>202</v>
      </c>
      <c r="K82" s="48" t="s">
        <v>202</v>
      </c>
      <c r="L82" s="48" t="s">
        <v>202</v>
      </c>
      <c r="M82" s="48" t="s">
        <v>202</v>
      </c>
      <c r="N82" s="48" t="s">
        <v>202</v>
      </c>
      <c r="O82" s="48" t="s">
        <v>202</v>
      </c>
      <c r="P82" s="47">
        <v>1</v>
      </c>
      <c r="Q82" s="48" t="s">
        <v>202</v>
      </c>
      <c r="R82" s="48" t="s">
        <v>202</v>
      </c>
      <c r="S82" s="48" t="s">
        <v>202</v>
      </c>
      <c r="T82" s="48" t="s">
        <v>202</v>
      </c>
      <c r="U82" s="48" t="s">
        <v>202</v>
      </c>
      <c r="V82" s="14"/>
      <c r="W82" s="14"/>
      <c r="X82" s="14"/>
      <c r="Y82" s="14"/>
      <c r="Z82" s="169">
        <f t="shared" si="2"/>
        <v>1</v>
      </c>
      <c r="AA82" s="170"/>
    </row>
    <row r="83" spans="1:27" ht="33" hidden="1" customHeight="1" thickTop="1" thickBot="1" x14ac:dyDescent="0.25">
      <c r="A83" s="23">
        <v>73</v>
      </c>
      <c r="B83" s="10" t="s">
        <v>173</v>
      </c>
      <c r="C83" s="9" t="str">
        <f>'S.O.'!B76</f>
        <v>Policía Auxiliar</v>
      </c>
      <c r="D83" s="47" t="s">
        <v>202</v>
      </c>
      <c r="E83" s="48" t="s">
        <v>202</v>
      </c>
      <c r="F83" s="48" t="s">
        <v>202</v>
      </c>
      <c r="G83" s="48" t="s">
        <v>202</v>
      </c>
      <c r="H83" s="47" t="s">
        <v>202</v>
      </c>
      <c r="I83" s="48" t="s">
        <v>202</v>
      </c>
      <c r="J83" s="48" t="s">
        <v>202</v>
      </c>
      <c r="K83" s="48" t="s">
        <v>202</v>
      </c>
      <c r="L83" s="48" t="s">
        <v>202</v>
      </c>
      <c r="M83" s="48" t="s">
        <v>202</v>
      </c>
      <c r="N83" s="48" t="s">
        <v>202</v>
      </c>
      <c r="O83" s="48" t="s">
        <v>202</v>
      </c>
      <c r="P83" s="47" t="s">
        <v>202</v>
      </c>
      <c r="Q83" s="48" t="s">
        <v>202</v>
      </c>
      <c r="R83" s="48" t="s">
        <v>202</v>
      </c>
      <c r="S83" s="48" t="s">
        <v>202</v>
      </c>
      <c r="T83" s="48" t="s">
        <v>202</v>
      </c>
      <c r="U83" s="48" t="s">
        <v>202</v>
      </c>
      <c r="V83" s="14"/>
      <c r="W83" s="14"/>
      <c r="X83" s="14"/>
      <c r="Y83" s="14"/>
      <c r="Z83" s="169">
        <f t="shared" si="2"/>
        <v>0</v>
      </c>
      <c r="AA83" s="170"/>
    </row>
    <row r="84" spans="1:27" ht="36.75" customHeight="1" thickTop="1" thickBot="1" x14ac:dyDescent="0.25">
      <c r="A84" s="23">
        <v>74</v>
      </c>
      <c r="B84" s="10" t="s">
        <v>173</v>
      </c>
      <c r="C84" s="9" t="str">
        <f>'S.O.'!B77</f>
        <v>Policía Bancaria e Industrial</v>
      </c>
      <c r="D84" s="47" t="s">
        <v>202</v>
      </c>
      <c r="E84" s="48">
        <v>1</v>
      </c>
      <c r="F84" s="48">
        <v>2</v>
      </c>
      <c r="G84" s="48">
        <v>6</v>
      </c>
      <c r="H84" s="47" t="s">
        <v>202</v>
      </c>
      <c r="I84" s="48" t="s">
        <v>202</v>
      </c>
      <c r="J84" s="48" t="s">
        <v>202</v>
      </c>
      <c r="K84" s="48" t="s">
        <v>202</v>
      </c>
      <c r="L84" s="48" t="s">
        <v>202</v>
      </c>
      <c r="M84" s="48" t="s">
        <v>202</v>
      </c>
      <c r="N84" s="48" t="s">
        <v>202</v>
      </c>
      <c r="O84" s="48" t="s">
        <v>202</v>
      </c>
      <c r="P84" s="47" t="s">
        <v>202</v>
      </c>
      <c r="Q84" s="48" t="s">
        <v>202</v>
      </c>
      <c r="R84" s="48" t="s">
        <v>202</v>
      </c>
      <c r="S84" s="48" t="s">
        <v>202</v>
      </c>
      <c r="T84" s="48" t="s">
        <v>202</v>
      </c>
      <c r="U84" s="48" t="s">
        <v>202</v>
      </c>
      <c r="V84" s="14"/>
      <c r="W84" s="14"/>
      <c r="X84" s="14"/>
      <c r="Y84" s="14"/>
      <c r="Z84" s="169">
        <f t="shared" si="2"/>
        <v>9</v>
      </c>
      <c r="AA84" s="170"/>
    </row>
    <row r="85" spans="1:27" ht="33" hidden="1" customHeight="1" thickTop="1" thickBot="1" x14ac:dyDescent="0.25">
      <c r="A85" s="23">
        <v>75</v>
      </c>
      <c r="B85" s="10" t="s">
        <v>176</v>
      </c>
      <c r="C85" s="9" t="str">
        <f>'S.O.'!B78</f>
        <v>PROCDMX S.A. de C.V.</v>
      </c>
      <c r="D85" s="47" t="s">
        <v>202</v>
      </c>
      <c r="E85" s="48" t="s">
        <v>202</v>
      </c>
      <c r="F85" s="48" t="s">
        <v>202</v>
      </c>
      <c r="G85" s="48" t="s">
        <v>202</v>
      </c>
      <c r="H85" s="47" t="s">
        <v>202</v>
      </c>
      <c r="I85" s="48" t="s">
        <v>202</v>
      </c>
      <c r="J85" s="48" t="s">
        <v>202</v>
      </c>
      <c r="K85" s="48" t="s">
        <v>202</v>
      </c>
      <c r="L85" s="48" t="s">
        <v>202</v>
      </c>
      <c r="M85" s="48" t="s">
        <v>202</v>
      </c>
      <c r="N85" s="48" t="s">
        <v>202</v>
      </c>
      <c r="O85" s="48" t="s">
        <v>202</v>
      </c>
      <c r="P85" s="47" t="s">
        <v>202</v>
      </c>
      <c r="Q85" s="48" t="s">
        <v>202</v>
      </c>
      <c r="R85" s="48" t="s">
        <v>202</v>
      </c>
      <c r="S85" s="48" t="s">
        <v>202</v>
      </c>
      <c r="T85" s="48" t="s">
        <v>202</v>
      </c>
      <c r="U85" s="48" t="s">
        <v>202</v>
      </c>
      <c r="V85" s="14"/>
      <c r="W85" s="14"/>
      <c r="X85" s="14"/>
      <c r="Y85" s="14"/>
      <c r="Z85" s="169">
        <f t="shared" si="2"/>
        <v>0</v>
      </c>
      <c r="AA85" s="170"/>
    </row>
    <row r="86" spans="1:27" ht="33" customHeight="1" thickTop="1" thickBot="1" x14ac:dyDescent="0.25">
      <c r="A86" s="23">
        <v>76</v>
      </c>
      <c r="B86" s="10" t="s">
        <v>173</v>
      </c>
      <c r="C86" s="9" t="str">
        <f>'S.O.'!B79</f>
        <v>Procuraduría Ambiental y del Ordenamiento Territorial de la Ciudad de México</v>
      </c>
      <c r="D86" s="47" t="s">
        <v>202</v>
      </c>
      <c r="E86" s="48" t="s">
        <v>202</v>
      </c>
      <c r="F86" s="48">
        <v>3</v>
      </c>
      <c r="G86" s="48" t="s">
        <v>202</v>
      </c>
      <c r="H86" s="47" t="s">
        <v>202</v>
      </c>
      <c r="I86" s="48" t="s">
        <v>202</v>
      </c>
      <c r="J86" s="48" t="s">
        <v>202</v>
      </c>
      <c r="K86" s="48" t="s">
        <v>202</v>
      </c>
      <c r="L86" s="48" t="s">
        <v>202</v>
      </c>
      <c r="M86" s="48" t="s">
        <v>202</v>
      </c>
      <c r="N86" s="48" t="s">
        <v>202</v>
      </c>
      <c r="O86" s="48" t="s">
        <v>202</v>
      </c>
      <c r="P86" s="47">
        <v>4</v>
      </c>
      <c r="Q86" s="48" t="s">
        <v>202</v>
      </c>
      <c r="R86" s="48" t="s">
        <v>202</v>
      </c>
      <c r="S86" s="48" t="s">
        <v>202</v>
      </c>
      <c r="T86" s="48" t="s">
        <v>202</v>
      </c>
      <c r="U86" s="48" t="s">
        <v>202</v>
      </c>
      <c r="V86" s="14"/>
      <c r="W86" s="14"/>
      <c r="X86" s="14"/>
      <c r="Y86" s="14"/>
      <c r="Z86" s="169">
        <f t="shared" si="2"/>
        <v>7</v>
      </c>
      <c r="AA86" s="170"/>
    </row>
    <row r="87" spans="1:27" ht="33" customHeight="1" thickTop="1" thickBot="1" x14ac:dyDescent="0.25">
      <c r="A87" s="23">
        <v>77</v>
      </c>
      <c r="B87" s="10" t="s">
        <v>175</v>
      </c>
      <c r="C87" s="9" t="str">
        <f>'S.O.'!B80</f>
        <v>Procuraduría Social de la Ciudad de México</v>
      </c>
      <c r="D87" s="47">
        <v>1</v>
      </c>
      <c r="E87" s="48" t="s">
        <v>202</v>
      </c>
      <c r="F87" s="48" t="s">
        <v>202</v>
      </c>
      <c r="G87" s="48">
        <v>4</v>
      </c>
      <c r="H87" s="47" t="s">
        <v>202</v>
      </c>
      <c r="I87" s="48" t="s">
        <v>202</v>
      </c>
      <c r="J87" s="48" t="s">
        <v>202</v>
      </c>
      <c r="K87" s="48" t="s">
        <v>202</v>
      </c>
      <c r="L87" s="48" t="s">
        <v>202</v>
      </c>
      <c r="M87" s="48" t="s">
        <v>202</v>
      </c>
      <c r="N87" s="48" t="s">
        <v>202</v>
      </c>
      <c r="O87" s="48" t="s">
        <v>202</v>
      </c>
      <c r="P87" s="47">
        <v>1</v>
      </c>
      <c r="Q87" s="48">
        <v>1</v>
      </c>
      <c r="R87" s="48" t="s">
        <v>202</v>
      </c>
      <c r="S87" s="48" t="s">
        <v>202</v>
      </c>
      <c r="T87" s="48" t="s">
        <v>202</v>
      </c>
      <c r="U87" s="48" t="s">
        <v>202</v>
      </c>
      <c r="V87" s="14"/>
      <c r="W87" s="14"/>
      <c r="X87" s="14"/>
      <c r="Y87" s="14"/>
      <c r="Z87" s="169">
        <f t="shared" si="2"/>
        <v>7</v>
      </c>
      <c r="AA87" s="170"/>
    </row>
    <row r="88" spans="1:27" ht="33" hidden="1" customHeight="1" thickTop="1" thickBot="1" x14ac:dyDescent="0.25">
      <c r="A88" s="23">
        <v>78</v>
      </c>
      <c r="B88" s="10" t="s">
        <v>173</v>
      </c>
      <c r="C88" s="9" t="str">
        <f>'S.O.'!B81</f>
        <v>Régimen de Protección Social en Salud en la Ciudad de México</v>
      </c>
      <c r="D88" s="47" t="s">
        <v>202</v>
      </c>
      <c r="E88" s="48" t="s">
        <v>202</v>
      </c>
      <c r="F88" s="48" t="s">
        <v>202</v>
      </c>
      <c r="G88" s="48" t="s">
        <v>202</v>
      </c>
      <c r="H88" s="47" t="s">
        <v>202</v>
      </c>
      <c r="I88" s="48" t="s">
        <v>202</v>
      </c>
      <c r="J88" s="48" t="s">
        <v>202</v>
      </c>
      <c r="K88" s="48" t="s">
        <v>202</v>
      </c>
      <c r="L88" s="48" t="s">
        <v>202</v>
      </c>
      <c r="M88" s="48" t="s">
        <v>202</v>
      </c>
      <c r="N88" s="48" t="s">
        <v>202</v>
      </c>
      <c r="O88" s="48" t="s">
        <v>202</v>
      </c>
      <c r="P88" s="47" t="s">
        <v>202</v>
      </c>
      <c r="Q88" s="48" t="s">
        <v>202</v>
      </c>
      <c r="R88" s="48" t="s">
        <v>202</v>
      </c>
      <c r="S88" s="48" t="s">
        <v>202</v>
      </c>
      <c r="T88" s="48" t="s">
        <v>202</v>
      </c>
      <c r="U88" s="48" t="s">
        <v>202</v>
      </c>
      <c r="V88" s="14"/>
      <c r="W88" s="14"/>
      <c r="X88" s="14"/>
      <c r="Y88" s="14"/>
      <c r="Z88" s="169">
        <f t="shared" si="2"/>
        <v>0</v>
      </c>
      <c r="AA88" s="170"/>
    </row>
    <row r="89" spans="1:27" ht="33" customHeight="1" thickTop="1" thickBot="1" x14ac:dyDescent="0.25">
      <c r="A89" s="23">
        <v>79</v>
      </c>
      <c r="B89" s="10" t="s">
        <v>173</v>
      </c>
      <c r="C89" s="9" t="str">
        <f>'S.O.'!B82</f>
        <v>Red de Transporte Público de Pasajeros de la Ciudad de México (RTP)</v>
      </c>
      <c r="D89" s="47" t="s">
        <v>202</v>
      </c>
      <c r="E89" s="48" t="s">
        <v>202</v>
      </c>
      <c r="F89" s="48">
        <v>1</v>
      </c>
      <c r="G89" s="48">
        <v>3</v>
      </c>
      <c r="H89" s="47" t="s">
        <v>202</v>
      </c>
      <c r="I89" s="48" t="s">
        <v>202</v>
      </c>
      <c r="J89" s="48" t="s">
        <v>202</v>
      </c>
      <c r="K89" s="48" t="s">
        <v>202</v>
      </c>
      <c r="L89" s="48" t="s">
        <v>202</v>
      </c>
      <c r="M89" s="48" t="s">
        <v>202</v>
      </c>
      <c r="N89" s="48" t="s">
        <v>202</v>
      </c>
      <c r="O89" s="48" t="s">
        <v>202</v>
      </c>
      <c r="P89" s="47" t="s">
        <v>202</v>
      </c>
      <c r="Q89" s="48" t="s">
        <v>202</v>
      </c>
      <c r="R89" s="48" t="s">
        <v>202</v>
      </c>
      <c r="S89" s="48">
        <v>1</v>
      </c>
      <c r="T89" s="48" t="s">
        <v>202</v>
      </c>
      <c r="U89" s="48" t="s">
        <v>202</v>
      </c>
      <c r="V89" s="14"/>
      <c r="W89" s="14"/>
      <c r="X89" s="14"/>
      <c r="Y89" s="14"/>
      <c r="Z89" s="169">
        <f t="shared" si="2"/>
        <v>5</v>
      </c>
      <c r="AA89" s="170"/>
    </row>
    <row r="90" spans="1:27" ht="38.25" hidden="1" customHeight="1" thickTop="1" thickBot="1" x14ac:dyDescent="0.25">
      <c r="A90" s="23">
        <v>80</v>
      </c>
      <c r="B90" s="10" t="s">
        <v>173</v>
      </c>
      <c r="C90" s="9" t="str">
        <f>'S.O.'!B83</f>
        <v>Secretaría Ejecutiva del Mecanismo de Seguimiento y Evaluación del Programa de Derechos Humanos de la Ciudad de México</v>
      </c>
      <c r="D90" s="47" t="s">
        <v>202</v>
      </c>
      <c r="E90" s="48" t="s">
        <v>202</v>
      </c>
      <c r="F90" s="48" t="s">
        <v>202</v>
      </c>
      <c r="G90" s="48" t="s">
        <v>202</v>
      </c>
      <c r="H90" s="47" t="s">
        <v>202</v>
      </c>
      <c r="I90" s="48" t="s">
        <v>202</v>
      </c>
      <c r="J90" s="48" t="s">
        <v>202</v>
      </c>
      <c r="K90" s="48" t="s">
        <v>202</v>
      </c>
      <c r="L90" s="48" t="s">
        <v>202</v>
      </c>
      <c r="M90" s="48" t="s">
        <v>202</v>
      </c>
      <c r="N90" s="48" t="s">
        <v>202</v>
      </c>
      <c r="O90" s="48" t="s">
        <v>202</v>
      </c>
      <c r="P90" s="47" t="s">
        <v>202</v>
      </c>
      <c r="Q90" s="48" t="s">
        <v>202</v>
      </c>
      <c r="R90" s="48" t="s">
        <v>202</v>
      </c>
      <c r="S90" s="48" t="s">
        <v>202</v>
      </c>
      <c r="T90" s="48" t="s">
        <v>202</v>
      </c>
      <c r="U90" s="48" t="s">
        <v>202</v>
      </c>
      <c r="V90" s="14"/>
      <c r="W90" s="14"/>
      <c r="X90" s="14"/>
      <c r="Y90" s="14"/>
      <c r="Z90" s="169">
        <f t="shared" si="2"/>
        <v>0</v>
      </c>
      <c r="AA90" s="170"/>
    </row>
    <row r="91" spans="1:27" ht="33" customHeight="1" thickTop="1" thickBot="1" x14ac:dyDescent="0.25">
      <c r="A91" s="23">
        <v>81</v>
      </c>
      <c r="B91" s="10" t="s">
        <v>179</v>
      </c>
      <c r="C91" s="9" t="str">
        <f>'S.O.'!B84</f>
        <v>Servicio de Transportes Eléctricos de la Ciudad de México</v>
      </c>
      <c r="D91" s="47" t="s">
        <v>202</v>
      </c>
      <c r="E91" s="48" t="s">
        <v>202</v>
      </c>
      <c r="F91" s="48">
        <v>1</v>
      </c>
      <c r="G91" s="48">
        <v>3</v>
      </c>
      <c r="H91" s="47" t="s">
        <v>202</v>
      </c>
      <c r="I91" s="48" t="s">
        <v>202</v>
      </c>
      <c r="J91" s="48" t="s">
        <v>202</v>
      </c>
      <c r="K91" s="48" t="s">
        <v>202</v>
      </c>
      <c r="L91" s="48" t="s">
        <v>202</v>
      </c>
      <c r="M91" s="48" t="s">
        <v>202</v>
      </c>
      <c r="N91" s="48" t="s">
        <v>202</v>
      </c>
      <c r="O91" s="48" t="s">
        <v>202</v>
      </c>
      <c r="P91" s="47">
        <v>6</v>
      </c>
      <c r="Q91" s="48">
        <v>9</v>
      </c>
      <c r="R91" s="48" t="s">
        <v>202</v>
      </c>
      <c r="S91" s="48">
        <v>1</v>
      </c>
      <c r="T91" s="48" t="s">
        <v>202</v>
      </c>
      <c r="U91" s="48" t="s">
        <v>202</v>
      </c>
      <c r="V91" s="14"/>
      <c r="W91" s="14"/>
      <c r="X91" s="14"/>
      <c r="Y91" s="14"/>
      <c r="Z91" s="169">
        <f t="shared" si="2"/>
        <v>20</v>
      </c>
      <c r="AA91" s="170"/>
    </row>
    <row r="92" spans="1:27" ht="33" customHeight="1" thickTop="1" thickBot="1" x14ac:dyDescent="0.25">
      <c r="A92" s="23">
        <v>82</v>
      </c>
      <c r="B92" s="10" t="s">
        <v>179</v>
      </c>
      <c r="C92" s="9" t="str">
        <f>'S.O.'!B85</f>
        <v>Servicios de Salud Pública de la Ciudad de México</v>
      </c>
      <c r="D92" s="47" t="s">
        <v>202</v>
      </c>
      <c r="E92" s="48" t="s">
        <v>202</v>
      </c>
      <c r="F92" s="48" t="s">
        <v>202</v>
      </c>
      <c r="G92" s="48" t="s">
        <v>202</v>
      </c>
      <c r="H92" s="47" t="s">
        <v>202</v>
      </c>
      <c r="I92" s="48" t="s">
        <v>202</v>
      </c>
      <c r="J92" s="48" t="s">
        <v>202</v>
      </c>
      <c r="K92" s="48" t="s">
        <v>202</v>
      </c>
      <c r="L92" s="48" t="s">
        <v>202</v>
      </c>
      <c r="M92" s="48" t="s">
        <v>202</v>
      </c>
      <c r="N92" s="48" t="s">
        <v>202</v>
      </c>
      <c r="O92" s="48" t="s">
        <v>202</v>
      </c>
      <c r="P92" s="47">
        <v>1</v>
      </c>
      <c r="Q92" s="48">
        <v>1</v>
      </c>
      <c r="R92" s="48" t="s">
        <v>202</v>
      </c>
      <c r="S92" s="48" t="s">
        <v>202</v>
      </c>
      <c r="T92" s="48" t="s">
        <v>202</v>
      </c>
      <c r="U92" s="48" t="s">
        <v>202</v>
      </c>
      <c r="V92" s="14"/>
      <c r="W92" s="14"/>
      <c r="X92" s="14"/>
      <c r="Y92" s="14"/>
      <c r="Z92" s="169">
        <f t="shared" si="2"/>
        <v>2</v>
      </c>
      <c r="AA92" s="170"/>
    </row>
    <row r="93" spans="1:27" ht="33" customHeight="1" thickTop="1" thickBot="1" x14ac:dyDescent="0.25">
      <c r="A93" s="23">
        <v>83</v>
      </c>
      <c r="B93" s="10" t="s">
        <v>179</v>
      </c>
      <c r="C93" s="9" t="str">
        <f>'S.O.'!B86</f>
        <v>Servicios Metropolitanos, S.A. de C.V.</v>
      </c>
      <c r="D93" s="47" t="s">
        <v>202</v>
      </c>
      <c r="E93" s="48" t="s">
        <v>202</v>
      </c>
      <c r="F93" s="48">
        <v>1</v>
      </c>
      <c r="G93" s="48">
        <v>2</v>
      </c>
      <c r="H93" s="47" t="s">
        <v>202</v>
      </c>
      <c r="I93" s="48" t="s">
        <v>202</v>
      </c>
      <c r="J93" s="48" t="s">
        <v>202</v>
      </c>
      <c r="K93" s="48" t="s">
        <v>202</v>
      </c>
      <c r="L93" s="48" t="s">
        <v>202</v>
      </c>
      <c r="M93" s="48" t="s">
        <v>202</v>
      </c>
      <c r="N93" s="48" t="s">
        <v>202</v>
      </c>
      <c r="O93" s="48" t="s">
        <v>202</v>
      </c>
      <c r="P93" s="47" t="s">
        <v>202</v>
      </c>
      <c r="Q93" s="48" t="s">
        <v>202</v>
      </c>
      <c r="R93" s="48" t="s">
        <v>202</v>
      </c>
      <c r="S93" s="48" t="s">
        <v>202</v>
      </c>
      <c r="T93" s="48" t="s">
        <v>202</v>
      </c>
      <c r="U93" s="48" t="s">
        <v>202</v>
      </c>
      <c r="V93" s="14"/>
      <c r="W93" s="14"/>
      <c r="X93" s="14"/>
      <c r="Y93" s="14"/>
      <c r="Z93" s="169">
        <f t="shared" si="2"/>
        <v>3</v>
      </c>
      <c r="AA93" s="170"/>
    </row>
    <row r="94" spans="1:27" ht="33" hidden="1" customHeight="1" thickTop="1" thickBot="1" x14ac:dyDescent="0.25">
      <c r="A94" s="23">
        <v>84</v>
      </c>
      <c r="B94" s="10" t="s">
        <v>176</v>
      </c>
      <c r="C94" s="9" t="str">
        <f>'S.O.'!B87</f>
        <v>Sistema de Aguas de la Ciudad de México</v>
      </c>
      <c r="D94" s="47" t="s">
        <v>202</v>
      </c>
      <c r="E94" s="48" t="s">
        <v>202</v>
      </c>
      <c r="F94" s="48" t="s">
        <v>202</v>
      </c>
      <c r="G94" s="48" t="s">
        <v>202</v>
      </c>
      <c r="H94" s="47" t="s">
        <v>202</v>
      </c>
      <c r="I94" s="48" t="s">
        <v>202</v>
      </c>
      <c r="J94" s="48" t="s">
        <v>202</v>
      </c>
      <c r="K94" s="48" t="s">
        <v>202</v>
      </c>
      <c r="L94" s="48" t="s">
        <v>202</v>
      </c>
      <c r="M94" s="48" t="s">
        <v>202</v>
      </c>
      <c r="N94" s="48" t="s">
        <v>202</v>
      </c>
      <c r="O94" s="48" t="s">
        <v>202</v>
      </c>
      <c r="P94" s="47" t="s">
        <v>202</v>
      </c>
      <c r="Q94" s="48" t="s">
        <v>202</v>
      </c>
      <c r="R94" s="48" t="s">
        <v>202</v>
      </c>
      <c r="S94" s="48" t="s">
        <v>202</v>
      </c>
      <c r="T94" s="48" t="s">
        <v>202</v>
      </c>
      <c r="U94" s="48" t="s">
        <v>202</v>
      </c>
      <c r="V94" s="14"/>
      <c r="W94" s="14"/>
      <c r="X94" s="14"/>
      <c r="Y94" s="14"/>
      <c r="Z94" s="169">
        <f t="shared" si="2"/>
        <v>0</v>
      </c>
      <c r="AA94" s="170"/>
    </row>
    <row r="95" spans="1:27" ht="33" customHeight="1" thickTop="1" thickBot="1" x14ac:dyDescent="0.25">
      <c r="A95" s="23">
        <v>85</v>
      </c>
      <c r="B95" s="10" t="s">
        <v>179</v>
      </c>
      <c r="C95" s="9" t="str">
        <f>'S.O.'!B88</f>
        <v>Sistema de Transporte Colectivo</v>
      </c>
      <c r="D95" s="47" t="s">
        <v>202</v>
      </c>
      <c r="E95" s="48" t="s">
        <v>202</v>
      </c>
      <c r="F95" s="48" t="s">
        <v>202</v>
      </c>
      <c r="G95" s="48">
        <v>1</v>
      </c>
      <c r="H95" s="47" t="s">
        <v>202</v>
      </c>
      <c r="I95" s="48" t="s">
        <v>202</v>
      </c>
      <c r="J95" s="48" t="s">
        <v>202</v>
      </c>
      <c r="K95" s="48" t="s">
        <v>202</v>
      </c>
      <c r="L95" s="48" t="s">
        <v>202</v>
      </c>
      <c r="M95" s="48" t="s">
        <v>202</v>
      </c>
      <c r="N95" s="48" t="s">
        <v>202</v>
      </c>
      <c r="O95" s="48" t="s">
        <v>202</v>
      </c>
      <c r="P95" s="47" t="s">
        <v>202</v>
      </c>
      <c r="Q95" s="48" t="s">
        <v>202</v>
      </c>
      <c r="R95" s="48" t="s">
        <v>202</v>
      </c>
      <c r="S95" s="48" t="s">
        <v>202</v>
      </c>
      <c r="T95" s="48" t="s">
        <v>202</v>
      </c>
      <c r="U95" s="48" t="s">
        <v>202</v>
      </c>
      <c r="V95" s="14"/>
      <c r="W95" s="14"/>
      <c r="X95" s="14"/>
      <c r="Y95" s="14"/>
      <c r="Z95" s="169">
        <f t="shared" si="2"/>
        <v>1</v>
      </c>
      <c r="AA95" s="170"/>
    </row>
    <row r="96" spans="1:27" ht="33" customHeight="1" thickTop="1" thickBot="1" x14ac:dyDescent="0.25">
      <c r="A96" s="23">
        <v>86</v>
      </c>
      <c r="B96" s="10" t="s">
        <v>179</v>
      </c>
      <c r="C96" s="9" t="str">
        <f>'S.O.'!B89</f>
        <v>Sistema para el Desarrollo Integral de la Familia Ciudad de México</v>
      </c>
      <c r="D96" s="47">
        <v>4</v>
      </c>
      <c r="E96" s="48" t="s">
        <v>202</v>
      </c>
      <c r="F96" s="48" t="s">
        <v>202</v>
      </c>
      <c r="G96" s="48" t="s">
        <v>202</v>
      </c>
      <c r="H96" s="47" t="s">
        <v>202</v>
      </c>
      <c r="I96" s="48" t="s">
        <v>202</v>
      </c>
      <c r="J96" s="48" t="s">
        <v>202</v>
      </c>
      <c r="K96" s="48" t="s">
        <v>202</v>
      </c>
      <c r="L96" s="48" t="s">
        <v>202</v>
      </c>
      <c r="M96" s="48" t="s">
        <v>202</v>
      </c>
      <c r="N96" s="48" t="s">
        <v>202</v>
      </c>
      <c r="O96" s="48" t="s">
        <v>202</v>
      </c>
      <c r="P96" s="47" t="s">
        <v>202</v>
      </c>
      <c r="Q96" s="48" t="s">
        <v>202</v>
      </c>
      <c r="R96" s="48" t="s">
        <v>202</v>
      </c>
      <c r="S96" s="48" t="s">
        <v>202</v>
      </c>
      <c r="T96" s="48" t="s">
        <v>202</v>
      </c>
      <c r="U96" s="48" t="s">
        <v>202</v>
      </c>
      <c r="V96" s="14"/>
      <c r="W96" s="14"/>
      <c r="X96" s="14"/>
      <c r="Y96" s="14"/>
      <c r="Z96" s="169">
        <f t="shared" si="2"/>
        <v>4</v>
      </c>
      <c r="AA96" s="170"/>
    </row>
    <row r="97" spans="1:27" ht="33" customHeight="1" thickTop="1" thickBot="1" x14ac:dyDescent="0.25">
      <c r="A97" s="23">
        <v>87</v>
      </c>
      <c r="B97" s="10" t="s">
        <v>179</v>
      </c>
      <c r="C97" s="9" t="str">
        <f>'S.O.'!B90</f>
        <v xml:space="preserve">Sistema Público de Radiodifusión de la Ciudad de México </v>
      </c>
      <c r="D97" s="47">
        <v>1</v>
      </c>
      <c r="E97" s="48" t="s">
        <v>202</v>
      </c>
      <c r="F97" s="48" t="s">
        <v>202</v>
      </c>
      <c r="G97" s="48">
        <v>1</v>
      </c>
      <c r="H97" s="47" t="s">
        <v>202</v>
      </c>
      <c r="I97" s="48" t="s">
        <v>202</v>
      </c>
      <c r="J97" s="48" t="s">
        <v>202</v>
      </c>
      <c r="K97" s="48" t="s">
        <v>202</v>
      </c>
      <c r="L97" s="48" t="s">
        <v>202</v>
      </c>
      <c r="M97" s="48" t="s">
        <v>202</v>
      </c>
      <c r="N97" s="48" t="s">
        <v>202</v>
      </c>
      <c r="O97" s="48" t="s">
        <v>202</v>
      </c>
      <c r="P97" s="47" t="s">
        <v>202</v>
      </c>
      <c r="Q97" s="48" t="s">
        <v>202</v>
      </c>
      <c r="R97" s="48" t="s">
        <v>202</v>
      </c>
      <c r="S97" s="48" t="s">
        <v>202</v>
      </c>
      <c r="T97" s="48" t="s">
        <v>202</v>
      </c>
      <c r="U97" s="48" t="s">
        <v>202</v>
      </c>
      <c r="V97" s="14"/>
      <c r="W97" s="14"/>
      <c r="X97" s="14"/>
      <c r="Y97" s="14"/>
      <c r="Z97" s="169">
        <f t="shared" si="2"/>
        <v>2</v>
      </c>
      <c r="AA97" s="170"/>
    </row>
    <row r="98" spans="1:27" ht="33" hidden="1" customHeight="1" thickTop="1" thickBot="1" x14ac:dyDescent="0.25">
      <c r="A98" s="23">
        <v>88</v>
      </c>
      <c r="B98" s="10" t="s">
        <v>179</v>
      </c>
      <c r="C98" s="9" t="str">
        <f>'S.O.'!B91</f>
        <v>Universidad de la Policía de la Ciudad de México</v>
      </c>
      <c r="D98" s="47" t="s">
        <v>202</v>
      </c>
      <c r="E98" s="48" t="s">
        <v>202</v>
      </c>
      <c r="F98" s="48" t="s">
        <v>202</v>
      </c>
      <c r="G98" s="48" t="s">
        <v>202</v>
      </c>
      <c r="H98" s="47" t="s">
        <v>202</v>
      </c>
      <c r="I98" s="48" t="s">
        <v>202</v>
      </c>
      <c r="J98" s="48" t="s">
        <v>202</v>
      </c>
      <c r="K98" s="48" t="s">
        <v>202</v>
      </c>
      <c r="L98" s="48" t="s">
        <v>202</v>
      </c>
      <c r="M98" s="48" t="s">
        <v>202</v>
      </c>
      <c r="N98" s="48" t="s">
        <v>202</v>
      </c>
      <c r="O98" s="48" t="s">
        <v>202</v>
      </c>
      <c r="P98" s="47" t="s">
        <v>202</v>
      </c>
      <c r="Q98" s="48" t="s">
        <v>202</v>
      </c>
      <c r="R98" s="48" t="s">
        <v>202</v>
      </c>
      <c r="S98" s="48" t="s">
        <v>202</v>
      </c>
      <c r="T98" s="48" t="s">
        <v>202</v>
      </c>
      <c r="U98" s="48" t="s">
        <v>202</v>
      </c>
      <c r="V98" s="14"/>
      <c r="W98" s="14"/>
      <c r="X98" s="14"/>
      <c r="Y98" s="14"/>
      <c r="Z98" s="169">
        <f t="shared" si="2"/>
        <v>0</v>
      </c>
      <c r="AA98" s="170"/>
    </row>
    <row r="99" spans="1:27" ht="33" customHeight="1" thickTop="1" thickBot="1" x14ac:dyDescent="0.25">
      <c r="A99" s="18">
        <v>89</v>
      </c>
      <c r="B99" s="10" t="s">
        <v>179</v>
      </c>
      <c r="C99" s="9" t="str">
        <f>'S.O.'!B92</f>
        <v>Alcaldía Álvaro Obregón</v>
      </c>
      <c r="D99" s="47" t="s">
        <v>202</v>
      </c>
      <c r="E99" s="48" t="s">
        <v>202</v>
      </c>
      <c r="F99" s="48">
        <v>1</v>
      </c>
      <c r="G99" s="48" t="s">
        <v>202</v>
      </c>
      <c r="H99" s="47" t="s">
        <v>202</v>
      </c>
      <c r="I99" s="48" t="s">
        <v>202</v>
      </c>
      <c r="J99" s="48" t="s">
        <v>202</v>
      </c>
      <c r="K99" s="48" t="s">
        <v>202</v>
      </c>
      <c r="L99" s="48" t="s">
        <v>202</v>
      </c>
      <c r="M99" s="48" t="s">
        <v>202</v>
      </c>
      <c r="N99" s="48" t="s">
        <v>202</v>
      </c>
      <c r="O99" s="48" t="s">
        <v>202</v>
      </c>
      <c r="P99" s="47">
        <v>3</v>
      </c>
      <c r="Q99" s="48" t="s">
        <v>202</v>
      </c>
      <c r="R99" s="48" t="s">
        <v>202</v>
      </c>
      <c r="S99" s="48" t="s">
        <v>202</v>
      </c>
      <c r="T99" s="48" t="s">
        <v>202</v>
      </c>
      <c r="U99" s="48" t="s">
        <v>202</v>
      </c>
      <c r="V99" s="14"/>
      <c r="W99" s="14"/>
      <c r="X99" s="14"/>
      <c r="Y99" s="14"/>
      <c r="Z99" s="169">
        <f t="shared" si="2"/>
        <v>4</v>
      </c>
      <c r="AA99" s="170"/>
    </row>
    <row r="100" spans="1:27" ht="33" customHeight="1" thickTop="1" thickBot="1" x14ac:dyDescent="0.25">
      <c r="A100" s="18">
        <v>90</v>
      </c>
      <c r="B100" s="10" t="s">
        <v>179</v>
      </c>
      <c r="C100" s="9" t="str">
        <f>'S.O.'!B93</f>
        <v>Alcaldía Azcapotzalco</v>
      </c>
      <c r="D100" s="47">
        <v>1</v>
      </c>
      <c r="E100" s="48" t="s">
        <v>202</v>
      </c>
      <c r="F100" s="48" t="s">
        <v>202</v>
      </c>
      <c r="G100" s="48" t="s">
        <v>202</v>
      </c>
      <c r="H100" s="47" t="s">
        <v>202</v>
      </c>
      <c r="I100" s="48" t="s">
        <v>202</v>
      </c>
      <c r="J100" s="48" t="s">
        <v>202</v>
      </c>
      <c r="K100" s="48" t="s">
        <v>202</v>
      </c>
      <c r="L100" s="48" t="s">
        <v>202</v>
      </c>
      <c r="M100" s="48" t="s">
        <v>202</v>
      </c>
      <c r="N100" s="48" t="s">
        <v>202</v>
      </c>
      <c r="O100" s="48" t="s">
        <v>202</v>
      </c>
      <c r="P100" s="47">
        <v>1</v>
      </c>
      <c r="Q100" s="48" t="s">
        <v>202</v>
      </c>
      <c r="R100" s="48" t="s">
        <v>202</v>
      </c>
      <c r="S100" s="48" t="s">
        <v>202</v>
      </c>
      <c r="T100" s="48" t="s">
        <v>202</v>
      </c>
      <c r="U100" s="48" t="s">
        <v>202</v>
      </c>
      <c r="V100" s="14"/>
      <c r="W100" s="14"/>
      <c r="X100" s="14"/>
      <c r="Y100" s="14"/>
      <c r="Z100" s="169">
        <f t="shared" si="2"/>
        <v>2</v>
      </c>
      <c r="AA100" s="170"/>
    </row>
    <row r="101" spans="1:27" ht="33" customHeight="1" thickTop="1" thickBot="1" x14ac:dyDescent="0.25">
      <c r="A101" s="18">
        <v>91</v>
      </c>
      <c r="B101" s="10" t="s">
        <v>173</v>
      </c>
      <c r="C101" s="9" t="str">
        <f>'S.O.'!B94</f>
        <v>Alcaldía Benito Juárez</v>
      </c>
      <c r="D101" s="47" t="s">
        <v>202</v>
      </c>
      <c r="E101" s="48" t="s">
        <v>202</v>
      </c>
      <c r="F101" s="48">
        <v>2</v>
      </c>
      <c r="G101" s="48" t="s">
        <v>202</v>
      </c>
      <c r="H101" s="47" t="s">
        <v>202</v>
      </c>
      <c r="I101" s="48" t="s">
        <v>202</v>
      </c>
      <c r="J101" s="48" t="s">
        <v>202</v>
      </c>
      <c r="K101" s="48" t="s">
        <v>202</v>
      </c>
      <c r="L101" s="48">
        <v>1</v>
      </c>
      <c r="M101" s="48">
        <v>3</v>
      </c>
      <c r="N101" s="48" t="s">
        <v>202</v>
      </c>
      <c r="O101" s="48" t="s">
        <v>202</v>
      </c>
      <c r="P101" s="47">
        <v>1</v>
      </c>
      <c r="Q101" s="48" t="s">
        <v>202</v>
      </c>
      <c r="R101" s="48" t="s">
        <v>202</v>
      </c>
      <c r="S101" s="48" t="s">
        <v>202</v>
      </c>
      <c r="T101" s="48" t="s">
        <v>202</v>
      </c>
      <c r="U101" s="48" t="s">
        <v>202</v>
      </c>
      <c r="V101" s="14"/>
      <c r="W101" s="14"/>
      <c r="X101" s="14"/>
      <c r="Y101" s="14"/>
      <c r="Z101" s="169">
        <f t="shared" si="2"/>
        <v>7</v>
      </c>
      <c r="AA101" s="170"/>
    </row>
    <row r="102" spans="1:27" ht="33" customHeight="1" thickTop="1" thickBot="1" x14ac:dyDescent="0.25">
      <c r="A102" s="18">
        <v>92</v>
      </c>
      <c r="B102" s="10" t="s">
        <v>173</v>
      </c>
      <c r="C102" s="9" t="str">
        <f>'S.O.'!B95</f>
        <v>Alcaldía Coyoacán</v>
      </c>
      <c r="D102" s="47" t="s">
        <v>202</v>
      </c>
      <c r="E102" s="48" t="s">
        <v>202</v>
      </c>
      <c r="F102" s="48">
        <v>1</v>
      </c>
      <c r="G102" s="48" t="s">
        <v>202</v>
      </c>
      <c r="H102" s="47" t="s">
        <v>202</v>
      </c>
      <c r="I102" s="48" t="s">
        <v>202</v>
      </c>
      <c r="J102" s="48" t="s">
        <v>202</v>
      </c>
      <c r="K102" s="48" t="s">
        <v>202</v>
      </c>
      <c r="L102" s="48" t="s">
        <v>202</v>
      </c>
      <c r="M102" s="48" t="s">
        <v>202</v>
      </c>
      <c r="N102" s="48" t="s">
        <v>202</v>
      </c>
      <c r="O102" s="48" t="s">
        <v>202</v>
      </c>
      <c r="P102" s="47" t="s">
        <v>202</v>
      </c>
      <c r="Q102" s="48">
        <v>1</v>
      </c>
      <c r="R102" s="48">
        <v>1</v>
      </c>
      <c r="S102" s="48" t="s">
        <v>202</v>
      </c>
      <c r="T102" s="48" t="s">
        <v>202</v>
      </c>
      <c r="U102" s="48" t="s">
        <v>202</v>
      </c>
      <c r="V102" s="14"/>
      <c r="W102" s="14"/>
      <c r="X102" s="14"/>
      <c r="Y102" s="14"/>
      <c r="Z102" s="169">
        <f t="shared" si="2"/>
        <v>3</v>
      </c>
      <c r="AA102" s="170"/>
    </row>
    <row r="103" spans="1:27" ht="33" customHeight="1" thickTop="1" thickBot="1" x14ac:dyDescent="0.25">
      <c r="A103" s="18">
        <v>93</v>
      </c>
      <c r="B103" s="10" t="s">
        <v>173</v>
      </c>
      <c r="C103" s="9" t="str">
        <f>'S.O.'!B96</f>
        <v>Alcaldía Cuajimalpa de Morelos</v>
      </c>
      <c r="D103" s="47" t="s">
        <v>202</v>
      </c>
      <c r="E103" s="48" t="s">
        <v>202</v>
      </c>
      <c r="F103" s="48">
        <v>1</v>
      </c>
      <c r="G103" s="48" t="s">
        <v>202</v>
      </c>
      <c r="H103" s="47" t="s">
        <v>202</v>
      </c>
      <c r="I103" s="48" t="s">
        <v>202</v>
      </c>
      <c r="J103" s="48" t="s">
        <v>202</v>
      </c>
      <c r="K103" s="48" t="s">
        <v>202</v>
      </c>
      <c r="L103" s="48" t="s">
        <v>202</v>
      </c>
      <c r="M103" s="48" t="s">
        <v>202</v>
      </c>
      <c r="N103" s="48" t="s">
        <v>202</v>
      </c>
      <c r="O103" s="48" t="s">
        <v>202</v>
      </c>
      <c r="P103" s="47" t="s">
        <v>202</v>
      </c>
      <c r="Q103" s="48" t="s">
        <v>202</v>
      </c>
      <c r="R103" s="48">
        <v>1</v>
      </c>
      <c r="S103" s="48" t="s">
        <v>202</v>
      </c>
      <c r="T103" s="48" t="s">
        <v>202</v>
      </c>
      <c r="U103" s="48" t="s">
        <v>202</v>
      </c>
      <c r="V103" s="14"/>
      <c r="W103" s="14"/>
      <c r="X103" s="14"/>
      <c r="Y103" s="14"/>
      <c r="Z103" s="169">
        <f t="shared" si="2"/>
        <v>2</v>
      </c>
      <c r="AA103" s="170"/>
    </row>
    <row r="104" spans="1:27" ht="33" customHeight="1" thickTop="1" thickBot="1" x14ac:dyDescent="0.25">
      <c r="A104" s="18">
        <v>94</v>
      </c>
      <c r="B104" s="10" t="s">
        <v>173</v>
      </c>
      <c r="C104" s="9" t="str">
        <f>'S.O.'!B97</f>
        <v>Alcaldía Cuauhtémoc</v>
      </c>
      <c r="D104" s="47">
        <v>1</v>
      </c>
      <c r="E104" s="48">
        <v>1</v>
      </c>
      <c r="F104" s="48" t="s">
        <v>202</v>
      </c>
      <c r="G104" s="48">
        <v>2</v>
      </c>
      <c r="H104" s="47" t="s">
        <v>202</v>
      </c>
      <c r="I104" s="48" t="s">
        <v>202</v>
      </c>
      <c r="J104" s="48">
        <v>1</v>
      </c>
      <c r="K104" s="48" t="s">
        <v>202</v>
      </c>
      <c r="L104" s="48">
        <v>2</v>
      </c>
      <c r="M104" s="48">
        <v>1</v>
      </c>
      <c r="N104" s="48">
        <v>1</v>
      </c>
      <c r="O104" s="48">
        <v>2</v>
      </c>
      <c r="P104" s="47" t="s">
        <v>202</v>
      </c>
      <c r="Q104" s="48" t="s">
        <v>202</v>
      </c>
      <c r="R104" s="48">
        <v>1</v>
      </c>
      <c r="S104" s="48">
        <v>1</v>
      </c>
      <c r="T104" s="48" t="s">
        <v>202</v>
      </c>
      <c r="U104" s="48" t="s">
        <v>202</v>
      </c>
      <c r="V104" s="14"/>
      <c r="W104" s="14"/>
      <c r="X104" s="14"/>
      <c r="Y104" s="14"/>
      <c r="Z104" s="169">
        <f t="shared" si="2"/>
        <v>13</v>
      </c>
      <c r="AA104" s="170"/>
    </row>
    <row r="105" spans="1:27" ht="33" customHeight="1" thickTop="1" thickBot="1" x14ac:dyDescent="0.25">
      <c r="A105" s="18">
        <v>95</v>
      </c>
      <c r="B105" s="10" t="s">
        <v>173</v>
      </c>
      <c r="C105" s="9" t="str">
        <f>'S.O.'!B98</f>
        <v>Alcaldía Gustavo A. Madero</v>
      </c>
      <c r="D105" s="47" t="s">
        <v>202</v>
      </c>
      <c r="E105" s="48" t="s">
        <v>202</v>
      </c>
      <c r="F105" s="48" t="s">
        <v>202</v>
      </c>
      <c r="G105" s="48" t="s">
        <v>202</v>
      </c>
      <c r="H105" s="47" t="s">
        <v>202</v>
      </c>
      <c r="I105" s="48" t="s">
        <v>202</v>
      </c>
      <c r="J105" s="48" t="s">
        <v>202</v>
      </c>
      <c r="K105" s="48" t="s">
        <v>202</v>
      </c>
      <c r="L105" s="48" t="s">
        <v>202</v>
      </c>
      <c r="M105" s="48" t="s">
        <v>202</v>
      </c>
      <c r="N105" s="48">
        <v>3</v>
      </c>
      <c r="O105" s="48" t="s">
        <v>202</v>
      </c>
      <c r="P105" s="47" t="s">
        <v>202</v>
      </c>
      <c r="Q105" s="48" t="s">
        <v>202</v>
      </c>
      <c r="R105" s="48" t="s">
        <v>202</v>
      </c>
      <c r="S105" s="48" t="s">
        <v>202</v>
      </c>
      <c r="T105" s="48" t="s">
        <v>202</v>
      </c>
      <c r="U105" s="48" t="s">
        <v>202</v>
      </c>
      <c r="V105" s="14"/>
      <c r="W105" s="14"/>
      <c r="X105" s="14"/>
      <c r="Y105" s="14"/>
      <c r="Z105" s="169">
        <f t="shared" ref="Z105:Z136" si="3">SUM(D105:Y105)</f>
        <v>3</v>
      </c>
      <c r="AA105" s="170"/>
    </row>
    <row r="106" spans="1:27" ht="33" customHeight="1" thickTop="1" thickBot="1" x14ac:dyDescent="0.25">
      <c r="A106" s="18">
        <v>96</v>
      </c>
      <c r="B106" s="10" t="s">
        <v>176</v>
      </c>
      <c r="C106" s="9" t="str">
        <f>'S.O.'!B99</f>
        <v>Alcaldía Iztacalco</v>
      </c>
      <c r="D106" s="47" t="s">
        <v>202</v>
      </c>
      <c r="E106" s="48" t="s">
        <v>202</v>
      </c>
      <c r="F106" s="48" t="s">
        <v>202</v>
      </c>
      <c r="G106" s="48" t="s">
        <v>202</v>
      </c>
      <c r="H106" s="47" t="s">
        <v>202</v>
      </c>
      <c r="I106" s="48" t="s">
        <v>202</v>
      </c>
      <c r="J106" s="48" t="s">
        <v>202</v>
      </c>
      <c r="K106" s="48" t="s">
        <v>202</v>
      </c>
      <c r="L106" s="48" t="s">
        <v>202</v>
      </c>
      <c r="M106" s="48" t="s">
        <v>202</v>
      </c>
      <c r="N106" s="48">
        <v>1</v>
      </c>
      <c r="O106" s="48" t="s">
        <v>202</v>
      </c>
      <c r="P106" s="47">
        <v>5</v>
      </c>
      <c r="Q106" s="48">
        <v>3</v>
      </c>
      <c r="R106" s="48" t="s">
        <v>202</v>
      </c>
      <c r="S106" s="48">
        <v>2</v>
      </c>
      <c r="T106" s="48" t="s">
        <v>202</v>
      </c>
      <c r="U106" s="48" t="s">
        <v>202</v>
      </c>
      <c r="V106" s="14"/>
      <c r="W106" s="14"/>
      <c r="X106" s="14"/>
      <c r="Y106" s="14"/>
      <c r="Z106" s="169">
        <f t="shared" si="3"/>
        <v>11</v>
      </c>
      <c r="AA106" s="170"/>
    </row>
    <row r="107" spans="1:27" ht="33" customHeight="1" thickTop="1" thickBot="1" x14ac:dyDescent="0.25">
      <c r="A107" s="18">
        <v>97</v>
      </c>
      <c r="B107" s="10" t="s">
        <v>173</v>
      </c>
      <c r="C107" s="9" t="str">
        <f>'S.O.'!B100</f>
        <v>Alcaldía Iztapalapa</v>
      </c>
      <c r="D107" s="47">
        <v>1</v>
      </c>
      <c r="E107" s="48" t="s">
        <v>202</v>
      </c>
      <c r="F107" s="48">
        <v>1</v>
      </c>
      <c r="G107" s="48">
        <v>2</v>
      </c>
      <c r="H107" s="47" t="s">
        <v>202</v>
      </c>
      <c r="I107" s="48" t="s">
        <v>202</v>
      </c>
      <c r="J107" s="48" t="s">
        <v>202</v>
      </c>
      <c r="K107" s="48" t="s">
        <v>202</v>
      </c>
      <c r="L107" s="48" t="s">
        <v>202</v>
      </c>
      <c r="M107" s="48" t="s">
        <v>202</v>
      </c>
      <c r="N107" s="48" t="s">
        <v>202</v>
      </c>
      <c r="O107" s="48" t="s">
        <v>202</v>
      </c>
      <c r="P107" s="47" t="s">
        <v>202</v>
      </c>
      <c r="Q107" s="48">
        <v>1</v>
      </c>
      <c r="R107" s="48">
        <v>1</v>
      </c>
      <c r="S107" s="48" t="s">
        <v>202</v>
      </c>
      <c r="T107" s="48" t="s">
        <v>202</v>
      </c>
      <c r="U107" s="48" t="s">
        <v>202</v>
      </c>
      <c r="V107" s="14"/>
      <c r="W107" s="14"/>
      <c r="X107" s="14"/>
      <c r="Y107" s="14"/>
      <c r="Z107" s="169">
        <f t="shared" si="3"/>
        <v>6</v>
      </c>
      <c r="AA107" s="170"/>
    </row>
    <row r="108" spans="1:27" ht="33" hidden="1" customHeight="1" thickTop="1" thickBot="1" x14ac:dyDescent="0.25">
      <c r="A108" s="18">
        <v>98</v>
      </c>
      <c r="B108" s="10" t="s">
        <v>173</v>
      </c>
      <c r="C108" s="9" t="str">
        <f>'S.O.'!B101</f>
        <v>Alcaldía La Magdalena Contreras</v>
      </c>
      <c r="D108" s="47" t="s">
        <v>202</v>
      </c>
      <c r="E108" s="48" t="s">
        <v>202</v>
      </c>
      <c r="F108" s="48" t="s">
        <v>202</v>
      </c>
      <c r="G108" s="48" t="s">
        <v>202</v>
      </c>
      <c r="H108" s="47" t="s">
        <v>202</v>
      </c>
      <c r="I108" s="48" t="s">
        <v>202</v>
      </c>
      <c r="J108" s="48" t="s">
        <v>202</v>
      </c>
      <c r="K108" s="48" t="s">
        <v>202</v>
      </c>
      <c r="L108" s="48" t="s">
        <v>202</v>
      </c>
      <c r="M108" s="48" t="s">
        <v>202</v>
      </c>
      <c r="N108" s="48" t="s">
        <v>202</v>
      </c>
      <c r="O108" s="48" t="s">
        <v>202</v>
      </c>
      <c r="P108" s="47" t="s">
        <v>202</v>
      </c>
      <c r="Q108" s="48" t="s">
        <v>202</v>
      </c>
      <c r="R108" s="48" t="s">
        <v>202</v>
      </c>
      <c r="S108" s="48" t="s">
        <v>202</v>
      </c>
      <c r="T108" s="48" t="s">
        <v>202</v>
      </c>
      <c r="U108" s="48" t="s">
        <v>202</v>
      </c>
      <c r="V108" s="14"/>
      <c r="W108" s="14"/>
      <c r="X108" s="14"/>
      <c r="Y108" s="14"/>
      <c r="Z108" s="169">
        <f t="shared" si="3"/>
        <v>0</v>
      </c>
      <c r="AA108" s="170"/>
    </row>
    <row r="109" spans="1:27" ht="33" customHeight="1" thickTop="1" thickBot="1" x14ac:dyDescent="0.25">
      <c r="A109" s="18">
        <v>99</v>
      </c>
      <c r="B109" s="10" t="s">
        <v>176</v>
      </c>
      <c r="C109" s="9" t="str">
        <f>'S.O.'!B102</f>
        <v>Alcaldía Miguel Hidalgo</v>
      </c>
      <c r="D109" s="47" t="s">
        <v>202</v>
      </c>
      <c r="E109" s="48" t="s">
        <v>202</v>
      </c>
      <c r="F109" s="48" t="s">
        <v>202</v>
      </c>
      <c r="G109" s="48" t="s">
        <v>202</v>
      </c>
      <c r="H109" s="47" t="s">
        <v>202</v>
      </c>
      <c r="I109" s="48" t="s">
        <v>202</v>
      </c>
      <c r="J109" s="48" t="s">
        <v>202</v>
      </c>
      <c r="K109" s="48" t="s">
        <v>202</v>
      </c>
      <c r="L109" s="48" t="s">
        <v>202</v>
      </c>
      <c r="M109" s="48" t="s">
        <v>202</v>
      </c>
      <c r="N109" s="48" t="s">
        <v>202</v>
      </c>
      <c r="O109" s="48" t="s">
        <v>202</v>
      </c>
      <c r="P109" s="47" t="s">
        <v>202</v>
      </c>
      <c r="Q109" s="48" t="s">
        <v>202</v>
      </c>
      <c r="R109" s="48">
        <v>1</v>
      </c>
      <c r="S109" s="48" t="s">
        <v>202</v>
      </c>
      <c r="T109" s="48" t="s">
        <v>202</v>
      </c>
      <c r="U109" s="48" t="s">
        <v>202</v>
      </c>
      <c r="V109" s="14"/>
      <c r="W109" s="14"/>
      <c r="X109" s="14"/>
      <c r="Y109" s="14"/>
      <c r="Z109" s="169">
        <f t="shared" si="3"/>
        <v>1</v>
      </c>
      <c r="AA109" s="170"/>
    </row>
    <row r="110" spans="1:27" ht="33" hidden="1" customHeight="1" thickTop="1" thickBot="1" x14ac:dyDescent="0.25">
      <c r="A110" s="18">
        <v>100</v>
      </c>
      <c r="B110" s="10" t="s">
        <v>176</v>
      </c>
      <c r="C110" s="9" t="str">
        <f>'S.O.'!B103</f>
        <v>Alcaldía Milpa Alta</v>
      </c>
      <c r="D110" s="47" t="s">
        <v>202</v>
      </c>
      <c r="E110" s="48" t="s">
        <v>202</v>
      </c>
      <c r="F110" s="48" t="s">
        <v>202</v>
      </c>
      <c r="G110" s="48" t="s">
        <v>202</v>
      </c>
      <c r="H110" s="47" t="s">
        <v>202</v>
      </c>
      <c r="I110" s="48" t="s">
        <v>202</v>
      </c>
      <c r="J110" s="48" t="s">
        <v>202</v>
      </c>
      <c r="K110" s="48" t="s">
        <v>202</v>
      </c>
      <c r="L110" s="48" t="s">
        <v>202</v>
      </c>
      <c r="M110" s="48" t="s">
        <v>202</v>
      </c>
      <c r="N110" s="48" t="s">
        <v>202</v>
      </c>
      <c r="O110" s="48" t="s">
        <v>202</v>
      </c>
      <c r="P110" s="47" t="s">
        <v>202</v>
      </c>
      <c r="Q110" s="48" t="s">
        <v>202</v>
      </c>
      <c r="R110" s="48" t="s">
        <v>202</v>
      </c>
      <c r="S110" s="48" t="s">
        <v>202</v>
      </c>
      <c r="T110" s="48" t="s">
        <v>202</v>
      </c>
      <c r="U110" s="48" t="s">
        <v>202</v>
      </c>
      <c r="V110" s="14"/>
      <c r="W110" s="14"/>
      <c r="X110" s="14"/>
      <c r="Y110" s="14"/>
      <c r="Z110" s="169">
        <f t="shared" si="3"/>
        <v>0</v>
      </c>
      <c r="AA110" s="170"/>
    </row>
    <row r="111" spans="1:27" ht="33" customHeight="1" thickTop="1" thickBot="1" x14ac:dyDescent="0.25">
      <c r="A111" s="18">
        <v>101</v>
      </c>
      <c r="B111" s="10" t="s">
        <v>176</v>
      </c>
      <c r="C111" s="9" t="str">
        <f>'S.O.'!B104</f>
        <v>Alcaldía Tláhuac</v>
      </c>
      <c r="D111" s="47" t="s">
        <v>202</v>
      </c>
      <c r="E111" s="48">
        <v>1</v>
      </c>
      <c r="F111" s="48" t="s">
        <v>202</v>
      </c>
      <c r="G111" s="48" t="s">
        <v>202</v>
      </c>
      <c r="H111" s="47" t="s">
        <v>202</v>
      </c>
      <c r="I111" s="48" t="s">
        <v>202</v>
      </c>
      <c r="J111" s="48" t="s">
        <v>202</v>
      </c>
      <c r="K111" s="48" t="s">
        <v>202</v>
      </c>
      <c r="L111" s="48" t="s">
        <v>202</v>
      </c>
      <c r="M111" s="48" t="s">
        <v>202</v>
      </c>
      <c r="N111" s="48" t="s">
        <v>202</v>
      </c>
      <c r="O111" s="48" t="s">
        <v>202</v>
      </c>
      <c r="P111" s="47" t="s">
        <v>202</v>
      </c>
      <c r="Q111" s="48" t="s">
        <v>202</v>
      </c>
      <c r="R111" s="48" t="s">
        <v>202</v>
      </c>
      <c r="S111" s="48" t="s">
        <v>202</v>
      </c>
      <c r="T111" s="48" t="s">
        <v>202</v>
      </c>
      <c r="U111" s="48" t="s">
        <v>202</v>
      </c>
      <c r="V111" s="14"/>
      <c r="W111" s="14"/>
      <c r="X111" s="14"/>
      <c r="Y111" s="14"/>
      <c r="Z111" s="169">
        <f t="shared" si="3"/>
        <v>1</v>
      </c>
      <c r="AA111" s="170"/>
    </row>
    <row r="112" spans="1:27" ht="33" customHeight="1" thickTop="1" thickBot="1" x14ac:dyDescent="0.25">
      <c r="A112" s="18">
        <v>102</v>
      </c>
      <c r="B112" s="10" t="s">
        <v>176</v>
      </c>
      <c r="C112" s="9" t="str">
        <f>'S.O.'!B105</f>
        <v>Alcaldía Tlalpan</v>
      </c>
      <c r="D112" s="47" t="s">
        <v>202</v>
      </c>
      <c r="E112" s="48" t="s">
        <v>202</v>
      </c>
      <c r="F112" s="48">
        <v>7</v>
      </c>
      <c r="G112" s="48">
        <v>10</v>
      </c>
      <c r="H112" s="47" t="s">
        <v>202</v>
      </c>
      <c r="I112" s="48" t="s">
        <v>202</v>
      </c>
      <c r="J112" s="48" t="s">
        <v>202</v>
      </c>
      <c r="K112" s="48" t="s">
        <v>202</v>
      </c>
      <c r="L112" s="48" t="s">
        <v>202</v>
      </c>
      <c r="M112" s="48" t="s">
        <v>202</v>
      </c>
      <c r="N112" s="48" t="s">
        <v>202</v>
      </c>
      <c r="O112" s="48" t="s">
        <v>202</v>
      </c>
      <c r="P112" s="47">
        <v>1</v>
      </c>
      <c r="Q112" s="48" t="s">
        <v>202</v>
      </c>
      <c r="R112" s="48">
        <v>1</v>
      </c>
      <c r="S112" s="48" t="s">
        <v>202</v>
      </c>
      <c r="T112" s="48" t="s">
        <v>202</v>
      </c>
      <c r="U112" s="48" t="s">
        <v>202</v>
      </c>
      <c r="V112" s="14"/>
      <c r="W112" s="14"/>
      <c r="X112" s="14"/>
      <c r="Y112" s="14"/>
      <c r="Z112" s="169">
        <f t="shared" si="3"/>
        <v>19</v>
      </c>
      <c r="AA112" s="170"/>
    </row>
    <row r="113" spans="1:27" ht="33" customHeight="1" thickTop="1" thickBot="1" x14ac:dyDescent="0.25">
      <c r="A113" s="18">
        <v>103</v>
      </c>
      <c r="B113" s="10" t="s">
        <v>176</v>
      </c>
      <c r="C113" s="9" t="str">
        <f>'S.O.'!B106</f>
        <v>Alcaldía Venustiano Carranza</v>
      </c>
      <c r="D113" s="47" t="s">
        <v>202</v>
      </c>
      <c r="E113" s="48">
        <v>1</v>
      </c>
      <c r="F113" s="48">
        <v>2</v>
      </c>
      <c r="G113" s="48" t="s">
        <v>202</v>
      </c>
      <c r="H113" s="47" t="s">
        <v>202</v>
      </c>
      <c r="I113" s="48" t="s">
        <v>202</v>
      </c>
      <c r="J113" s="48" t="s">
        <v>202</v>
      </c>
      <c r="K113" s="48" t="s">
        <v>202</v>
      </c>
      <c r="L113" s="48" t="s">
        <v>202</v>
      </c>
      <c r="M113" s="48" t="s">
        <v>202</v>
      </c>
      <c r="N113" s="48" t="s">
        <v>202</v>
      </c>
      <c r="O113" s="48" t="s">
        <v>202</v>
      </c>
      <c r="P113" s="47">
        <v>1</v>
      </c>
      <c r="Q113" s="48">
        <v>1</v>
      </c>
      <c r="R113" s="48" t="s">
        <v>202</v>
      </c>
      <c r="S113" s="48" t="s">
        <v>202</v>
      </c>
      <c r="T113" s="48" t="s">
        <v>202</v>
      </c>
      <c r="U113" s="48" t="s">
        <v>202</v>
      </c>
      <c r="V113" s="14"/>
      <c r="W113" s="14"/>
      <c r="X113" s="14"/>
      <c r="Y113" s="14"/>
      <c r="Z113" s="169">
        <f t="shared" si="3"/>
        <v>5</v>
      </c>
      <c r="AA113" s="170"/>
    </row>
    <row r="114" spans="1:27" ht="33" customHeight="1" thickTop="1" thickBot="1" x14ac:dyDescent="0.25">
      <c r="A114" s="18">
        <v>104</v>
      </c>
      <c r="B114" s="10" t="s">
        <v>176</v>
      </c>
      <c r="C114" s="9" t="str">
        <f>'S.O.'!B107</f>
        <v>Alcaldía Xochimilco</v>
      </c>
      <c r="D114" s="47" t="s">
        <v>202</v>
      </c>
      <c r="E114" s="48" t="s">
        <v>202</v>
      </c>
      <c r="F114" s="48">
        <v>1</v>
      </c>
      <c r="G114" s="48" t="s">
        <v>202</v>
      </c>
      <c r="H114" s="47" t="s">
        <v>202</v>
      </c>
      <c r="I114" s="48" t="s">
        <v>202</v>
      </c>
      <c r="J114" s="48" t="s">
        <v>202</v>
      </c>
      <c r="K114" s="48" t="s">
        <v>202</v>
      </c>
      <c r="L114" s="48" t="s">
        <v>202</v>
      </c>
      <c r="M114" s="48" t="s">
        <v>202</v>
      </c>
      <c r="N114" s="48" t="s">
        <v>202</v>
      </c>
      <c r="O114" s="48">
        <v>1</v>
      </c>
      <c r="P114" s="47">
        <v>4</v>
      </c>
      <c r="Q114" s="48">
        <v>2</v>
      </c>
      <c r="R114" s="48">
        <v>1</v>
      </c>
      <c r="S114" s="48" t="s">
        <v>202</v>
      </c>
      <c r="T114" s="48" t="s">
        <v>202</v>
      </c>
      <c r="U114" s="48" t="s">
        <v>202</v>
      </c>
      <c r="V114" s="14"/>
      <c r="W114" s="14"/>
      <c r="X114" s="14"/>
      <c r="Y114" s="14"/>
      <c r="Z114" s="169">
        <f t="shared" si="3"/>
        <v>9</v>
      </c>
      <c r="AA114" s="170"/>
    </row>
    <row r="115" spans="1:27" ht="33" customHeight="1" thickTop="1" thickBot="1" x14ac:dyDescent="0.25">
      <c r="A115" s="23">
        <v>105</v>
      </c>
      <c r="B115" s="10" t="s">
        <v>176</v>
      </c>
      <c r="C115" s="9" t="str">
        <f>'S.O.'!B108</f>
        <v>Consejo de la Judicatura de la Ciudad de México</v>
      </c>
      <c r="D115" s="47">
        <v>2</v>
      </c>
      <c r="E115" s="48">
        <v>1</v>
      </c>
      <c r="F115" s="48" t="s">
        <v>202</v>
      </c>
      <c r="G115" s="48" t="s">
        <v>202</v>
      </c>
      <c r="H115" s="47">
        <v>10</v>
      </c>
      <c r="I115" s="48">
        <v>4</v>
      </c>
      <c r="J115" s="48">
        <v>2</v>
      </c>
      <c r="K115" s="48" t="s">
        <v>202</v>
      </c>
      <c r="L115" s="48" t="s">
        <v>202</v>
      </c>
      <c r="M115" s="48" t="s">
        <v>202</v>
      </c>
      <c r="N115" s="48" t="s">
        <v>202</v>
      </c>
      <c r="O115" s="48" t="s">
        <v>202</v>
      </c>
      <c r="P115" s="47">
        <v>2</v>
      </c>
      <c r="Q115" s="48" t="s">
        <v>202</v>
      </c>
      <c r="R115" s="48" t="s">
        <v>202</v>
      </c>
      <c r="S115" s="48">
        <v>1</v>
      </c>
      <c r="T115" s="48" t="s">
        <v>202</v>
      </c>
      <c r="U115" s="48" t="s">
        <v>202</v>
      </c>
      <c r="V115" s="14"/>
      <c r="W115" s="14"/>
      <c r="X115" s="14"/>
      <c r="Y115" s="14"/>
      <c r="Z115" s="169">
        <f t="shared" si="3"/>
        <v>22</v>
      </c>
      <c r="AA115" s="170"/>
    </row>
    <row r="116" spans="1:27" ht="33" customHeight="1" thickTop="1" thickBot="1" x14ac:dyDescent="0.25">
      <c r="A116" s="23">
        <v>106</v>
      </c>
      <c r="B116" s="10" t="s">
        <v>176</v>
      </c>
      <c r="C116" s="9" t="str">
        <f>'S.O.'!B109</f>
        <v>Tribunal Superior de Justicia de la Ciudad de México</v>
      </c>
      <c r="D116" s="47" t="s">
        <v>202</v>
      </c>
      <c r="E116" s="48">
        <v>4</v>
      </c>
      <c r="F116" s="48" t="s">
        <v>202</v>
      </c>
      <c r="G116" s="48" t="s">
        <v>202</v>
      </c>
      <c r="H116" s="47" t="s">
        <v>202</v>
      </c>
      <c r="I116" s="48">
        <v>1</v>
      </c>
      <c r="J116" s="48">
        <v>72</v>
      </c>
      <c r="K116" s="48">
        <v>76</v>
      </c>
      <c r="L116" s="48">
        <v>121</v>
      </c>
      <c r="M116" s="48">
        <v>105</v>
      </c>
      <c r="N116" s="48">
        <v>177</v>
      </c>
      <c r="O116" s="48">
        <v>173</v>
      </c>
      <c r="P116" s="47" t="s">
        <v>202</v>
      </c>
      <c r="Q116" s="48">
        <v>1</v>
      </c>
      <c r="R116" s="48">
        <v>1</v>
      </c>
      <c r="S116" s="48" t="s">
        <v>202</v>
      </c>
      <c r="T116" s="48" t="s">
        <v>202</v>
      </c>
      <c r="U116" s="48" t="s">
        <v>202</v>
      </c>
      <c r="V116" s="14"/>
      <c r="W116" s="14"/>
      <c r="X116" s="14"/>
      <c r="Y116" s="14"/>
      <c r="Z116" s="169">
        <f t="shared" si="3"/>
        <v>731</v>
      </c>
      <c r="AA116" s="170"/>
    </row>
    <row r="117" spans="1:27" ht="33" hidden="1" customHeight="1" thickTop="1" thickBot="1" x14ac:dyDescent="0.25">
      <c r="A117" s="18">
        <v>107</v>
      </c>
      <c r="B117" s="10" t="s">
        <v>176</v>
      </c>
      <c r="C117" s="9" t="str">
        <f>'S.O.'!B110</f>
        <v>Auditoría Superior de la Ciudad de México</v>
      </c>
      <c r="D117" s="47" t="s">
        <v>202</v>
      </c>
      <c r="E117" s="48" t="s">
        <v>202</v>
      </c>
      <c r="F117" s="48" t="s">
        <v>202</v>
      </c>
      <c r="G117" s="48" t="s">
        <v>202</v>
      </c>
      <c r="H117" s="47" t="s">
        <v>202</v>
      </c>
      <c r="I117" s="48" t="s">
        <v>202</v>
      </c>
      <c r="J117" s="48" t="s">
        <v>202</v>
      </c>
      <c r="K117" s="48" t="s">
        <v>202</v>
      </c>
      <c r="L117" s="48" t="s">
        <v>202</v>
      </c>
      <c r="M117" s="48" t="s">
        <v>202</v>
      </c>
      <c r="N117" s="48" t="s">
        <v>202</v>
      </c>
      <c r="O117" s="48" t="s">
        <v>202</v>
      </c>
      <c r="P117" s="47" t="s">
        <v>202</v>
      </c>
      <c r="Q117" s="48" t="s">
        <v>202</v>
      </c>
      <c r="R117" s="48" t="s">
        <v>202</v>
      </c>
      <c r="S117" s="48" t="s">
        <v>202</v>
      </c>
      <c r="T117" s="48" t="s">
        <v>202</v>
      </c>
      <c r="U117" s="48" t="s">
        <v>202</v>
      </c>
      <c r="V117" s="14"/>
      <c r="W117" s="14"/>
      <c r="X117" s="14"/>
      <c r="Y117" s="14"/>
      <c r="Z117" s="169">
        <f t="shared" si="3"/>
        <v>0</v>
      </c>
      <c r="AA117" s="170"/>
    </row>
    <row r="118" spans="1:27" ht="33" hidden="1" customHeight="1" thickTop="1" thickBot="1" x14ac:dyDescent="0.25">
      <c r="A118" s="18">
        <v>108</v>
      </c>
      <c r="B118" s="10" t="s">
        <v>176</v>
      </c>
      <c r="C118" s="9" t="str">
        <f>'S.O.'!B111</f>
        <v>Congreso de la Ciudad de México</v>
      </c>
      <c r="D118" s="47" t="s">
        <v>202</v>
      </c>
      <c r="E118" s="48" t="s">
        <v>202</v>
      </c>
      <c r="F118" s="48" t="s">
        <v>202</v>
      </c>
      <c r="G118" s="48" t="s">
        <v>202</v>
      </c>
      <c r="H118" s="47" t="s">
        <v>202</v>
      </c>
      <c r="I118" s="48" t="s">
        <v>202</v>
      </c>
      <c r="J118" s="48" t="s">
        <v>202</v>
      </c>
      <c r="K118" s="48" t="s">
        <v>202</v>
      </c>
      <c r="L118" s="48" t="s">
        <v>202</v>
      </c>
      <c r="M118" s="48" t="s">
        <v>202</v>
      </c>
      <c r="N118" s="48" t="s">
        <v>202</v>
      </c>
      <c r="O118" s="48" t="s">
        <v>202</v>
      </c>
      <c r="P118" s="47" t="s">
        <v>202</v>
      </c>
      <c r="Q118" s="48" t="s">
        <v>202</v>
      </c>
      <c r="R118" s="48" t="s">
        <v>202</v>
      </c>
      <c r="S118" s="48" t="s">
        <v>202</v>
      </c>
      <c r="T118" s="48" t="s">
        <v>202</v>
      </c>
      <c r="U118" s="48" t="s">
        <v>202</v>
      </c>
      <c r="V118" s="14"/>
      <c r="W118" s="14"/>
      <c r="X118" s="14"/>
      <c r="Y118" s="14"/>
      <c r="Z118" s="169">
        <f t="shared" si="3"/>
        <v>0</v>
      </c>
      <c r="AA118" s="170"/>
    </row>
    <row r="119" spans="1:27" ht="33" customHeight="1" thickTop="1" thickBot="1" x14ac:dyDescent="0.25">
      <c r="A119" s="23">
        <v>109</v>
      </c>
      <c r="B119" s="10" t="s">
        <v>176</v>
      </c>
      <c r="C119" s="9" t="str">
        <f>'S.O.'!B112</f>
        <v>Comisión de Derechos Humanos de la Ciudad de México</v>
      </c>
      <c r="D119" s="47" t="s">
        <v>202</v>
      </c>
      <c r="E119" s="48" t="s">
        <v>202</v>
      </c>
      <c r="F119" s="48" t="s">
        <v>202</v>
      </c>
      <c r="G119" s="48" t="s">
        <v>202</v>
      </c>
      <c r="H119" s="47" t="s">
        <v>202</v>
      </c>
      <c r="I119" s="48" t="s">
        <v>202</v>
      </c>
      <c r="J119" s="48" t="s">
        <v>202</v>
      </c>
      <c r="K119" s="48" t="s">
        <v>202</v>
      </c>
      <c r="L119" s="48" t="s">
        <v>202</v>
      </c>
      <c r="M119" s="48" t="s">
        <v>202</v>
      </c>
      <c r="N119" s="48" t="s">
        <v>202</v>
      </c>
      <c r="O119" s="48" t="s">
        <v>202</v>
      </c>
      <c r="P119" s="47">
        <v>1</v>
      </c>
      <c r="Q119" s="48" t="s">
        <v>202</v>
      </c>
      <c r="R119" s="48" t="s">
        <v>202</v>
      </c>
      <c r="S119" s="48" t="s">
        <v>202</v>
      </c>
      <c r="T119" s="48" t="s">
        <v>202</v>
      </c>
      <c r="U119" s="48" t="s">
        <v>202</v>
      </c>
      <c r="V119" s="14"/>
      <c r="W119" s="14"/>
      <c r="X119" s="14"/>
      <c r="Y119" s="14"/>
      <c r="Z119" s="169">
        <f t="shared" si="3"/>
        <v>1</v>
      </c>
      <c r="AA119" s="170"/>
    </row>
    <row r="120" spans="1:27" ht="37.5" customHeight="1" thickTop="1" thickBot="1" x14ac:dyDescent="0.25">
      <c r="A120" s="23">
        <v>110</v>
      </c>
      <c r="B120" s="10" t="s">
        <v>176</v>
      </c>
      <c r="C120" s="9" t="str">
        <f>'S.O.'!B113</f>
        <v>Instituto de Transparencia, Acceso a la Información Pública, Protección de Datos Personales y Rendición de Cuentas de la Ciudad de México</v>
      </c>
      <c r="D120" s="47" t="s">
        <v>202</v>
      </c>
      <c r="E120" s="48" t="s">
        <v>202</v>
      </c>
      <c r="F120" s="48" t="s">
        <v>202</v>
      </c>
      <c r="G120" s="48" t="s">
        <v>202</v>
      </c>
      <c r="H120" s="47" t="s">
        <v>202</v>
      </c>
      <c r="I120" s="48" t="s">
        <v>202</v>
      </c>
      <c r="J120" s="48" t="s">
        <v>202</v>
      </c>
      <c r="K120" s="48" t="s">
        <v>202</v>
      </c>
      <c r="L120" s="48" t="s">
        <v>202</v>
      </c>
      <c r="M120" s="48" t="s">
        <v>202</v>
      </c>
      <c r="N120" s="48" t="s">
        <v>202</v>
      </c>
      <c r="O120" s="48" t="s">
        <v>202</v>
      </c>
      <c r="P120" s="47" t="s">
        <v>202</v>
      </c>
      <c r="Q120" s="48" t="s">
        <v>202</v>
      </c>
      <c r="R120" s="48" t="s">
        <v>202</v>
      </c>
      <c r="S120" s="48" t="s">
        <v>202</v>
      </c>
      <c r="T120" s="61">
        <v>15</v>
      </c>
      <c r="U120" s="61">
        <v>16</v>
      </c>
      <c r="V120" s="14">
        <v>17</v>
      </c>
      <c r="W120" s="14">
        <v>17</v>
      </c>
      <c r="X120" s="14">
        <v>14</v>
      </c>
      <c r="Y120" s="14">
        <v>9</v>
      </c>
      <c r="Z120" s="169">
        <f t="shared" si="3"/>
        <v>88</v>
      </c>
      <c r="AA120" s="170"/>
    </row>
    <row r="121" spans="1:27" ht="33" customHeight="1" thickTop="1" thickBot="1" x14ac:dyDescent="0.25">
      <c r="A121" s="23">
        <v>111</v>
      </c>
      <c r="B121" s="10" t="s">
        <v>176</v>
      </c>
      <c r="C121" s="9" t="str">
        <f>'S.O.'!B114</f>
        <v>Instituto Electoral de la Ciudad de México</v>
      </c>
      <c r="D121" s="47" t="s">
        <v>202</v>
      </c>
      <c r="E121" s="48" t="s">
        <v>202</v>
      </c>
      <c r="F121" s="48">
        <v>2</v>
      </c>
      <c r="G121" s="48">
        <v>2</v>
      </c>
      <c r="H121" s="47" t="s">
        <v>202</v>
      </c>
      <c r="I121" s="48" t="s">
        <v>202</v>
      </c>
      <c r="J121" s="48" t="s">
        <v>202</v>
      </c>
      <c r="K121" s="48" t="s">
        <v>202</v>
      </c>
      <c r="L121" s="48" t="s">
        <v>202</v>
      </c>
      <c r="M121" s="48" t="s">
        <v>202</v>
      </c>
      <c r="N121" s="48" t="s">
        <v>202</v>
      </c>
      <c r="O121" s="48" t="s">
        <v>202</v>
      </c>
      <c r="P121" s="47" t="s">
        <v>202</v>
      </c>
      <c r="Q121" s="48" t="s">
        <v>202</v>
      </c>
      <c r="R121" s="48" t="s">
        <v>202</v>
      </c>
      <c r="S121" s="48" t="s">
        <v>202</v>
      </c>
      <c r="T121" s="48" t="s">
        <v>202</v>
      </c>
      <c r="U121" s="48" t="s">
        <v>202</v>
      </c>
      <c r="V121" s="14"/>
      <c r="W121" s="14"/>
      <c r="X121" s="14"/>
      <c r="Y121" s="14"/>
      <c r="Z121" s="169">
        <f t="shared" si="3"/>
        <v>4</v>
      </c>
      <c r="AA121" s="170"/>
    </row>
    <row r="122" spans="1:27" ht="33" hidden="1" customHeight="1" thickTop="1" thickBot="1" x14ac:dyDescent="0.25">
      <c r="A122" s="23">
        <v>112</v>
      </c>
      <c r="B122" s="10" t="s">
        <v>176</v>
      </c>
      <c r="C122" s="9" t="str">
        <f>'S.O.'!B115</f>
        <v>Junta Local de Conciliación y Arbitraje de la Ciudad de México</v>
      </c>
      <c r="D122" s="47" t="s">
        <v>202</v>
      </c>
      <c r="E122" s="48" t="s">
        <v>202</v>
      </c>
      <c r="F122" s="48" t="s">
        <v>202</v>
      </c>
      <c r="G122" s="48" t="s">
        <v>202</v>
      </c>
      <c r="H122" s="47" t="s">
        <v>202</v>
      </c>
      <c r="I122" s="48" t="s">
        <v>202</v>
      </c>
      <c r="J122" s="48" t="s">
        <v>202</v>
      </c>
      <c r="K122" s="48" t="s">
        <v>202</v>
      </c>
      <c r="L122" s="48" t="s">
        <v>202</v>
      </c>
      <c r="M122" s="48" t="s">
        <v>202</v>
      </c>
      <c r="N122" s="48" t="s">
        <v>202</v>
      </c>
      <c r="O122" s="48" t="s">
        <v>202</v>
      </c>
      <c r="P122" s="47" t="s">
        <v>202</v>
      </c>
      <c r="Q122" s="48" t="s">
        <v>202</v>
      </c>
      <c r="R122" s="48" t="s">
        <v>202</v>
      </c>
      <c r="S122" s="48" t="s">
        <v>202</v>
      </c>
      <c r="T122" s="48" t="s">
        <v>202</v>
      </c>
      <c r="U122" s="48" t="s">
        <v>202</v>
      </c>
      <c r="V122" s="14"/>
      <c r="W122" s="14"/>
      <c r="X122" s="14"/>
      <c r="Y122" s="14"/>
      <c r="Z122" s="169">
        <f t="shared" si="3"/>
        <v>0</v>
      </c>
      <c r="AA122" s="170"/>
    </row>
    <row r="123" spans="1:27" ht="30" customHeight="1" thickTop="1" thickBot="1" x14ac:dyDescent="0.25">
      <c r="A123" s="23">
        <v>113</v>
      </c>
      <c r="B123" s="10" t="s">
        <v>176</v>
      </c>
      <c r="C123" s="9" t="str">
        <f>'S.O.'!B116</f>
        <v>Tribunal de Justicia Administrativa de la Ciudad de México</v>
      </c>
      <c r="D123" s="47" t="s">
        <v>202</v>
      </c>
      <c r="E123" s="48" t="s">
        <v>202</v>
      </c>
      <c r="F123" s="48" t="s">
        <v>202</v>
      </c>
      <c r="G123" s="48">
        <v>2</v>
      </c>
      <c r="H123" s="47" t="s">
        <v>202</v>
      </c>
      <c r="I123" s="48" t="s">
        <v>202</v>
      </c>
      <c r="J123" s="48" t="s">
        <v>202</v>
      </c>
      <c r="K123" s="48" t="s">
        <v>202</v>
      </c>
      <c r="L123" s="48" t="s">
        <v>202</v>
      </c>
      <c r="M123" s="48" t="s">
        <v>202</v>
      </c>
      <c r="N123" s="48" t="s">
        <v>202</v>
      </c>
      <c r="O123" s="48" t="s">
        <v>202</v>
      </c>
      <c r="P123" s="47" t="s">
        <v>202</v>
      </c>
      <c r="Q123" s="48" t="s">
        <v>202</v>
      </c>
      <c r="R123" s="48" t="s">
        <v>202</v>
      </c>
      <c r="S123" s="48" t="s">
        <v>202</v>
      </c>
      <c r="T123" s="48" t="s">
        <v>202</v>
      </c>
      <c r="U123" s="48" t="s">
        <v>202</v>
      </c>
      <c r="V123" s="14"/>
      <c r="W123" s="14"/>
      <c r="X123" s="14"/>
      <c r="Y123" s="14"/>
      <c r="Z123" s="169">
        <f t="shared" si="3"/>
        <v>2</v>
      </c>
      <c r="AA123" s="170"/>
    </row>
    <row r="124" spans="1:27" ht="33" hidden="1" customHeight="1" thickTop="1" thickBot="1" x14ac:dyDescent="0.25">
      <c r="A124" s="23">
        <v>114</v>
      </c>
      <c r="B124" s="10" t="s">
        <v>176</v>
      </c>
      <c r="C124" s="9" t="str">
        <f>'S.O.'!B117</f>
        <v>Tribunal Electoral de la Ciudad de México</v>
      </c>
      <c r="D124" s="47" t="s">
        <v>202</v>
      </c>
      <c r="E124" s="48" t="s">
        <v>202</v>
      </c>
      <c r="F124" s="48" t="s">
        <v>202</v>
      </c>
      <c r="G124" s="48" t="s">
        <v>202</v>
      </c>
      <c r="H124" s="47" t="s">
        <v>202</v>
      </c>
      <c r="I124" s="48" t="s">
        <v>202</v>
      </c>
      <c r="J124" s="48" t="s">
        <v>202</v>
      </c>
      <c r="K124" s="48" t="s">
        <v>202</v>
      </c>
      <c r="L124" s="48" t="s">
        <v>202</v>
      </c>
      <c r="M124" s="48" t="s">
        <v>202</v>
      </c>
      <c r="N124" s="48" t="s">
        <v>202</v>
      </c>
      <c r="O124" s="48" t="s">
        <v>202</v>
      </c>
      <c r="P124" s="47" t="s">
        <v>202</v>
      </c>
      <c r="Q124" s="48" t="s">
        <v>202</v>
      </c>
      <c r="R124" s="48" t="s">
        <v>202</v>
      </c>
      <c r="S124" s="48" t="s">
        <v>202</v>
      </c>
      <c r="T124" s="48" t="s">
        <v>202</v>
      </c>
      <c r="U124" s="48" t="s">
        <v>202</v>
      </c>
      <c r="V124" s="14"/>
      <c r="W124" s="14"/>
      <c r="X124" s="14"/>
      <c r="Y124" s="14"/>
      <c r="Z124" s="169">
        <f t="shared" si="3"/>
        <v>0</v>
      </c>
      <c r="AA124" s="170"/>
    </row>
    <row r="125" spans="1:27" ht="33" hidden="1" customHeight="1" thickTop="1" thickBot="1" x14ac:dyDescent="0.25">
      <c r="A125" s="23">
        <v>115</v>
      </c>
      <c r="B125" s="10" t="s">
        <v>176</v>
      </c>
      <c r="C125" s="9" t="str">
        <f>'S.O.'!B118</f>
        <v>Universidad Autónoma de la Ciudad de México</v>
      </c>
      <c r="D125" s="47" t="s">
        <v>202</v>
      </c>
      <c r="E125" s="48" t="s">
        <v>202</v>
      </c>
      <c r="F125" s="48" t="s">
        <v>202</v>
      </c>
      <c r="G125" s="48" t="s">
        <v>202</v>
      </c>
      <c r="H125" s="47" t="s">
        <v>202</v>
      </c>
      <c r="I125" s="48" t="s">
        <v>202</v>
      </c>
      <c r="J125" s="48" t="s">
        <v>202</v>
      </c>
      <c r="K125" s="48" t="s">
        <v>202</v>
      </c>
      <c r="L125" s="48" t="s">
        <v>202</v>
      </c>
      <c r="M125" s="48" t="s">
        <v>202</v>
      </c>
      <c r="N125" s="48" t="s">
        <v>202</v>
      </c>
      <c r="O125" s="48" t="s">
        <v>202</v>
      </c>
      <c r="P125" s="47" t="s">
        <v>202</v>
      </c>
      <c r="Q125" s="48" t="s">
        <v>202</v>
      </c>
      <c r="R125" s="48" t="s">
        <v>202</v>
      </c>
      <c r="S125" s="48" t="s">
        <v>202</v>
      </c>
      <c r="T125" s="48" t="s">
        <v>202</v>
      </c>
      <c r="U125" s="48" t="s">
        <v>202</v>
      </c>
      <c r="V125" s="14"/>
      <c r="W125" s="14"/>
      <c r="X125" s="14"/>
      <c r="Y125" s="14"/>
      <c r="Z125" s="169">
        <f t="shared" si="3"/>
        <v>0</v>
      </c>
      <c r="AA125" s="170"/>
    </row>
    <row r="126" spans="1:27" ht="33" hidden="1" customHeight="1" thickTop="1" thickBot="1" x14ac:dyDescent="0.25">
      <c r="A126" s="18">
        <v>116</v>
      </c>
      <c r="B126" s="10" t="s">
        <v>173</v>
      </c>
      <c r="C126" s="9" t="str">
        <f>'S.O.'!B119</f>
        <v>Encuentro Social en la Ciudad de México</v>
      </c>
      <c r="D126" s="47" t="s">
        <v>202</v>
      </c>
      <c r="E126" s="48" t="s">
        <v>202</v>
      </c>
      <c r="F126" s="48" t="s">
        <v>202</v>
      </c>
      <c r="G126" s="48" t="s">
        <v>202</v>
      </c>
      <c r="H126" s="47" t="s">
        <v>202</v>
      </c>
      <c r="I126" s="48" t="s">
        <v>202</v>
      </c>
      <c r="J126" s="48" t="s">
        <v>202</v>
      </c>
      <c r="K126" s="48" t="s">
        <v>202</v>
      </c>
      <c r="L126" s="48" t="s">
        <v>202</v>
      </c>
      <c r="M126" s="48" t="s">
        <v>202</v>
      </c>
      <c r="N126" s="48" t="s">
        <v>202</v>
      </c>
      <c r="O126" s="48" t="s">
        <v>202</v>
      </c>
      <c r="P126" s="47" t="s">
        <v>202</v>
      </c>
      <c r="Q126" s="48" t="s">
        <v>202</v>
      </c>
      <c r="R126" s="48" t="s">
        <v>202</v>
      </c>
      <c r="S126" s="48" t="s">
        <v>202</v>
      </c>
      <c r="T126" s="48" t="s">
        <v>202</v>
      </c>
      <c r="U126" s="48" t="s">
        <v>202</v>
      </c>
      <c r="V126" s="14"/>
      <c r="W126" s="14"/>
      <c r="X126" s="14"/>
      <c r="Y126" s="14"/>
      <c r="Z126" s="169">
        <f t="shared" si="3"/>
        <v>0</v>
      </c>
      <c r="AA126" s="170"/>
    </row>
    <row r="127" spans="1:27" ht="33" hidden="1" customHeight="1" thickTop="1" thickBot="1" x14ac:dyDescent="0.25">
      <c r="A127" s="18">
        <v>117</v>
      </c>
      <c r="B127" s="10" t="s">
        <v>173</v>
      </c>
      <c r="C127" s="9" t="str">
        <f>'S.O.'!B120</f>
        <v xml:space="preserve">Morena </v>
      </c>
      <c r="D127" s="47" t="s">
        <v>202</v>
      </c>
      <c r="E127" s="48" t="s">
        <v>202</v>
      </c>
      <c r="F127" s="48" t="s">
        <v>202</v>
      </c>
      <c r="G127" s="48" t="s">
        <v>202</v>
      </c>
      <c r="H127" s="47" t="s">
        <v>202</v>
      </c>
      <c r="I127" s="48" t="s">
        <v>202</v>
      </c>
      <c r="J127" s="48" t="s">
        <v>202</v>
      </c>
      <c r="K127" s="48" t="s">
        <v>202</v>
      </c>
      <c r="L127" s="48" t="s">
        <v>202</v>
      </c>
      <c r="M127" s="48" t="s">
        <v>202</v>
      </c>
      <c r="N127" s="48" t="s">
        <v>202</v>
      </c>
      <c r="O127" s="48" t="s">
        <v>202</v>
      </c>
      <c r="P127" s="47" t="s">
        <v>202</v>
      </c>
      <c r="Q127" s="48" t="s">
        <v>202</v>
      </c>
      <c r="R127" s="48" t="s">
        <v>202</v>
      </c>
      <c r="S127" s="48" t="s">
        <v>202</v>
      </c>
      <c r="T127" s="48" t="s">
        <v>202</v>
      </c>
      <c r="U127" s="48" t="s">
        <v>202</v>
      </c>
      <c r="V127" s="14"/>
      <c r="W127" s="14"/>
      <c r="X127" s="14"/>
      <c r="Y127" s="14"/>
      <c r="Z127" s="169">
        <f t="shared" si="3"/>
        <v>0</v>
      </c>
      <c r="AA127" s="170"/>
    </row>
    <row r="128" spans="1:27" ht="33" hidden="1" customHeight="1" thickTop="1" thickBot="1" x14ac:dyDescent="0.25">
      <c r="A128" s="18">
        <v>118</v>
      </c>
      <c r="B128" s="10" t="s">
        <v>173</v>
      </c>
      <c r="C128" s="9" t="str">
        <f>'S.O.'!B121</f>
        <v xml:space="preserve">Movimiento Ciudadano </v>
      </c>
      <c r="D128" s="47" t="s">
        <v>202</v>
      </c>
      <c r="E128" s="48" t="s">
        <v>202</v>
      </c>
      <c r="F128" s="48" t="s">
        <v>202</v>
      </c>
      <c r="G128" s="48" t="s">
        <v>202</v>
      </c>
      <c r="H128" s="47" t="s">
        <v>202</v>
      </c>
      <c r="I128" s="48" t="s">
        <v>202</v>
      </c>
      <c r="J128" s="48" t="s">
        <v>202</v>
      </c>
      <c r="K128" s="48" t="s">
        <v>202</v>
      </c>
      <c r="L128" s="48" t="s">
        <v>202</v>
      </c>
      <c r="M128" s="48" t="s">
        <v>202</v>
      </c>
      <c r="N128" s="48" t="s">
        <v>202</v>
      </c>
      <c r="O128" s="48" t="s">
        <v>202</v>
      </c>
      <c r="P128" s="47" t="s">
        <v>202</v>
      </c>
      <c r="Q128" s="48" t="s">
        <v>202</v>
      </c>
      <c r="R128" s="48" t="s">
        <v>202</v>
      </c>
      <c r="S128" s="48" t="s">
        <v>202</v>
      </c>
      <c r="T128" s="48" t="s">
        <v>202</v>
      </c>
      <c r="U128" s="48" t="s">
        <v>202</v>
      </c>
      <c r="V128" s="14"/>
      <c r="W128" s="14"/>
      <c r="X128" s="14"/>
      <c r="Y128" s="14"/>
      <c r="Z128" s="169">
        <f t="shared" si="3"/>
        <v>0</v>
      </c>
      <c r="AA128" s="170"/>
    </row>
    <row r="129" spans="1:27" ht="33" hidden="1" customHeight="1" thickTop="1" thickBot="1" x14ac:dyDescent="0.25">
      <c r="A129" s="18">
        <v>119</v>
      </c>
      <c r="B129" s="10" t="s">
        <v>173</v>
      </c>
      <c r="C129" s="9" t="str">
        <f>'S.O.'!B122</f>
        <v xml:space="preserve">Nueva Alianza </v>
      </c>
      <c r="D129" s="47" t="s">
        <v>202</v>
      </c>
      <c r="E129" s="48" t="s">
        <v>202</v>
      </c>
      <c r="F129" s="48" t="s">
        <v>202</v>
      </c>
      <c r="G129" s="48" t="s">
        <v>202</v>
      </c>
      <c r="H129" s="47" t="s">
        <v>202</v>
      </c>
      <c r="I129" s="48" t="s">
        <v>202</v>
      </c>
      <c r="J129" s="48" t="s">
        <v>202</v>
      </c>
      <c r="K129" s="48" t="s">
        <v>202</v>
      </c>
      <c r="L129" s="48" t="s">
        <v>202</v>
      </c>
      <c r="M129" s="48" t="s">
        <v>202</v>
      </c>
      <c r="N129" s="48" t="s">
        <v>202</v>
      </c>
      <c r="O129" s="48" t="s">
        <v>202</v>
      </c>
      <c r="P129" s="47" t="s">
        <v>202</v>
      </c>
      <c r="Q129" s="48" t="s">
        <v>202</v>
      </c>
      <c r="R129" s="48" t="s">
        <v>202</v>
      </c>
      <c r="S129" s="48" t="s">
        <v>202</v>
      </c>
      <c r="T129" s="48" t="s">
        <v>202</v>
      </c>
      <c r="U129" s="48" t="s">
        <v>202</v>
      </c>
      <c r="V129" s="14"/>
      <c r="W129" s="14"/>
      <c r="X129" s="14"/>
      <c r="Y129" s="14"/>
      <c r="Z129" s="169">
        <f t="shared" si="3"/>
        <v>0</v>
      </c>
      <c r="AA129" s="170"/>
    </row>
    <row r="130" spans="1:27" ht="33" hidden="1" customHeight="1" thickTop="1" thickBot="1" x14ac:dyDescent="0.25">
      <c r="A130" s="18">
        <v>120</v>
      </c>
      <c r="B130" s="10" t="s">
        <v>173</v>
      </c>
      <c r="C130" s="9" t="str">
        <f>'S.O.'!B123</f>
        <v xml:space="preserve">Partido Acción Nacional </v>
      </c>
      <c r="D130" s="47" t="s">
        <v>202</v>
      </c>
      <c r="E130" s="48" t="s">
        <v>202</v>
      </c>
      <c r="F130" s="48" t="s">
        <v>202</v>
      </c>
      <c r="G130" s="48" t="s">
        <v>202</v>
      </c>
      <c r="H130" s="47" t="s">
        <v>202</v>
      </c>
      <c r="I130" s="48" t="s">
        <v>202</v>
      </c>
      <c r="J130" s="48" t="s">
        <v>202</v>
      </c>
      <c r="K130" s="48" t="s">
        <v>202</v>
      </c>
      <c r="L130" s="48" t="s">
        <v>202</v>
      </c>
      <c r="M130" s="48" t="s">
        <v>202</v>
      </c>
      <c r="N130" s="48" t="s">
        <v>202</v>
      </c>
      <c r="O130" s="48" t="s">
        <v>202</v>
      </c>
      <c r="P130" s="47" t="s">
        <v>202</v>
      </c>
      <c r="Q130" s="48" t="s">
        <v>202</v>
      </c>
      <c r="R130" s="48" t="s">
        <v>202</v>
      </c>
      <c r="S130" s="48" t="s">
        <v>202</v>
      </c>
      <c r="T130" s="48" t="s">
        <v>202</v>
      </c>
      <c r="U130" s="48" t="s">
        <v>202</v>
      </c>
      <c r="V130" s="14"/>
      <c r="W130" s="14"/>
      <c r="X130" s="14"/>
      <c r="Y130" s="14"/>
      <c r="Z130" s="169">
        <f t="shared" si="3"/>
        <v>0</v>
      </c>
      <c r="AA130" s="170"/>
    </row>
    <row r="131" spans="1:27" ht="33" hidden="1" customHeight="1" thickTop="1" thickBot="1" x14ac:dyDescent="0.25">
      <c r="A131" s="18">
        <v>121</v>
      </c>
      <c r="B131" s="10" t="s">
        <v>173</v>
      </c>
      <c r="C131" s="9" t="str">
        <f>'S.O.'!B124</f>
        <v xml:space="preserve">Partido de la Revolución Democrática </v>
      </c>
      <c r="D131" s="47" t="s">
        <v>202</v>
      </c>
      <c r="E131" s="48" t="s">
        <v>202</v>
      </c>
      <c r="F131" s="48" t="s">
        <v>202</v>
      </c>
      <c r="G131" s="48" t="s">
        <v>202</v>
      </c>
      <c r="H131" s="47" t="s">
        <v>202</v>
      </c>
      <c r="I131" s="48" t="s">
        <v>202</v>
      </c>
      <c r="J131" s="48" t="s">
        <v>202</v>
      </c>
      <c r="K131" s="48" t="s">
        <v>202</v>
      </c>
      <c r="L131" s="48" t="s">
        <v>202</v>
      </c>
      <c r="M131" s="48" t="s">
        <v>202</v>
      </c>
      <c r="N131" s="48" t="s">
        <v>202</v>
      </c>
      <c r="O131" s="48" t="s">
        <v>202</v>
      </c>
      <c r="P131" s="47" t="s">
        <v>202</v>
      </c>
      <c r="Q131" s="48" t="s">
        <v>202</v>
      </c>
      <c r="R131" s="48" t="s">
        <v>202</v>
      </c>
      <c r="S131" s="48" t="s">
        <v>202</v>
      </c>
      <c r="T131" s="48" t="s">
        <v>202</v>
      </c>
      <c r="U131" s="48" t="s">
        <v>202</v>
      </c>
      <c r="V131" s="14"/>
      <c r="W131" s="14"/>
      <c r="X131" s="14"/>
      <c r="Y131" s="14"/>
      <c r="Z131" s="169">
        <f t="shared" si="3"/>
        <v>0</v>
      </c>
      <c r="AA131" s="170"/>
    </row>
    <row r="132" spans="1:27" ht="33" hidden="1" customHeight="1" thickTop="1" thickBot="1" x14ac:dyDescent="0.25">
      <c r="A132" s="18">
        <v>122</v>
      </c>
      <c r="B132" s="10" t="s">
        <v>173</v>
      </c>
      <c r="C132" s="9" t="str">
        <f>'S.O.'!B125</f>
        <v xml:space="preserve">Partido del Trabajo </v>
      </c>
      <c r="D132" s="47" t="s">
        <v>202</v>
      </c>
      <c r="E132" s="48" t="s">
        <v>202</v>
      </c>
      <c r="F132" s="48" t="s">
        <v>202</v>
      </c>
      <c r="G132" s="48" t="s">
        <v>202</v>
      </c>
      <c r="H132" s="47" t="s">
        <v>202</v>
      </c>
      <c r="I132" s="48" t="s">
        <v>202</v>
      </c>
      <c r="J132" s="48" t="s">
        <v>202</v>
      </c>
      <c r="K132" s="48" t="s">
        <v>202</v>
      </c>
      <c r="L132" s="48" t="s">
        <v>202</v>
      </c>
      <c r="M132" s="48" t="s">
        <v>202</v>
      </c>
      <c r="N132" s="48" t="s">
        <v>202</v>
      </c>
      <c r="O132" s="48" t="s">
        <v>202</v>
      </c>
      <c r="P132" s="47" t="s">
        <v>202</v>
      </c>
      <c r="Q132" s="48" t="s">
        <v>202</v>
      </c>
      <c r="R132" s="48" t="s">
        <v>202</v>
      </c>
      <c r="S132" s="48" t="s">
        <v>202</v>
      </c>
      <c r="T132" s="48" t="s">
        <v>202</v>
      </c>
      <c r="U132" s="48" t="s">
        <v>202</v>
      </c>
      <c r="V132" s="14"/>
      <c r="W132" s="14"/>
      <c r="X132" s="14"/>
      <c r="Y132" s="14"/>
      <c r="Z132" s="169">
        <f t="shared" si="3"/>
        <v>0</v>
      </c>
      <c r="AA132" s="170"/>
    </row>
    <row r="133" spans="1:27" ht="33" hidden="1" customHeight="1" thickTop="1" thickBot="1" x14ac:dyDescent="0.25">
      <c r="A133" s="18">
        <v>123</v>
      </c>
      <c r="B133" s="10" t="s">
        <v>173</v>
      </c>
      <c r="C133" s="9" t="str">
        <f>'S.O.'!B126</f>
        <v xml:space="preserve">Partido Humanista </v>
      </c>
      <c r="D133" s="47" t="s">
        <v>202</v>
      </c>
      <c r="E133" s="48" t="s">
        <v>202</v>
      </c>
      <c r="F133" s="48" t="s">
        <v>202</v>
      </c>
      <c r="G133" s="48" t="s">
        <v>202</v>
      </c>
      <c r="H133" s="47" t="s">
        <v>202</v>
      </c>
      <c r="I133" s="48" t="s">
        <v>202</v>
      </c>
      <c r="J133" s="48" t="s">
        <v>202</v>
      </c>
      <c r="K133" s="48" t="s">
        <v>202</v>
      </c>
      <c r="L133" s="48" t="s">
        <v>202</v>
      </c>
      <c r="M133" s="48" t="s">
        <v>202</v>
      </c>
      <c r="N133" s="48" t="s">
        <v>202</v>
      </c>
      <c r="O133" s="48" t="s">
        <v>202</v>
      </c>
      <c r="P133" s="47" t="s">
        <v>202</v>
      </c>
      <c r="Q133" s="48" t="s">
        <v>202</v>
      </c>
      <c r="R133" s="48" t="s">
        <v>202</v>
      </c>
      <c r="S133" s="48" t="s">
        <v>202</v>
      </c>
      <c r="T133" s="48" t="s">
        <v>202</v>
      </c>
      <c r="U133" s="48" t="s">
        <v>202</v>
      </c>
      <c r="V133" s="14"/>
      <c r="W133" s="14"/>
      <c r="X133" s="14"/>
      <c r="Y133" s="14"/>
      <c r="Z133" s="169">
        <f t="shared" si="3"/>
        <v>0</v>
      </c>
      <c r="AA133" s="170"/>
    </row>
    <row r="134" spans="1:27" ht="33" hidden="1" customHeight="1" thickTop="1" thickBot="1" x14ac:dyDescent="0.25">
      <c r="A134" s="18">
        <v>124</v>
      </c>
      <c r="B134" s="10" t="s">
        <v>175</v>
      </c>
      <c r="C134" s="9" t="str">
        <f>'S.O.'!B127</f>
        <v xml:space="preserve">Partido Revolucionario Institucional </v>
      </c>
      <c r="D134" s="47" t="s">
        <v>202</v>
      </c>
      <c r="E134" s="48" t="s">
        <v>202</v>
      </c>
      <c r="F134" s="48" t="s">
        <v>202</v>
      </c>
      <c r="G134" s="48" t="s">
        <v>202</v>
      </c>
      <c r="H134" s="47" t="s">
        <v>202</v>
      </c>
      <c r="I134" s="48" t="s">
        <v>202</v>
      </c>
      <c r="J134" s="48" t="s">
        <v>202</v>
      </c>
      <c r="K134" s="48" t="s">
        <v>202</v>
      </c>
      <c r="L134" s="48" t="s">
        <v>202</v>
      </c>
      <c r="M134" s="48" t="s">
        <v>202</v>
      </c>
      <c r="N134" s="48" t="s">
        <v>202</v>
      </c>
      <c r="O134" s="48" t="s">
        <v>202</v>
      </c>
      <c r="P134" s="47" t="s">
        <v>202</v>
      </c>
      <c r="Q134" s="48" t="s">
        <v>202</v>
      </c>
      <c r="R134" s="48" t="s">
        <v>202</v>
      </c>
      <c r="S134" s="48" t="s">
        <v>202</v>
      </c>
      <c r="T134" s="48" t="s">
        <v>202</v>
      </c>
      <c r="U134" s="48" t="s">
        <v>202</v>
      </c>
      <c r="V134" s="14"/>
      <c r="W134" s="14"/>
      <c r="X134" s="14"/>
      <c r="Y134" s="14"/>
      <c r="Z134" s="169">
        <f t="shared" si="3"/>
        <v>0</v>
      </c>
      <c r="AA134" s="170"/>
    </row>
    <row r="135" spans="1:27" ht="33" hidden="1" customHeight="1" thickTop="1" thickBot="1" x14ac:dyDescent="0.25">
      <c r="A135" s="18">
        <v>125</v>
      </c>
      <c r="B135" s="10" t="s">
        <v>175</v>
      </c>
      <c r="C135" s="9" t="str">
        <f>'S.O.'!B128</f>
        <v xml:space="preserve">Partido Verde Ecologista de México </v>
      </c>
      <c r="D135" s="47" t="s">
        <v>202</v>
      </c>
      <c r="E135" s="48" t="s">
        <v>202</v>
      </c>
      <c r="F135" s="48" t="s">
        <v>202</v>
      </c>
      <c r="G135" s="48" t="s">
        <v>202</v>
      </c>
      <c r="H135" s="47" t="s">
        <v>202</v>
      </c>
      <c r="I135" s="48" t="s">
        <v>202</v>
      </c>
      <c r="J135" s="48" t="s">
        <v>202</v>
      </c>
      <c r="K135" s="48" t="s">
        <v>202</v>
      </c>
      <c r="L135" s="48" t="s">
        <v>202</v>
      </c>
      <c r="M135" s="48" t="s">
        <v>202</v>
      </c>
      <c r="N135" s="48" t="s">
        <v>202</v>
      </c>
      <c r="O135" s="48" t="s">
        <v>202</v>
      </c>
      <c r="P135" s="47" t="s">
        <v>202</v>
      </c>
      <c r="Q135" s="48" t="s">
        <v>202</v>
      </c>
      <c r="R135" s="48" t="s">
        <v>202</v>
      </c>
      <c r="S135" s="48" t="s">
        <v>202</v>
      </c>
      <c r="T135" s="48" t="s">
        <v>202</v>
      </c>
      <c r="U135" s="48" t="s">
        <v>202</v>
      </c>
      <c r="V135" s="14"/>
      <c r="W135" s="14"/>
      <c r="X135" s="14"/>
      <c r="Y135" s="14"/>
      <c r="Z135" s="169">
        <f t="shared" si="3"/>
        <v>0</v>
      </c>
      <c r="AA135" s="170"/>
    </row>
    <row r="136" spans="1:27" ht="33" hidden="1" customHeight="1" thickTop="1" thickBot="1" x14ac:dyDescent="0.25">
      <c r="A136" s="23">
        <v>126</v>
      </c>
      <c r="B136" s="10" t="s">
        <v>177</v>
      </c>
      <c r="C136" s="9" t="str">
        <f>'S.O.'!B129</f>
        <v>Sindicato de Alianza de Tranviarios de México</v>
      </c>
      <c r="D136" s="47" t="s">
        <v>202</v>
      </c>
      <c r="E136" s="48" t="s">
        <v>202</v>
      </c>
      <c r="F136" s="48" t="s">
        <v>202</v>
      </c>
      <c r="G136" s="48" t="s">
        <v>202</v>
      </c>
      <c r="H136" s="47" t="s">
        <v>202</v>
      </c>
      <c r="I136" s="48" t="s">
        <v>202</v>
      </c>
      <c r="J136" s="48" t="s">
        <v>202</v>
      </c>
      <c r="K136" s="48" t="s">
        <v>202</v>
      </c>
      <c r="L136" s="48" t="s">
        <v>202</v>
      </c>
      <c r="M136" s="48" t="s">
        <v>202</v>
      </c>
      <c r="N136" s="48" t="s">
        <v>202</v>
      </c>
      <c r="O136" s="48" t="s">
        <v>202</v>
      </c>
      <c r="P136" s="47" t="s">
        <v>202</v>
      </c>
      <c r="Q136" s="48" t="s">
        <v>202</v>
      </c>
      <c r="R136" s="48" t="s">
        <v>202</v>
      </c>
      <c r="S136" s="48" t="s">
        <v>202</v>
      </c>
      <c r="T136" s="48" t="s">
        <v>202</v>
      </c>
      <c r="U136" s="48" t="s">
        <v>202</v>
      </c>
      <c r="V136" s="14"/>
      <c r="W136" s="14"/>
      <c r="X136" s="14"/>
      <c r="Y136" s="14"/>
      <c r="Z136" s="169">
        <f t="shared" si="3"/>
        <v>0</v>
      </c>
      <c r="AA136" s="170"/>
    </row>
    <row r="137" spans="1:27" ht="33" hidden="1" customHeight="1" thickTop="1" thickBot="1" x14ac:dyDescent="0.25">
      <c r="A137" s="23">
        <v>127</v>
      </c>
      <c r="B137" s="10" t="s">
        <v>175</v>
      </c>
      <c r="C137" s="9" t="str">
        <f>'S.O.'!B130</f>
        <v>Asociación Sindical de Trabajadores del Instituto de Vivienda de la Ciudad de México</v>
      </c>
      <c r="D137" s="47" t="s">
        <v>202</v>
      </c>
      <c r="E137" s="48" t="s">
        <v>202</v>
      </c>
      <c r="F137" s="48" t="s">
        <v>202</v>
      </c>
      <c r="G137" s="48" t="s">
        <v>202</v>
      </c>
      <c r="H137" s="47" t="s">
        <v>202</v>
      </c>
      <c r="I137" s="48" t="s">
        <v>202</v>
      </c>
      <c r="J137" s="48" t="s">
        <v>202</v>
      </c>
      <c r="K137" s="48" t="s">
        <v>202</v>
      </c>
      <c r="L137" s="48" t="s">
        <v>202</v>
      </c>
      <c r="M137" s="48" t="s">
        <v>202</v>
      </c>
      <c r="N137" s="48" t="s">
        <v>202</v>
      </c>
      <c r="O137" s="48" t="s">
        <v>202</v>
      </c>
      <c r="P137" s="47" t="s">
        <v>202</v>
      </c>
      <c r="Q137" s="48" t="s">
        <v>202</v>
      </c>
      <c r="R137" s="48" t="s">
        <v>202</v>
      </c>
      <c r="S137" s="48" t="s">
        <v>202</v>
      </c>
      <c r="T137" s="48" t="s">
        <v>202</v>
      </c>
      <c r="U137" s="48" t="s">
        <v>202</v>
      </c>
      <c r="V137" s="14"/>
      <c r="W137" s="14"/>
      <c r="X137" s="14"/>
      <c r="Y137" s="14"/>
      <c r="Z137" s="169">
        <f t="shared" ref="Z137:Z157" si="4">SUM(D137:Y137)</f>
        <v>0</v>
      </c>
      <c r="AA137" s="170"/>
    </row>
    <row r="138" spans="1:27" ht="33" hidden="1" customHeight="1" thickTop="1" thickBot="1" x14ac:dyDescent="0.25">
      <c r="A138" s="23">
        <v>128</v>
      </c>
      <c r="B138" s="11" t="s">
        <v>180</v>
      </c>
      <c r="C138" s="9" t="str">
        <f>'S.O.'!B131</f>
        <v>Asociación Sindical de Trabajadores del Metro</v>
      </c>
      <c r="D138" s="47" t="s">
        <v>202</v>
      </c>
      <c r="E138" s="48" t="s">
        <v>202</v>
      </c>
      <c r="F138" s="48" t="s">
        <v>202</v>
      </c>
      <c r="G138" s="48" t="s">
        <v>202</v>
      </c>
      <c r="H138" s="47" t="s">
        <v>202</v>
      </c>
      <c r="I138" s="48" t="s">
        <v>202</v>
      </c>
      <c r="J138" s="48" t="s">
        <v>202</v>
      </c>
      <c r="K138" s="48" t="s">
        <v>202</v>
      </c>
      <c r="L138" s="48" t="s">
        <v>202</v>
      </c>
      <c r="M138" s="48" t="s">
        <v>202</v>
      </c>
      <c r="N138" s="48" t="s">
        <v>202</v>
      </c>
      <c r="O138" s="48" t="s">
        <v>202</v>
      </c>
      <c r="P138" s="47" t="s">
        <v>202</v>
      </c>
      <c r="Q138" s="48" t="s">
        <v>202</v>
      </c>
      <c r="R138" s="48" t="s">
        <v>202</v>
      </c>
      <c r="S138" s="48" t="s">
        <v>202</v>
      </c>
      <c r="T138" s="48" t="s">
        <v>202</v>
      </c>
      <c r="U138" s="48" t="s">
        <v>202</v>
      </c>
      <c r="V138" s="14"/>
      <c r="W138" s="14"/>
      <c r="X138" s="14"/>
      <c r="Y138" s="14"/>
      <c r="Z138" s="169">
        <f t="shared" si="4"/>
        <v>0</v>
      </c>
      <c r="AA138" s="170"/>
    </row>
    <row r="139" spans="1:27" ht="33" hidden="1" customHeight="1" thickTop="1" thickBot="1" x14ac:dyDescent="0.25">
      <c r="A139" s="23">
        <v>129</v>
      </c>
      <c r="B139" s="11" t="s">
        <v>180</v>
      </c>
      <c r="C139" s="9" t="str">
        <f>'S.O.'!B132</f>
        <v>Sindicato Auténtico de Trabajadores de la Asamblea Legislativa de la Ciudad de México</v>
      </c>
      <c r="D139" s="47" t="s">
        <v>202</v>
      </c>
      <c r="E139" s="48" t="s">
        <v>202</v>
      </c>
      <c r="F139" s="48" t="s">
        <v>202</v>
      </c>
      <c r="G139" s="48" t="s">
        <v>202</v>
      </c>
      <c r="H139" s="47" t="s">
        <v>202</v>
      </c>
      <c r="I139" s="48" t="s">
        <v>202</v>
      </c>
      <c r="J139" s="48" t="s">
        <v>202</v>
      </c>
      <c r="K139" s="48" t="s">
        <v>202</v>
      </c>
      <c r="L139" s="48" t="s">
        <v>202</v>
      </c>
      <c r="M139" s="48" t="s">
        <v>202</v>
      </c>
      <c r="N139" s="48" t="s">
        <v>202</v>
      </c>
      <c r="O139" s="48" t="s">
        <v>202</v>
      </c>
      <c r="P139" s="47" t="s">
        <v>202</v>
      </c>
      <c r="Q139" s="48" t="s">
        <v>202</v>
      </c>
      <c r="R139" s="48" t="s">
        <v>202</v>
      </c>
      <c r="S139" s="48" t="s">
        <v>202</v>
      </c>
      <c r="T139" s="48" t="s">
        <v>202</v>
      </c>
      <c r="U139" s="48" t="s">
        <v>202</v>
      </c>
      <c r="V139" s="14"/>
      <c r="W139" s="14"/>
      <c r="X139" s="14"/>
      <c r="Y139" s="14"/>
      <c r="Z139" s="169">
        <f t="shared" si="4"/>
        <v>0</v>
      </c>
      <c r="AA139" s="170"/>
    </row>
    <row r="140" spans="1:27" ht="33" hidden="1" customHeight="1" thickTop="1" thickBot="1" x14ac:dyDescent="0.25">
      <c r="A140" s="23">
        <v>130</v>
      </c>
      <c r="B140" s="11" t="s">
        <v>180</v>
      </c>
      <c r="C140" s="9" t="str">
        <f>'S.O.'!B133</f>
        <v>Sindicato de Empleados del Servicio de Anales de Jurisprudencia</v>
      </c>
      <c r="D140" s="47" t="s">
        <v>202</v>
      </c>
      <c r="E140" s="48" t="s">
        <v>202</v>
      </c>
      <c r="F140" s="48" t="s">
        <v>202</v>
      </c>
      <c r="G140" s="48" t="s">
        <v>202</v>
      </c>
      <c r="H140" s="47" t="s">
        <v>202</v>
      </c>
      <c r="I140" s="48" t="s">
        <v>202</v>
      </c>
      <c r="J140" s="48" t="s">
        <v>202</v>
      </c>
      <c r="K140" s="48" t="s">
        <v>202</v>
      </c>
      <c r="L140" s="48" t="s">
        <v>202</v>
      </c>
      <c r="M140" s="48" t="s">
        <v>202</v>
      </c>
      <c r="N140" s="48" t="s">
        <v>202</v>
      </c>
      <c r="O140" s="48" t="s">
        <v>202</v>
      </c>
      <c r="P140" s="47" t="s">
        <v>202</v>
      </c>
      <c r="Q140" s="48" t="s">
        <v>202</v>
      </c>
      <c r="R140" s="48" t="s">
        <v>202</v>
      </c>
      <c r="S140" s="48" t="s">
        <v>202</v>
      </c>
      <c r="T140" s="48" t="s">
        <v>202</v>
      </c>
      <c r="U140" s="48" t="s">
        <v>202</v>
      </c>
      <c r="V140" s="14"/>
      <c r="W140" s="14"/>
      <c r="X140" s="14"/>
      <c r="Y140" s="14"/>
      <c r="Z140" s="169">
        <f t="shared" si="4"/>
        <v>0</v>
      </c>
      <c r="AA140" s="170"/>
    </row>
    <row r="141" spans="1:27" ht="40.5" hidden="1" customHeight="1" thickTop="1" thickBot="1" x14ac:dyDescent="0.25">
      <c r="A141" s="23">
        <v>131</v>
      </c>
      <c r="B141" s="11" t="s">
        <v>180</v>
      </c>
      <c r="C141" s="9" t="str">
        <f>'S.O.'!B134</f>
        <v>Sindicato de la Unión de Trabajadores del Instituto de Educación Media Superior de la Ciudad de México (SUTIEMS)</v>
      </c>
      <c r="D141" s="47" t="s">
        <v>202</v>
      </c>
      <c r="E141" s="48" t="s">
        <v>202</v>
      </c>
      <c r="F141" s="48" t="s">
        <v>202</v>
      </c>
      <c r="G141" s="48" t="s">
        <v>202</v>
      </c>
      <c r="H141" s="47" t="s">
        <v>202</v>
      </c>
      <c r="I141" s="48" t="s">
        <v>202</v>
      </c>
      <c r="J141" s="48" t="s">
        <v>202</v>
      </c>
      <c r="K141" s="48" t="s">
        <v>202</v>
      </c>
      <c r="L141" s="48" t="s">
        <v>202</v>
      </c>
      <c r="M141" s="48" t="s">
        <v>202</v>
      </c>
      <c r="N141" s="48" t="s">
        <v>202</v>
      </c>
      <c r="O141" s="48" t="s">
        <v>202</v>
      </c>
      <c r="P141" s="47" t="s">
        <v>202</v>
      </c>
      <c r="Q141" s="48" t="s">
        <v>202</v>
      </c>
      <c r="R141" s="48" t="s">
        <v>202</v>
      </c>
      <c r="S141" s="48" t="s">
        <v>202</v>
      </c>
      <c r="T141" s="48" t="s">
        <v>202</v>
      </c>
      <c r="U141" s="48" t="s">
        <v>202</v>
      </c>
      <c r="V141" s="14"/>
      <c r="W141" s="14"/>
      <c r="X141" s="14"/>
      <c r="Y141" s="14"/>
      <c r="Z141" s="169">
        <f t="shared" si="4"/>
        <v>0</v>
      </c>
      <c r="AA141" s="170"/>
    </row>
    <row r="142" spans="1:27" ht="33" hidden="1" customHeight="1" thickTop="1" thickBot="1" x14ac:dyDescent="0.25">
      <c r="A142" s="23">
        <v>132</v>
      </c>
      <c r="B142" s="11" t="s">
        <v>180</v>
      </c>
      <c r="C142" s="9" t="str">
        <f>'S.O.'!B135</f>
        <v>Sindicato de Trabajadores de la Asamblea Legislativa del Distrito Federal</v>
      </c>
      <c r="D142" s="47" t="s">
        <v>202</v>
      </c>
      <c r="E142" s="48" t="s">
        <v>202</v>
      </c>
      <c r="F142" s="48" t="s">
        <v>202</v>
      </c>
      <c r="G142" s="48" t="s">
        <v>202</v>
      </c>
      <c r="H142" s="47" t="s">
        <v>202</v>
      </c>
      <c r="I142" s="48" t="s">
        <v>202</v>
      </c>
      <c r="J142" s="48" t="s">
        <v>202</v>
      </c>
      <c r="K142" s="48" t="s">
        <v>202</v>
      </c>
      <c r="L142" s="48" t="s">
        <v>202</v>
      </c>
      <c r="M142" s="48" t="s">
        <v>202</v>
      </c>
      <c r="N142" s="48" t="s">
        <v>202</v>
      </c>
      <c r="O142" s="48" t="s">
        <v>202</v>
      </c>
      <c r="P142" s="47" t="s">
        <v>202</v>
      </c>
      <c r="Q142" s="48" t="s">
        <v>202</v>
      </c>
      <c r="R142" s="48" t="s">
        <v>202</v>
      </c>
      <c r="S142" s="48" t="s">
        <v>202</v>
      </c>
      <c r="T142" s="48" t="s">
        <v>202</v>
      </c>
      <c r="U142" s="48" t="s">
        <v>202</v>
      </c>
      <c r="V142" s="14"/>
      <c r="W142" s="14"/>
      <c r="X142" s="14"/>
      <c r="Y142" s="14"/>
      <c r="Z142" s="169">
        <f t="shared" si="4"/>
        <v>0</v>
      </c>
      <c r="AA142" s="170"/>
    </row>
    <row r="143" spans="1:27" ht="33" hidden="1" customHeight="1" thickTop="1" thickBot="1" x14ac:dyDescent="0.25">
      <c r="A143" s="23">
        <v>133</v>
      </c>
      <c r="B143" s="11" t="s">
        <v>180</v>
      </c>
      <c r="C143" s="9" t="str">
        <f>'S.O.'!B136</f>
        <v>Sindicato de Trabajadores de la Auditoría Superior de la Ciudad de México</v>
      </c>
      <c r="D143" s="47" t="s">
        <v>202</v>
      </c>
      <c r="E143" s="48" t="s">
        <v>202</v>
      </c>
      <c r="F143" s="48" t="s">
        <v>202</v>
      </c>
      <c r="G143" s="48" t="s">
        <v>202</v>
      </c>
      <c r="H143" s="47" t="s">
        <v>202</v>
      </c>
      <c r="I143" s="48" t="s">
        <v>202</v>
      </c>
      <c r="J143" s="48" t="s">
        <v>202</v>
      </c>
      <c r="K143" s="48" t="s">
        <v>202</v>
      </c>
      <c r="L143" s="48" t="s">
        <v>202</v>
      </c>
      <c r="M143" s="48" t="s">
        <v>202</v>
      </c>
      <c r="N143" s="48" t="s">
        <v>202</v>
      </c>
      <c r="O143" s="48" t="s">
        <v>202</v>
      </c>
      <c r="P143" s="47" t="s">
        <v>202</v>
      </c>
      <c r="Q143" s="48" t="s">
        <v>202</v>
      </c>
      <c r="R143" s="48" t="s">
        <v>202</v>
      </c>
      <c r="S143" s="48" t="s">
        <v>202</v>
      </c>
      <c r="T143" s="48" t="s">
        <v>202</v>
      </c>
      <c r="U143" s="48" t="s">
        <v>202</v>
      </c>
      <c r="V143" s="14"/>
      <c r="W143" s="14"/>
      <c r="X143" s="14"/>
      <c r="Y143" s="14"/>
      <c r="Z143" s="169">
        <f t="shared" si="4"/>
        <v>0</v>
      </c>
      <c r="AA143" s="170"/>
    </row>
    <row r="144" spans="1:27" ht="33" hidden="1" customHeight="1" thickTop="1" thickBot="1" x14ac:dyDescent="0.25">
      <c r="A144" s="23">
        <v>134</v>
      </c>
      <c r="B144" s="11" t="s">
        <v>180</v>
      </c>
      <c r="C144" s="9" t="str">
        <f>'S.O.'!B137</f>
        <v>Sindicato de Trabajadores de Transporte de Pasajeros de la Ciudad de México</v>
      </c>
      <c r="D144" s="47" t="s">
        <v>202</v>
      </c>
      <c r="E144" s="48" t="s">
        <v>202</v>
      </c>
      <c r="F144" s="48" t="s">
        <v>202</v>
      </c>
      <c r="G144" s="48" t="s">
        <v>202</v>
      </c>
      <c r="H144" s="47" t="s">
        <v>202</v>
      </c>
      <c r="I144" s="48" t="s">
        <v>202</v>
      </c>
      <c r="J144" s="48" t="s">
        <v>202</v>
      </c>
      <c r="K144" s="48" t="s">
        <v>202</v>
      </c>
      <c r="L144" s="48" t="s">
        <v>202</v>
      </c>
      <c r="M144" s="48" t="s">
        <v>202</v>
      </c>
      <c r="N144" s="48" t="s">
        <v>202</v>
      </c>
      <c r="O144" s="48" t="s">
        <v>202</v>
      </c>
      <c r="P144" s="47" t="s">
        <v>202</v>
      </c>
      <c r="Q144" s="48" t="s">
        <v>202</v>
      </c>
      <c r="R144" s="48" t="s">
        <v>202</v>
      </c>
      <c r="S144" s="48" t="s">
        <v>202</v>
      </c>
      <c r="T144" s="48" t="s">
        <v>202</v>
      </c>
      <c r="U144" s="48" t="s">
        <v>202</v>
      </c>
      <c r="V144" s="14"/>
      <c r="W144" s="14"/>
      <c r="X144" s="14"/>
      <c r="Y144" s="14"/>
      <c r="Z144" s="169">
        <f t="shared" si="4"/>
        <v>0</v>
      </c>
      <c r="AA144" s="170"/>
    </row>
    <row r="145" spans="1:28" ht="33" hidden="1" customHeight="1" thickTop="1" thickBot="1" x14ac:dyDescent="0.25">
      <c r="A145" s="23">
        <v>135</v>
      </c>
      <c r="B145" s="11" t="s">
        <v>180</v>
      </c>
      <c r="C145" s="9" t="str">
        <f>'S.O.'!B138</f>
        <v>Sindicato de Trabajadores del Poder Judicial de la Ciudad de México</v>
      </c>
      <c r="D145" s="47" t="s">
        <v>202</v>
      </c>
      <c r="E145" s="48" t="s">
        <v>202</v>
      </c>
      <c r="F145" s="48" t="s">
        <v>202</v>
      </c>
      <c r="G145" s="48" t="s">
        <v>202</v>
      </c>
      <c r="H145" s="47" t="s">
        <v>202</v>
      </c>
      <c r="I145" s="48" t="s">
        <v>202</v>
      </c>
      <c r="J145" s="48" t="s">
        <v>202</v>
      </c>
      <c r="K145" s="48" t="s">
        <v>202</v>
      </c>
      <c r="L145" s="48" t="s">
        <v>202</v>
      </c>
      <c r="M145" s="48" t="s">
        <v>202</v>
      </c>
      <c r="N145" s="48" t="s">
        <v>202</v>
      </c>
      <c r="O145" s="48" t="s">
        <v>202</v>
      </c>
      <c r="P145" s="47" t="s">
        <v>202</v>
      </c>
      <c r="Q145" s="48" t="s">
        <v>202</v>
      </c>
      <c r="R145" s="48" t="s">
        <v>202</v>
      </c>
      <c r="S145" s="48" t="s">
        <v>202</v>
      </c>
      <c r="T145" s="48" t="s">
        <v>202</v>
      </c>
      <c r="U145" s="48" t="s">
        <v>202</v>
      </c>
      <c r="V145" s="14"/>
      <c r="W145" s="14"/>
      <c r="X145" s="14"/>
      <c r="Y145" s="14"/>
      <c r="Z145" s="169">
        <f t="shared" si="4"/>
        <v>0</v>
      </c>
      <c r="AA145" s="170"/>
    </row>
    <row r="146" spans="1:28" ht="33" hidden="1" customHeight="1" thickTop="1" thickBot="1" x14ac:dyDescent="0.25">
      <c r="A146" s="23">
        <v>136</v>
      </c>
      <c r="B146" s="11" t="s">
        <v>180</v>
      </c>
      <c r="C146" s="9" t="str">
        <f>'S.O.'!B139</f>
        <v>Sindicato de Trabajadores del Tribunal de Justicia Administraiva d ela Ciudad de México</v>
      </c>
      <c r="D146" s="47" t="s">
        <v>202</v>
      </c>
      <c r="E146" s="48" t="s">
        <v>202</v>
      </c>
      <c r="F146" s="48" t="s">
        <v>202</v>
      </c>
      <c r="G146" s="48" t="s">
        <v>202</v>
      </c>
      <c r="H146" s="47" t="s">
        <v>202</v>
      </c>
      <c r="I146" s="48" t="s">
        <v>202</v>
      </c>
      <c r="J146" s="48" t="s">
        <v>202</v>
      </c>
      <c r="K146" s="48" t="s">
        <v>202</v>
      </c>
      <c r="L146" s="48" t="s">
        <v>202</v>
      </c>
      <c r="M146" s="48" t="s">
        <v>202</v>
      </c>
      <c r="N146" s="48" t="s">
        <v>202</v>
      </c>
      <c r="O146" s="48" t="s">
        <v>202</v>
      </c>
      <c r="P146" s="47" t="s">
        <v>202</v>
      </c>
      <c r="Q146" s="48" t="s">
        <v>202</v>
      </c>
      <c r="R146" s="48" t="s">
        <v>202</v>
      </c>
      <c r="S146" s="48" t="s">
        <v>202</v>
      </c>
      <c r="T146" s="48" t="s">
        <v>202</v>
      </c>
      <c r="U146" s="48" t="s">
        <v>202</v>
      </c>
      <c r="V146" s="14"/>
      <c r="W146" s="14"/>
      <c r="X146" s="14"/>
      <c r="Y146" s="14"/>
      <c r="Z146" s="169">
        <f t="shared" si="4"/>
        <v>0</v>
      </c>
      <c r="AA146" s="170"/>
    </row>
    <row r="147" spans="1:28" ht="33" hidden="1" customHeight="1" thickTop="1" thickBot="1" x14ac:dyDescent="0.25">
      <c r="A147" s="23">
        <v>137</v>
      </c>
      <c r="B147" s="11" t="s">
        <v>180</v>
      </c>
      <c r="C147" s="9" t="str">
        <f>'S.O.'!B140</f>
        <v>Sindicato de Trabajadores del Tribunal Superior de Justicia de la Ciudad de México</v>
      </c>
      <c r="D147" s="47" t="s">
        <v>202</v>
      </c>
      <c r="E147" s="48" t="s">
        <v>202</v>
      </c>
      <c r="F147" s="48" t="s">
        <v>202</v>
      </c>
      <c r="G147" s="48" t="s">
        <v>202</v>
      </c>
      <c r="H147" s="47" t="s">
        <v>202</v>
      </c>
      <c r="I147" s="48" t="s">
        <v>202</v>
      </c>
      <c r="J147" s="48" t="s">
        <v>202</v>
      </c>
      <c r="K147" s="48" t="s">
        <v>202</v>
      </c>
      <c r="L147" s="48" t="s">
        <v>202</v>
      </c>
      <c r="M147" s="48" t="s">
        <v>202</v>
      </c>
      <c r="N147" s="48" t="s">
        <v>202</v>
      </c>
      <c r="O147" s="48" t="s">
        <v>202</v>
      </c>
      <c r="P147" s="47" t="s">
        <v>202</v>
      </c>
      <c r="Q147" s="48" t="s">
        <v>202</v>
      </c>
      <c r="R147" s="48" t="s">
        <v>202</v>
      </c>
      <c r="S147" s="48" t="s">
        <v>202</v>
      </c>
      <c r="T147" s="48" t="s">
        <v>202</v>
      </c>
      <c r="U147" s="48" t="s">
        <v>202</v>
      </c>
      <c r="V147" s="14"/>
      <c r="W147" s="14"/>
      <c r="X147" s="14"/>
      <c r="Y147" s="14"/>
      <c r="Z147" s="169">
        <f t="shared" si="4"/>
        <v>0</v>
      </c>
      <c r="AA147" s="170"/>
    </row>
    <row r="148" spans="1:28" ht="33" customHeight="1" thickTop="1" thickBot="1" x14ac:dyDescent="0.25">
      <c r="A148" s="23">
        <v>138</v>
      </c>
      <c r="B148" s="11" t="s">
        <v>180</v>
      </c>
      <c r="C148" s="9" t="str">
        <f>'S.O.'!B141</f>
        <v>Sindicato del Heroico Cuerpo de Bomberos de la Ciudad de México</v>
      </c>
      <c r="D148" s="47" t="s">
        <v>202</v>
      </c>
      <c r="E148" s="48" t="s">
        <v>202</v>
      </c>
      <c r="F148" s="51" t="s">
        <v>202</v>
      </c>
      <c r="G148" s="52">
        <v>1</v>
      </c>
      <c r="H148" s="53" t="s">
        <v>202</v>
      </c>
      <c r="I148" s="51" t="s">
        <v>202</v>
      </c>
      <c r="J148" s="51" t="s">
        <v>202</v>
      </c>
      <c r="K148" s="51" t="s">
        <v>202</v>
      </c>
      <c r="L148" s="51" t="s">
        <v>202</v>
      </c>
      <c r="M148" s="51" t="s">
        <v>202</v>
      </c>
      <c r="N148" s="51" t="s">
        <v>202</v>
      </c>
      <c r="O148" s="51" t="s">
        <v>202</v>
      </c>
      <c r="P148" s="47" t="s">
        <v>202</v>
      </c>
      <c r="Q148" s="48" t="s">
        <v>202</v>
      </c>
      <c r="R148" s="48" t="s">
        <v>202</v>
      </c>
      <c r="S148" s="48" t="s">
        <v>202</v>
      </c>
      <c r="T148" s="48" t="s">
        <v>202</v>
      </c>
      <c r="U148" s="48" t="s">
        <v>202</v>
      </c>
      <c r="V148" s="14"/>
      <c r="W148" s="14"/>
      <c r="X148" s="14"/>
      <c r="Y148" s="14"/>
      <c r="Z148" s="169">
        <f t="shared" si="4"/>
        <v>1</v>
      </c>
      <c r="AA148" s="170"/>
    </row>
    <row r="149" spans="1:28" ht="33" hidden="1" customHeight="1" thickTop="1" thickBot="1" x14ac:dyDescent="0.25">
      <c r="A149" s="23">
        <v>139</v>
      </c>
      <c r="B149" s="11" t="s">
        <v>180</v>
      </c>
      <c r="C149" s="9" t="str">
        <f>'S.O.'!B142</f>
        <v>Sindicato Democrático de los Trabajadores de la Procuraduría Social de la Ciudad de México</v>
      </c>
      <c r="D149" s="47" t="s">
        <v>202</v>
      </c>
      <c r="E149" s="48" t="s">
        <v>202</v>
      </c>
      <c r="F149" s="51" t="s">
        <v>202</v>
      </c>
      <c r="G149" s="51" t="s">
        <v>202</v>
      </c>
      <c r="H149" s="53" t="s">
        <v>202</v>
      </c>
      <c r="I149" s="51" t="s">
        <v>202</v>
      </c>
      <c r="J149" s="51" t="s">
        <v>202</v>
      </c>
      <c r="K149" s="51" t="s">
        <v>202</v>
      </c>
      <c r="L149" s="51" t="s">
        <v>202</v>
      </c>
      <c r="M149" s="51" t="s">
        <v>202</v>
      </c>
      <c r="N149" s="51" t="s">
        <v>202</v>
      </c>
      <c r="O149" s="51" t="s">
        <v>202</v>
      </c>
      <c r="P149" s="47" t="s">
        <v>202</v>
      </c>
      <c r="Q149" s="48" t="s">
        <v>202</v>
      </c>
      <c r="R149" s="48" t="s">
        <v>202</v>
      </c>
      <c r="S149" s="48" t="s">
        <v>202</v>
      </c>
      <c r="T149" s="48" t="s">
        <v>202</v>
      </c>
      <c r="U149" s="48" t="s">
        <v>202</v>
      </c>
      <c r="V149" s="14"/>
      <c r="W149" s="14"/>
      <c r="X149" s="14"/>
      <c r="Y149" s="14"/>
      <c r="Z149" s="169">
        <f t="shared" si="4"/>
        <v>0</v>
      </c>
      <c r="AA149" s="170"/>
    </row>
    <row r="150" spans="1:28" ht="33" hidden="1" customHeight="1" thickTop="1" thickBot="1" x14ac:dyDescent="0.25">
      <c r="A150" s="23">
        <v>140</v>
      </c>
      <c r="B150" s="11" t="s">
        <v>180</v>
      </c>
      <c r="C150" s="9" t="str">
        <f>'S.O.'!B143</f>
        <v>Sindicato Democrático Independiente de Trabajadores del Sistema de Transporte Colectivo</v>
      </c>
      <c r="D150" s="47" t="s">
        <v>202</v>
      </c>
      <c r="E150" s="48" t="s">
        <v>202</v>
      </c>
      <c r="F150" s="51" t="s">
        <v>202</v>
      </c>
      <c r="G150" s="51" t="s">
        <v>202</v>
      </c>
      <c r="H150" s="53" t="s">
        <v>202</v>
      </c>
      <c r="I150" s="51" t="s">
        <v>202</v>
      </c>
      <c r="J150" s="51" t="s">
        <v>202</v>
      </c>
      <c r="K150" s="51" t="s">
        <v>202</v>
      </c>
      <c r="L150" s="51" t="s">
        <v>202</v>
      </c>
      <c r="M150" s="51" t="s">
        <v>202</v>
      </c>
      <c r="N150" s="51" t="s">
        <v>202</v>
      </c>
      <c r="O150" s="51" t="s">
        <v>202</v>
      </c>
      <c r="P150" s="47" t="s">
        <v>202</v>
      </c>
      <c r="Q150" s="48" t="s">
        <v>202</v>
      </c>
      <c r="R150" s="48" t="s">
        <v>202</v>
      </c>
      <c r="S150" s="48" t="s">
        <v>202</v>
      </c>
      <c r="T150" s="48" t="s">
        <v>202</v>
      </c>
      <c r="U150" s="48" t="s">
        <v>202</v>
      </c>
      <c r="V150" s="14"/>
      <c r="W150" s="14"/>
      <c r="X150" s="14"/>
      <c r="Y150" s="14"/>
      <c r="Z150" s="169">
        <f t="shared" si="4"/>
        <v>0</v>
      </c>
      <c r="AA150" s="170"/>
    </row>
    <row r="151" spans="1:28" ht="33" hidden="1" customHeight="1" thickTop="1" thickBot="1" x14ac:dyDescent="0.25">
      <c r="A151" s="23">
        <v>141</v>
      </c>
      <c r="B151" s="11" t="s">
        <v>180</v>
      </c>
      <c r="C151" s="9" t="str">
        <f>'S.O.'!B144</f>
        <v>Sindicato Independiente de Trabajadores del Instituto de Educación Media Superior de la Ciudad de México (SITIEMS)</v>
      </c>
      <c r="D151" s="47" t="s">
        <v>202</v>
      </c>
      <c r="E151" s="48" t="s">
        <v>202</v>
      </c>
      <c r="F151" s="51" t="s">
        <v>202</v>
      </c>
      <c r="G151" s="51" t="s">
        <v>202</v>
      </c>
      <c r="H151" s="53" t="s">
        <v>202</v>
      </c>
      <c r="I151" s="51" t="s">
        <v>202</v>
      </c>
      <c r="J151" s="51" t="s">
        <v>202</v>
      </c>
      <c r="K151" s="51" t="s">
        <v>202</v>
      </c>
      <c r="L151" s="51" t="s">
        <v>202</v>
      </c>
      <c r="M151" s="51" t="s">
        <v>202</v>
      </c>
      <c r="N151" s="51" t="s">
        <v>202</v>
      </c>
      <c r="O151" s="51" t="s">
        <v>202</v>
      </c>
      <c r="P151" s="47" t="s">
        <v>202</v>
      </c>
      <c r="Q151" s="48" t="s">
        <v>202</v>
      </c>
      <c r="R151" s="48" t="s">
        <v>202</v>
      </c>
      <c r="S151" s="48" t="s">
        <v>202</v>
      </c>
      <c r="T151" s="48" t="s">
        <v>202</v>
      </c>
      <c r="U151" s="48" t="s">
        <v>202</v>
      </c>
      <c r="V151" s="14"/>
      <c r="W151" s="14"/>
      <c r="X151" s="14"/>
      <c r="Y151" s="14"/>
      <c r="Z151" s="169">
        <f t="shared" si="4"/>
        <v>0</v>
      </c>
      <c r="AA151" s="170"/>
    </row>
    <row r="152" spans="1:28" ht="33" hidden="1" customHeight="1" thickTop="1" thickBot="1" x14ac:dyDescent="0.25">
      <c r="A152" s="23">
        <v>142</v>
      </c>
      <c r="B152" s="11" t="s">
        <v>180</v>
      </c>
      <c r="C152" s="9" t="str">
        <f>'S.O.'!B145</f>
        <v>Sindicato Independiente de Trabajadores Unidos de la Asamblea Legislativa del Distrito Federal</v>
      </c>
      <c r="D152" s="47" t="s">
        <v>202</v>
      </c>
      <c r="E152" s="48" t="s">
        <v>202</v>
      </c>
      <c r="F152" s="51" t="s">
        <v>202</v>
      </c>
      <c r="G152" s="51" t="s">
        <v>202</v>
      </c>
      <c r="H152" s="53" t="s">
        <v>202</v>
      </c>
      <c r="I152" s="51" t="s">
        <v>202</v>
      </c>
      <c r="J152" s="51" t="s">
        <v>202</v>
      </c>
      <c r="K152" s="51" t="s">
        <v>202</v>
      </c>
      <c r="L152" s="51" t="s">
        <v>202</v>
      </c>
      <c r="M152" s="51" t="s">
        <v>202</v>
      </c>
      <c r="N152" s="51" t="s">
        <v>202</v>
      </c>
      <c r="O152" s="51" t="s">
        <v>202</v>
      </c>
      <c r="P152" s="47" t="s">
        <v>202</v>
      </c>
      <c r="Q152" s="48" t="s">
        <v>202</v>
      </c>
      <c r="R152" s="48" t="s">
        <v>202</v>
      </c>
      <c r="S152" s="48" t="s">
        <v>202</v>
      </c>
      <c r="T152" s="48" t="s">
        <v>202</v>
      </c>
      <c r="U152" s="48" t="s">
        <v>202</v>
      </c>
      <c r="V152" s="14"/>
      <c r="W152" s="14"/>
      <c r="X152" s="14"/>
      <c r="Y152" s="14"/>
      <c r="Z152" s="169">
        <f t="shared" si="4"/>
        <v>0</v>
      </c>
      <c r="AA152" s="170"/>
    </row>
    <row r="153" spans="1:28" ht="33" customHeight="1" thickTop="1" thickBot="1" x14ac:dyDescent="0.25">
      <c r="A153" s="23">
        <v>143</v>
      </c>
      <c r="B153" s="11" t="s">
        <v>180</v>
      </c>
      <c r="C153" s="9" t="str">
        <f>'S.O.'!B146</f>
        <v>Sindicato Nacional de Trabajadores del Sistema de Transporte Colectivo</v>
      </c>
      <c r="D153" s="47" t="s">
        <v>202</v>
      </c>
      <c r="E153" s="48" t="s">
        <v>202</v>
      </c>
      <c r="F153" s="52">
        <v>1</v>
      </c>
      <c r="G153" s="51" t="s">
        <v>202</v>
      </c>
      <c r="H153" s="53" t="s">
        <v>202</v>
      </c>
      <c r="I153" s="51" t="s">
        <v>202</v>
      </c>
      <c r="J153" s="51" t="s">
        <v>202</v>
      </c>
      <c r="K153" s="51" t="s">
        <v>202</v>
      </c>
      <c r="L153" s="51" t="s">
        <v>202</v>
      </c>
      <c r="M153" s="51" t="s">
        <v>202</v>
      </c>
      <c r="N153" s="51" t="s">
        <v>202</v>
      </c>
      <c r="O153" s="51" t="s">
        <v>202</v>
      </c>
      <c r="P153" s="47" t="s">
        <v>202</v>
      </c>
      <c r="Q153" s="48" t="s">
        <v>202</v>
      </c>
      <c r="R153" s="48" t="s">
        <v>202</v>
      </c>
      <c r="S153" s="48" t="s">
        <v>202</v>
      </c>
      <c r="T153" s="48" t="s">
        <v>202</v>
      </c>
      <c r="U153" s="48" t="s">
        <v>202</v>
      </c>
      <c r="V153" s="14"/>
      <c r="W153" s="14"/>
      <c r="X153" s="14"/>
      <c r="Y153" s="14"/>
      <c r="Z153" s="169">
        <f t="shared" si="4"/>
        <v>1</v>
      </c>
      <c r="AA153" s="170"/>
    </row>
    <row r="154" spans="1:28" ht="33" hidden="1" customHeight="1" thickTop="1" thickBot="1" x14ac:dyDescent="0.25">
      <c r="A154" s="23">
        <v>144</v>
      </c>
      <c r="B154" s="11" t="s">
        <v>180</v>
      </c>
      <c r="C154" s="9" t="str">
        <f>'S.O.'!B147</f>
        <v>Sindicato Único de Trabajadores de la Universidad Autónoma de la Ciudad de México (SUTUACM)</v>
      </c>
      <c r="D154" s="47" t="s">
        <v>202</v>
      </c>
      <c r="E154" s="48" t="s">
        <v>202</v>
      </c>
      <c r="F154" s="51" t="s">
        <v>202</v>
      </c>
      <c r="G154" s="51" t="s">
        <v>202</v>
      </c>
      <c r="H154" s="53" t="s">
        <v>202</v>
      </c>
      <c r="I154" s="51" t="s">
        <v>202</v>
      </c>
      <c r="J154" s="51" t="s">
        <v>202</v>
      </c>
      <c r="K154" s="51" t="s">
        <v>202</v>
      </c>
      <c r="L154" s="51" t="s">
        <v>202</v>
      </c>
      <c r="M154" s="51" t="s">
        <v>202</v>
      </c>
      <c r="N154" s="51" t="s">
        <v>202</v>
      </c>
      <c r="O154" s="51" t="s">
        <v>202</v>
      </c>
      <c r="P154" s="47" t="s">
        <v>202</v>
      </c>
      <c r="Q154" s="48" t="s">
        <v>202</v>
      </c>
      <c r="R154" s="48" t="s">
        <v>202</v>
      </c>
      <c r="S154" s="48" t="s">
        <v>202</v>
      </c>
      <c r="T154" s="48" t="s">
        <v>202</v>
      </c>
      <c r="U154" s="48" t="s">
        <v>202</v>
      </c>
      <c r="V154" s="14"/>
      <c r="W154" s="14"/>
      <c r="X154" s="14"/>
      <c r="Y154" s="14"/>
      <c r="Z154" s="169">
        <f t="shared" si="4"/>
        <v>0</v>
      </c>
      <c r="AA154" s="170"/>
    </row>
    <row r="155" spans="1:28" ht="33" hidden="1" customHeight="1" thickTop="1" thickBot="1" x14ac:dyDescent="0.25">
      <c r="A155" s="23">
        <v>145</v>
      </c>
      <c r="B155" s="11" t="s">
        <v>180</v>
      </c>
      <c r="C155" s="9" t="str">
        <f>'S.O.'!B148</f>
        <v>Sindicato Único de Trabajadores del Gobierno de la Ciudad de México (SUTGCDMX)</v>
      </c>
      <c r="D155" s="47" t="s">
        <v>202</v>
      </c>
      <c r="E155" s="48" t="s">
        <v>202</v>
      </c>
      <c r="F155" s="51" t="s">
        <v>202</v>
      </c>
      <c r="G155" s="51" t="s">
        <v>202</v>
      </c>
      <c r="H155" s="53" t="s">
        <v>202</v>
      </c>
      <c r="I155" s="51" t="s">
        <v>202</v>
      </c>
      <c r="J155" s="51" t="s">
        <v>202</v>
      </c>
      <c r="K155" s="51" t="s">
        <v>202</v>
      </c>
      <c r="L155" s="51" t="s">
        <v>202</v>
      </c>
      <c r="M155" s="51" t="s">
        <v>202</v>
      </c>
      <c r="N155" s="51" t="s">
        <v>202</v>
      </c>
      <c r="O155" s="51" t="s">
        <v>202</v>
      </c>
      <c r="P155" s="47" t="s">
        <v>202</v>
      </c>
      <c r="Q155" s="48" t="s">
        <v>202</v>
      </c>
      <c r="R155" s="48" t="s">
        <v>202</v>
      </c>
      <c r="S155" s="48" t="s">
        <v>202</v>
      </c>
      <c r="T155" s="48" t="s">
        <v>202</v>
      </c>
      <c r="U155" s="48" t="s">
        <v>202</v>
      </c>
      <c r="V155" s="14"/>
      <c r="W155" s="14"/>
      <c r="X155" s="14"/>
      <c r="Y155" s="14"/>
      <c r="Z155" s="169">
        <f t="shared" si="4"/>
        <v>0</v>
      </c>
      <c r="AA155" s="170"/>
    </row>
    <row r="156" spans="1:28" ht="33" hidden="1" customHeight="1" thickTop="1" thickBot="1" x14ac:dyDescent="0.25">
      <c r="A156" s="23">
        <v>146</v>
      </c>
      <c r="B156" s="11" t="s">
        <v>180</v>
      </c>
      <c r="C156" s="9" t="str">
        <f>'S.O.'!B149</f>
        <v>Sindicato Único de Trabajadores Democráticos del Sistema de Transporte Colectivo</v>
      </c>
      <c r="D156" s="47" t="s">
        <v>202</v>
      </c>
      <c r="E156" s="48" t="s">
        <v>202</v>
      </c>
      <c r="F156" s="51" t="s">
        <v>202</v>
      </c>
      <c r="G156" s="51" t="s">
        <v>202</v>
      </c>
      <c r="H156" s="53" t="s">
        <v>202</v>
      </c>
      <c r="I156" s="51" t="s">
        <v>202</v>
      </c>
      <c r="J156" s="51" t="s">
        <v>202</v>
      </c>
      <c r="K156" s="51" t="s">
        <v>202</v>
      </c>
      <c r="L156" s="51" t="s">
        <v>202</v>
      </c>
      <c r="M156" s="51" t="s">
        <v>202</v>
      </c>
      <c r="N156" s="51" t="s">
        <v>202</v>
      </c>
      <c r="O156" s="51" t="s">
        <v>202</v>
      </c>
      <c r="P156" s="47" t="s">
        <v>202</v>
      </c>
      <c r="Q156" s="48" t="s">
        <v>202</v>
      </c>
      <c r="R156" s="48" t="s">
        <v>202</v>
      </c>
      <c r="S156" s="48" t="s">
        <v>202</v>
      </c>
      <c r="T156" s="48" t="s">
        <v>202</v>
      </c>
      <c r="U156" s="48" t="s">
        <v>202</v>
      </c>
      <c r="V156" s="14"/>
      <c r="W156" s="14"/>
      <c r="X156" s="14"/>
      <c r="Y156" s="14"/>
      <c r="Z156" s="169">
        <f t="shared" si="4"/>
        <v>0</v>
      </c>
      <c r="AA156" s="170"/>
    </row>
    <row r="157" spans="1:28" ht="18" thickTop="1" thickBot="1" x14ac:dyDescent="0.25">
      <c r="A157" s="19"/>
      <c r="B157" s="13" t="s">
        <v>181</v>
      </c>
      <c r="C157" s="9" t="str">
        <f>'S.O.'!B150</f>
        <v xml:space="preserve"> Otras (Institución Publica/Estudiantes)</v>
      </c>
      <c r="D157" s="47">
        <v>2</v>
      </c>
      <c r="E157" s="48">
        <v>1</v>
      </c>
      <c r="F157" s="52">
        <v>2</v>
      </c>
      <c r="G157" s="52">
        <v>4</v>
      </c>
      <c r="H157" s="53" t="s">
        <v>202</v>
      </c>
      <c r="I157" s="51" t="s">
        <v>202</v>
      </c>
      <c r="J157" s="51" t="s">
        <v>202</v>
      </c>
      <c r="K157" s="51" t="s">
        <v>202</v>
      </c>
      <c r="L157" s="52">
        <v>2</v>
      </c>
      <c r="M157" s="51" t="s">
        <v>202</v>
      </c>
      <c r="N157" s="54" t="s">
        <v>202</v>
      </c>
      <c r="O157" s="51" t="s">
        <v>202</v>
      </c>
      <c r="P157" s="47">
        <v>1</v>
      </c>
      <c r="Q157" s="48">
        <v>3</v>
      </c>
      <c r="R157" s="48" t="s">
        <v>202</v>
      </c>
      <c r="S157" s="48" t="s">
        <v>202</v>
      </c>
      <c r="T157" s="48" t="s">
        <v>202</v>
      </c>
      <c r="U157" s="48" t="s">
        <v>202</v>
      </c>
      <c r="V157" s="14"/>
      <c r="W157" s="14"/>
      <c r="X157" s="14"/>
      <c r="Y157" s="14"/>
      <c r="Z157" s="169">
        <f t="shared" si="4"/>
        <v>15</v>
      </c>
      <c r="AA157" s="170"/>
    </row>
    <row r="158" spans="1:28" ht="17" thickTop="1" thickBot="1" x14ac:dyDescent="0.25">
      <c r="A158" s="187" t="s">
        <v>182</v>
      </c>
      <c r="B158" s="187"/>
      <c r="C158" s="187"/>
      <c r="D158" s="58">
        <f>SUM(D9:D157)</f>
        <v>33</v>
      </c>
      <c r="E158" s="20">
        <f>SUM(E9:E157)</f>
        <v>26</v>
      </c>
      <c r="F158" s="58">
        <f>SUM(F9:F157)</f>
        <v>59</v>
      </c>
      <c r="G158" s="20">
        <f>SUM(G9:G157)</f>
        <v>89</v>
      </c>
      <c r="H158" s="58">
        <f>SUM(H9:H157)</f>
        <v>10</v>
      </c>
      <c r="I158" s="20">
        <f>SUM(I18:I157)</f>
        <v>5</v>
      </c>
      <c r="J158" s="58">
        <f>SUM(J51:J157)</f>
        <v>75</v>
      </c>
      <c r="K158" s="20">
        <f>SUM(K51:K157)</f>
        <v>76</v>
      </c>
      <c r="L158" s="58">
        <f>SUM(L9:L157)</f>
        <v>126</v>
      </c>
      <c r="M158" s="20">
        <f>SUM(M9:M157)</f>
        <v>109</v>
      </c>
      <c r="N158" s="58">
        <f>SUM(N9:N157)</f>
        <v>182</v>
      </c>
      <c r="O158" s="20">
        <f>SUM(O13:O157)</f>
        <v>176</v>
      </c>
      <c r="P158" s="58">
        <f>SUM(P9:P157)</f>
        <v>65</v>
      </c>
      <c r="Q158" s="20">
        <f>SUM(Q9:Q157)</f>
        <v>40</v>
      </c>
      <c r="R158" s="58">
        <f>SUM(R9:R157)</f>
        <v>76</v>
      </c>
      <c r="S158" s="20">
        <f>SUM(S9:S157)</f>
        <v>41</v>
      </c>
      <c r="T158" s="58">
        <f>SUM(T113:T157)</f>
        <v>15</v>
      </c>
      <c r="U158" s="20">
        <f>SUM(U113:U157)</f>
        <v>16</v>
      </c>
      <c r="V158" s="58">
        <f>SUM(V40:V157)</f>
        <v>17</v>
      </c>
      <c r="W158" s="20">
        <f>SUM(W40:W157)</f>
        <v>17</v>
      </c>
      <c r="X158" s="58">
        <f>SUM(X13:X157)</f>
        <v>14</v>
      </c>
      <c r="Y158" s="20">
        <f>SUM(Y13:Y157)</f>
        <v>9</v>
      </c>
      <c r="Z158" s="169">
        <f>SUM(Z9:AA157)</f>
        <v>1276</v>
      </c>
      <c r="AA158" s="170"/>
      <c r="AB158" s="63"/>
    </row>
    <row r="159" spans="1:28" ht="7.5" customHeight="1" thickTop="1" thickBot="1" x14ac:dyDescent="0.25">
      <c r="A159" s="56"/>
      <c r="B159" s="56"/>
    </row>
    <row r="160" spans="1:28" ht="17" thickTop="1" thickBot="1" x14ac:dyDescent="0.25">
      <c r="A160" s="186" t="s">
        <v>166</v>
      </c>
      <c r="B160" s="186"/>
      <c r="C160" s="186"/>
      <c r="D160" s="96">
        <f>SUM(D158,E158)</f>
        <v>59</v>
      </c>
      <c r="E160" s="97"/>
      <c r="F160" s="96">
        <f>SUM(F158,G158)</f>
        <v>148</v>
      </c>
      <c r="G160" s="97"/>
      <c r="H160" s="96">
        <f>SUM(H158,I158)</f>
        <v>15</v>
      </c>
      <c r="I160" s="97"/>
      <c r="J160" s="96">
        <f>SUM(J158,K158)</f>
        <v>151</v>
      </c>
      <c r="K160" s="97"/>
      <c r="L160" s="96">
        <f>SUM(L158,M158)</f>
        <v>235</v>
      </c>
      <c r="M160" s="97"/>
      <c r="N160" s="96">
        <f>SUM(N158,O158)</f>
        <v>358</v>
      </c>
      <c r="O160" s="97"/>
      <c r="P160" s="96">
        <f>SUM(P158,Q158)</f>
        <v>105</v>
      </c>
      <c r="Q160" s="97"/>
      <c r="R160" s="96">
        <f>SUM(R158,S158)</f>
        <v>117</v>
      </c>
      <c r="S160" s="97"/>
      <c r="T160" s="96">
        <f>SUM(T158,U158)</f>
        <v>31</v>
      </c>
      <c r="U160" s="97"/>
      <c r="V160" s="96">
        <f>SUM(V158,W158)</f>
        <v>34</v>
      </c>
      <c r="W160" s="97"/>
      <c r="X160" s="96">
        <f>SUM(X158,Y158)</f>
        <v>23</v>
      </c>
      <c r="Y160" s="97"/>
      <c r="Z160" s="74">
        <f>SUM(D160:X160)</f>
        <v>1276</v>
      </c>
      <c r="AA160" s="75"/>
      <c r="AB160" s="62"/>
    </row>
    <row r="161" spans="1:28" ht="17" thickTop="1" thickBot="1" x14ac:dyDescent="0.25">
      <c r="A161" s="188" t="s">
        <v>167</v>
      </c>
      <c r="B161" s="188"/>
      <c r="C161" s="188"/>
      <c r="D161" s="74">
        <v>0</v>
      </c>
      <c r="E161" s="75"/>
      <c r="F161" s="74">
        <v>0</v>
      </c>
      <c r="G161" s="75"/>
      <c r="H161" s="74">
        <v>0</v>
      </c>
      <c r="I161" s="75"/>
      <c r="J161" s="74">
        <v>0</v>
      </c>
      <c r="K161" s="75"/>
      <c r="L161" s="74">
        <v>0</v>
      </c>
      <c r="M161" s="75"/>
      <c r="N161" s="74">
        <v>0</v>
      </c>
      <c r="O161" s="75"/>
      <c r="P161" s="74">
        <v>0</v>
      </c>
      <c r="Q161" s="75"/>
      <c r="R161" s="74">
        <v>0</v>
      </c>
      <c r="S161" s="75"/>
      <c r="T161" s="74">
        <v>0</v>
      </c>
      <c r="U161" s="75"/>
      <c r="V161" s="74">
        <v>0</v>
      </c>
      <c r="W161" s="75"/>
      <c r="X161" s="74">
        <v>0</v>
      </c>
      <c r="Y161" s="75"/>
      <c r="Z161" s="74">
        <f>SUM(D161:X161)</f>
        <v>0</v>
      </c>
      <c r="AA161" s="75"/>
      <c r="AB161" s="62"/>
    </row>
    <row r="162" spans="1:28" ht="17" thickTop="1" thickBot="1" x14ac:dyDescent="0.25">
      <c r="A162" s="137" t="s">
        <v>184</v>
      </c>
      <c r="B162" s="137"/>
      <c r="C162" s="137"/>
      <c r="D162" s="197">
        <f>SUM(D160:G161)</f>
        <v>207</v>
      </c>
      <c r="E162" s="107"/>
      <c r="F162" s="107"/>
      <c r="G162" s="107"/>
      <c r="H162" s="197">
        <f>SUM(H160:O161)</f>
        <v>759</v>
      </c>
      <c r="I162" s="107"/>
      <c r="J162" s="107"/>
      <c r="K162" s="107"/>
      <c r="L162" s="107"/>
      <c r="M162" s="107"/>
      <c r="N162" s="107"/>
      <c r="O162" s="107"/>
      <c r="P162" s="197">
        <f>SUM(P160:U161)</f>
        <v>253</v>
      </c>
      <c r="Q162" s="107"/>
      <c r="R162" s="107"/>
      <c r="S162" s="107"/>
      <c r="T162" s="107"/>
      <c r="U162" s="107"/>
      <c r="V162" s="197">
        <f>SUM(V160:Y161)</f>
        <v>57</v>
      </c>
      <c r="W162" s="107"/>
      <c r="X162" s="107"/>
      <c r="Y162" s="107"/>
      <c r="Z162" s="74">
        <f>SUM(D162:X162)</f>
        <v>1276</v>
      </c>
      <c r="AA162" s="75"/>
      <c r="AB162" s="62"/>
    </row>
    <row r="163" spans="1:28" ht="17" thickTop="1" thickBot="1" x14ac:dyDescent="0.25">
      <c r="A163" s="186" t="s">
        <v>185</v>
      </c>
      <c r="B163" s="186"/>
      <c r="C163" s="186"/>
      <c r="D163" s="200">
        <f>SUM(D158,F158)</f>
        <v>92</v>
      </c>
      <c r="E163" s="200"/>
      <c r="F163" s="200"/>
      <c r="G163" s="200"/>
      <c r="H163" s="200">
        <f>SUM(H158,J158,L158,N158)</f>
        <v>393</v>
      </c>
      <c r="I163" s="200"/>
      <c r="J163" s="200"/>
      <c r="K163" s="200"/>
      <c r="L163" s="200"/>
      <c r="M163" s="200"/>
      <c r="N163" s="200"/>
      <c r="O163" s="200"/>
      <c r="P163" s="96">
        <v>65</v>
      </c>
      <c r="Q163" s="97"/>
      <c r="R163" s="96">
        <v>76</v>
      </c>
      <c r="S163" s="97"/>
      <c r="T163" s="96">
        <v>15</v>
      </c>
      <c r="U163" s="97"/>
      <c r="V163" s="96">
        <v>17</v>
      </c>
      <c r="W163" s="97"/>
      <c r="X163" s="96">
        <v>14</v>
      </c>
      <c r="Y163" s="97"/>
      <c r="Z163" s="74">
        <f>SUM(D163:X163)</f>
        <v>672</v>
      </c>
      <c r="AA163" s="75"/>
      <c r="AB163" s="62"/>
    </row>
    <row r="164" spans="1:28" ht="17" thickTop="1" thickBot="1" x14ac:dyDescent="0.25">
      <c r="A164" s="186" t="s">
        <v>186</v>
      </c>
      <c r="B164" s="186"/>
      <c r="C164" s="186"/>
      <c r="D164" s="200">
        <f>SUM(E158,G158)</f>
        <v>115</v>
      </c>
      <c r="E164" s="200"/>
      <c r="F164" s="200"/>
      <c r="G164" s="200"/>
      <c r="H164" s="200">
        <f>SUM(I158,K158,M158,O158)</f>
        <v>366</v>
      </c>
      <c r="I164" s="200"/>
      <c r="J164" s="200"/>
      <c r="K164" s="200"/>
      <c r="L164" s="200"/>
      <c r="M164" s="200"/>
      <c r="N164" s="200"/>
      <c r="O164" s="200"/>
      <c r="P164" s="96">
        <v>40</v>
      </c>
      <c r="Q164" s="97"/>
      <c r="R164" s="96">
        <v>41</v>
      </c>
      <c r="S164" s="97"/>
      <c r="T164" s="96">
        <v>16</v>
      </c>
      <c r="U164" s="97"/>
      <c r="V164" s="96">
        <v>17</v>
      </c>
      <c r="W164" s="97"/>
      <c r="X164" s="96">
        <v>9</v>
      </c>
      <c r="Y164" s="97"/>
      <c r="Z164" s="74">
        <f>SUM(D164:X164)</f>
        <v>604</v>
      </c>
      <c r="AA164" s="75"/>
      <c r="AB164" s="62"/>
    </row>
    <row r="165" spans="1:28" ht="16" thickTop="1" x14ac:dyDescent="0.2">
      <c r="A165" s="56"/>
      <c r="B165" s="56"/>
      <c r="Z165" s="168"/>
      <c r="AA165" s="168"/>
      <c r="AB165" s="64"/>
    </row>
    <row r="166" spans="1:28" ht="21.75" customHeight="1" x14ac:dyDescent="0.2">
      <c r="A166" s="56"/>
      <c r="B166" s="56"/>
      <c r="S166" s="195" t="s">
        <v>196</v>
      </c>
      <c r="T166" s="195"/>
      <c r="U166" s="195"/>
      <c r="V166" s="195"/>
      <c r="W166" s="195"/>
      <c r="X166" s="195"/>
      <c r="Y166" s="196"/>
      <c r="Z166" s="193">
        <v>1</v>
      </c>
      <c r="AA166" s="194"/>
    </row>
    <row r="167" spans="1:28" x14ac:dyDescent="0.2">
      <c r="A167" s="56"/>
      <c r="B167" s="56"/>
    </row>
  </sheetData>
  <autoFilter ref="A2:AA158" xr:uid="{92A76BF9-9E04-A14C-B381-3EF7471552B1}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>
      <filters blank="1">
        <filter val="1"/>
        <filter val="10"/>
        <filter val="11"/>
        <filter val="1276"/>
        <filter val="13"/>
        <filter val="15"/>
        <filter val="18"/>
        <filter val="19"/>
        <filter val="2"/>
        <filter val="20"/>
        <filter val="22"/>
        <filter val="29"/>
        <filter val="3"/>
        <filter val="4"/>
        <filter val="42"/>
        <filter val="5"/>
        <filter val="55"/>
        <filter val="6"/>
        <filter val="7"/>
        <filter val="731"/>
        <filter val="8"/>
        <filter val="88"/>
        <filter val="9"/>
      </filters>
    </filterColumn>
  </autoFilter>
  <mergeCells count="229">
    <mergeCell ref="Z74:AA74"/>
    <mergeCell ref="Z75:AA75"/>
    <mergeCell ref="A2:C4"/>
    <mergeCell ref="Z166:AA166"/>
    <mergeCell ref="S166:Y166"/>
    <mergeCell ref="V162:Y162"/>
    <mergeCell ref="V163:W163"/>
    <mergeCell ref="X163:Y163"/>
    <mergeCell ref="V164:W164"/>
    <mergeCell ref="X164:Y164"/>
    <mergeCell ref="V4:Y4"/>
    <mergeCell ref="D3:Y3"/>
    <mergeCell ref="Z35:AA35"/>
    <mergeCell ref="Z36:AA36"/>
    <mergeCell ref="Z42:AA42"/>
    <mergeCell ref="Z50:AA50"/>
    <mergeCell ref="Z68:AA68"/>
    <mergeCell ref="D162:G162"/>
    <mergeCell ref="H162:O162"/>
    <mergeCell ref="P162:U162"/>
    <mergeCell ref="D163:G163"/>
    <mergeCell ref="D164:G164"/>
    <mergeCell ref="H163:O163"/>
    <mergeCell ref="H164:O164"/>
    <mergeCell ref="Z64:AA64"/>
    <mergeCell ref="Z65:AA65"/>
    <mergeCell ref="Z66:AA66"/>
    <mergeCell ref="Z67:AA67"/>
    <mergeCell ref="Z69:AA69"/>
    <mergeCell ref="Z70:AA70"/>
    <mergeCell ref="Z71:AA71"/>
    <mergeCell ref="Z72:AA72"/>
    <mergeCell ref="Z73:AA73"/>
    <mergeCell ref="Z40:AA40"/>
    <mergeCell ref="Z41:AA41"/>
    <mergeCell ref="Z43:AA43"/>
    <mergeCell ref="Z44:AA44"/>
    <mergeCell ref="Z45:AA45"/>
    <mergeCell ref="Z60:AA60"/>
    <mergeCell ref="Z61:AA61"/>
    <mergeCell ref="Z62:AA62"/>
    <mergeCell ref="Z63:AA63"/>
    <mergeCell ref="Z20:AA20"/>
    <mergeCell ref="Z21:AA21"/>
    <mergeCell ref="Z22:AA22"/>
    <mergeCell ref="Z23:AA23"/>
    <mergeCell ref="Z24:AA24"/>
    <mergeCell ref="Z25:AA25"/>
    <mergeCell ref="Z26:AA26"/>
    <mergeCell ref="Z38:AA38"/>
    <mergeCell ref="Z39:AA39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A163:C163"/>
    <mergeCell ref="Z34:AA34"/>
    <mergeCell ref="Z37:AA37"/>
    <mergeCell ref="Z46:AA46"/>
    <mergeCell ref="Z47:AA47"/>
    <mergeCell ref="Z48:AA48"/>
    <mergeCell ref="Z49:AA49"/>
    <mergeCell ref="Z51:AA51"/>
    <mergeCell ref="Z52:AA52"/>
    <mergeCell ref="Z53:AA53"/>
    <mergeCell ref="Z54:AA54"/>
    <mergeCell ref="Z55:AA55"/>
    <mergeCell ref="Z56:AA56"/>
    <mergeCell ref="Z57:AA57"/>
    <mergeCell ref="Z58:AA58"/>
    <mergeCell ref="Z59:AA59"/>
    <mergeCell ref="A164:C164"/>
    <mergeCell ref="A158:C158"/>
    <mergeCell ref="A160:C160"/>
    <mergeCell ref="A161:C161"/>
    <mergeCell ref="A162:C162"/>
    <mergeCell ref="Z9:AA9"/>
    <mergeCell ref="Z10:AA10"/>
    <mergeCell ref="Z11:AA11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27:AA27"/>
    <mergeCell ref="Z28:AA28"/>
    <mergeCell ref="Z29:AA29"/>
    <mergeCell ref="Z30:AA30"/>
    <mergeCell ref="Z31:AA31"/>
    <mergeCell ref="Z32:AA32"/>
    <mergeCell ref="Z33:AA33"/>
    <mergeCell ref="Z76:AA76"/>
    <mergeCell ref="Z77:AA77"/>
    <mergeCell ref="Z78:AA78"/>
    <mergeCell ref="Z79:AA79"/>
    <mergeCell ref="Z80:AA80"/>
    <mergeCell ref="Z81:AA81"/>
    <mergeCell ref="Z82:AA82"/>
    <mergeCell ref="Z83:AA83"/>
    <mergeCell ref="Z84:AA84"/>
    <mergeCell ref="Z85:AA85"/>
    <mergeCell ref="Z86:AA86"/>
    <mergeCell ref="Z87:AA87"/>
    <mergeCell ref="Z88:AA88"/>
    <mergeCell ref="Z89:AA89"/>
    <mergeCell ref="Z90:AA90"/>
    <mergeCell ref="Z91:AA91"/>
    <mergeCell ref="Z92:AA92"/>
    <mergeCell ref="Z93:AA93"/>
    <mergeCell ref="Z94:AA94"/>
    <mergeCell ref="Z95:AA95"/>
    <mergeCell ref="Z96:AA96"/>
    <mergeCell ref="Z97:AA97"/>
    <mergeCell ref="Z98:AA98"/>
    <mergeCell ref="Z99:AA99"/>
    <mergeCell ref="Z100:AA100"/>
    <mergeCell ref="Z101:AA101"/>
    <mergeCell ref="Z102:AA102"/>
    <mergeCell ref="Z103:AA103"/>
    <mergeCell ref="Z104:AA104"/>
    <mergeCell ref="Z105:AA105"/>
    <mergeCell ref="Z106:AA106"/>
    <mergeCell ref="Z107:AA107"/>
    <mergeCell ref="Z108:AA108"/>
    <mergeCell ref="Z109:AA109"/>
    <mergeCell ref="Z110:AA110"/>
    <mergeCell ref="Z111:AA111"/>
    <mergeCell ref="Z112:AA112"/>
    <mergeCell ref="Z113:AA113"/>
    <mergeCell ref="Z114:AA114"/>
    <mergeCell ref="Z115:AA115"/>
    <mergeCell ref="Z116:AA116"/>
    <mergeCell ref="Z117:AA117"/>
    <mergeCell ref="Z118:AA118"/>
    <mergeCell ref="Z119:AA119"/>
    <mergeCell ref="Z120:AA120"/>
    <mergeCell ref="Z121:AA121"/>
    <mergeCell ref="Z122:AA122"/>
    <mergeCell ref="Z123:AA123"/>
    <mergeCell ref="Z124:AA124"/>
    <mergeCell ref="Z125:AA125"/>
    <mergeCell ref="Z126:AA126"/>
    <mergeCell ref="Z127:AA127"/>
    <mergeCell ref="Z128:AA128"/>
    <mergeCell ref="Z129:AA129"/>
    <mergeCell ref="Z143:AA143"/>
    <mergeCell ref="Z144:AA144"/>
    <mergeCell ref="Z145:AA145"/>
    <mergeCell ref="Z146:AA146"/>
    <mergeCell ref="Z147:AA147"/>
    <mergeCell ref="Z148:AA148"/>
    <mergeCell ref="Z130:AA130"/>
    <mergeCell ref="Z131:AA131"/>
    <mergeCell ref="Z132:AA132"/>
    <mergeCell ref="Z133:AA133"/>
    <mergeCell ref="Z134:AA134"/>
    <mergeCell ref="Z135:AA135"/>
    <mergeCell ref="Z136:AA136"/>
    <mergeCell ref="Z137:AA137"/>
    <mergeCell ref="Z139:AA139"/>
    <mergeCell ref="Z158:AA158"/>
    <mergeCell ref="Z2:AA8"/>
    <mergeCell ref="D2:Y2"/>
    <mergeCell ref="F7:G7"/>
    <mergeCell ref="Z149:AA149"/>
    <mergeCell ref="Z150:AA150"/>
    <mergeCell ref="Z151:AA151"/>
    <mergeCell ref="Z152:AA152"/>
    <mergeCell ref="Z153:AA153"/>
    <mergeCell ref="Z154:AA154"/>
    <mergeCell ref="Z155:AA155"/>
    <mergeCell ref="V5:W6"/>
    <mergeCell ref="X5:Y6"/>
    <mergeCell ref="R5:S6"/>
    <mergeCell ref="T5:U6"/>
    <mergeCell ref="P5:Q6"/>
    <mergeCell ref="P4:U4"/>
    <mergeCell ref="Z138:AA138"/>
    <mergeCell ref="D4:O4"/>
    <mergeCell ref="Z156:AA156"/>
    <mergeCell ref="Z157:AA157"/>
    <mergeCell ref="Z140:AA140"/>
    <mergeCell ref="Z141:AA141"/>
    <mergeCell ref="Z142:AA142"/>
    <mergeCell ref="T160:U160"/>
    <mergeCell ref="V160:W160"/>
    <mergeCell ref="X160:Y160"/>
    <mergeCell ref="Z160:AA160"/>
    <mergeCell ref="F161:G161"/>
    <mergeCell ref="H161:I161"/>
    <mergeCell ref="J161:K161"/>
    <mergeCell ref="L161:M161"/>
    <mergeCell ref="N161:O161"/>
    <mergeCell ref="P160:Q160"/>
    <mergeCell ref="R160:S160"/>
    <mergeCell ref="Z161:AA161"/>
    <mergeCell ref="Z163:AA163"/>
    <mergeCell ref="Z164:AA164"/>
    <mergeCell ref="Z165:AA165"/>
    <mergeCell ref="Z162:AA162"/>
    <mergeCell ref="R161:S161"/>
    <mergeCell ref="T161:U161"/>
    <mergeCell ref="V161:W161"/>
    <mergeCell ref="X161:Y161"/>
    <mergeCell ref="D161:E161"/>
    <mergeCell ref="P161:Q161"/>
    <mergeCell ref="T163:U163"/>
    <mergeCell ref="P164:Q164"/>
    <mergeCell ref="R164:S164"/>
    <mergeCell ref="T164:U164"/>
    <mergeCell ref="P163:Q163"/>
    <mergeCell ref="R163:S163"/>
    <mergeCell ref="D160:E160"/>
    <mergeCell ref="D5:G6"/>
    <mergeCell ref="H5:O6"/>
    <mergeCell ref="F160:G160"/>
    <mergeCell ref="H160:I160"/>
    <mergeCell ref="J160:K160"/>
    <mergeCell ref="L160:M160"/>
    <mergeCell ref="N160:O160"/>
    <mergeCell ref="D7:E7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2" ma:contentTypeDescription="Crear nuevo documento." ma:contentTypeScope="" ma:versionID="06fbebd273486c851da833b45f50dd17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368a0b6c36539abcd149f4d073c3c735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FF2E87-6A04-4965-BABE-1FC8BB8C8BF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7f32e694-dea1-45cb-a17d-d8052f2eb508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97052d89-61b9-4436-9d46-59a8c9752680"/>
  </ds:schemaRefs>
</ds:datastoreItem>
</file>

<file path=customXml/itemProps2.xml><?xml version="1.0" encoding="utf-8"?>
<ds:datastoreItem xmlns:ds="http://schemas.openxmlformats.org/officeDocument/2006/customXml" ds:itemID="{4DB71571-1EF8-40F3-A4B8-3CBC567BE0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8B5BAE-0BC3-464A-B174-A29014193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S.O.</vt:lpstr>
      <vt:lpstr>LTAIPRC</vt:lpstr>
      <vt:lpstr>LPDPPSO</vt:lpstr>
      <vt:lpstr>FDAIPPDP</vt:lpstr>
      <vt:lpstr>ESPECIALIZADOS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Massimiliano Solazzi</dc:creator>
  <cp:keywords/>
  <dc:description/>
  <cp:lastModifiedBy>paulina herrera diez</cp:lastModifiedBy>
  <cp:revision/>
  <dcterms:created xsi:type="dcterms:W3CDTF">2012-04-11T14:35:15Z</dcterms:created>
  <dcterms:modified xsi:type="dcterms:W3CDTF">2021-01-09T00:33:32Z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