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0065" firstSheet="2" activeTab="2"/>
  </bookViews>
  <sheets>
    <sheet name="RR 2DO TRIM 2014 (2)" sheetId="2" state="hidden" r:id="rId1"/>
    <sheet name="RR 3er TRIM 2014 plen" sheetId="3" state="hidden" r:id="rId2"/>
    <sheet name="RR 4TO TRIM 2014 AL 18022015" sheetId="8" r:id="rId3"/>
    <sheet name="RR 3er TRIM 2014 RESUELTOS" sheetId="5" state="hidden" r:id="rId4"/>
    <sheet name="RR 3er TRIM 2014" sheetId="6" state="hidden" r:id="rId5"/>
    <sheet name="Hoja1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'RR 2DO TRIM 2014 (2)'!$A$4:$W$615</definedName>
    <definedName name="_xlnm._FilterDatabase" localSheetId="4" hidden="1">'RR 3er TRIM 2014'!$A$4:$AD$615</definedName>
    <definedName name="_xlnm._FilterDatabase" localSheetId="1" hidden="1">'RR 3er TRIM 2014 plen'!$A$4:$AD$615</definedName>
    <definedName name="_xlnm._FilterDatabase" localSheetId="3" hidden="1">'RR 3er TRIM 2014 RESUELTOS'!$A$4:$AD$617</definedName>
    <definedName name="_xlnm._FilterDatabase" localSheetId="2" hidden="1">'RR 4TO TRIM 2014 AL 18022015'!$A$4:$W$632</definedName>
  </definedNames>
  <calcPr calcId="145621"/>
</workbook>
</file>

<file path=xl/calcChain.xml><?xml version="1.0" encoding="utf-8"?>
<calcChain xmlns="http://schemas.openxmlformats.org/spreadsheetml/2006/main">
  <c r="K6" i="5" l="1"/>
  <c r="K9" i="5" s="1"/>
  <c r="J6" i="5"/>
  <c r="J9" i="5" s="1"/>
  <c r="I6" i="5"/>
  <c r="I9" i="5" s="1"/>
  <c r="X609" i="5" l="1"/>
  <c r="W609" i="5"/>
  <c r="V609" i="5"/>
  <c r="U609" i="5"/>
  <c r="T609" i="5"/>
  <c r="S609" i="5"/>
  <c r="R609" i="5"/>
  <c r="X604" i="5"/>
  <c r="W604" i="5"/>
  <c r="V604" i="5"/>
  <c r="U604" i="5"/>
  <c r="T604" i="5"/>
  <c r="S604" i="5"/>
  <c r="R604" i="5"/>
  <c r="X599" i="5"/>
  <c r="W599" i="5"/>
  <c r="V599" i="5"/>
  <c r="U599" i="5"/>
  <c r="T599" i="5"/>
  <c r="S599" i="5"/>
  <c r="R599" i="5"/>
  <c r="X594" i="5"/>
  <c r="S594" i="5"/>
  <c r="X589" i="5"/>
  <c r="S589" i="5"/>
  <c r="X584" i="5"/>
  <c r="S584" i="5"/>
  <c r="X579" i="5"/>
  <c r="W579" i="5"/>
  <c r="V579" i="5"/>
  <c r="U579" i="5"/>
  <c r="T579" i="5"/>
  <c r="S579" i="5"/>
  <c r="R579" i="5"/>
  <c r="X574" i="5"/>
  <c r="S574" i="5"/>
  <c r="X569" i="5"/>
  <c r="S569" i="5"/>
  <c r="X564" i="5"/>
  <c r="S564" i="5"/>
  <c r="X559" i="5"/>
  <c r="S559" i="5"/>
  <c r="X554" i="5"/>
  <c r="S554" i="5"/>
  <c r="X549" i="5"/>
  <c r="S549" i="5"/>
  <c r="X544" i="5"/>
  <c r="S544" i="5"/>
  <c r="X539" i="5"/>
  <c r="W539" i="5"/>
  <c r="V539" i="5"/>
  <c r="U539" i="5"/>
  <c r="T539" i="5"/>
  <c r="S539" i="5"/>
  <c r="R539" i="5"/>
  <c r="X534" i="5"/>
  <c r="S534" i="5"/>
  <c r="X529" i="5"/>
  <c r="S529" i="5"/>
  <c r="X524" i="5"/>
  <c r="S524" i="5"/>
  <c r="X519" i="5"/>
  <c r="S519" i="5"/>
  <c r="X514" i="5"/>
  <c r="S514" i="5"/>
  <c r="X509" i="5"/>
  <c r="S509" i="5"/>
  <c r="X504" i="5"/>
  <c r="S504" i="5"/>
  <c r="X499" i="5"/>
  <c r="S499" i="5"/>
  <c r="X494" i="5"/>
  <c r="S494" i="5"/>
  <c r="X489" i="5"/>
  <c r="S489" i="5"/>
  <c r="X484" i="5"/>
  <c r="S484" i="5"/>
  <c r="X479" i="5"/>
  <c r="W479" i="5"/>
  <c r="V479" i="5"/>
  <c r="U479" i="5"/>
  <c r="T479" i="5"/>
  <c r="S479" i="5"/>
  <c r="R479" i="5"/>
  <c r="X474" i="5"/>
  <c r="S474" i="5"/>
  <c r="X469" i="5"/>
  <c r="S469" i="5"/>
  <c r="X464" i="5"/>
  <c r="S464" i="5"/>
  <c r="X459" i="5"/>
  <c r="S459" i="5"/>
  <c r="X454" i="5"/>
  <c r="S454" i="5"/>
  <c r="X449" i="5"/>
  <c r="S449" i="5"/>
  <c r="X444" i="5"/>
  <c r="S444" i="5"/>
  <c r="X439" i="5"/>
  <c r="S439" i="5"/>
  <c r="X434" i="5"/>
  <c r="S434" i="5"/>
  <c r="X429" i="5"/>
  <c r="S429" i="5"/>
  <c r="X424" i="5"/>
  <c r="W424" i="5"/>
  <c r="V424" i="5"/>
  <c r="U424" i="5"/>
  <c r="T424" i="5"/>
  <c r="S424" i="5"/>
  <c r="R424" i="5"/>
  <c r="X419" i="5"/>
  <c r="S419" i="5"/>
  <c r="X414" i="5"/>
  <c r="W414" i="5"/>
  <c r="V414" i="5"/>
  <c r="U414" i="5"/>
  <c r="T414" i="5"/>
  <c r="S414" i="5"/>
  <c r="R414" i="5"/>
  <c r="X409" i="5"/>
  <c r="S409" i="5"/>
  <c r="X404" i="5"/>
  <c r="S404" i="5"/>
  <c r="X399" i="5"/>
  <c r="S399" i="5"/>
  <c r="X394" i="5"/>
  <c r="W394" i="5"/>
  <c r="V394" i="5"/>
  <c r="U394" i="5"/>
  <c r="T394" i="5"/>
  <c r="S394" i="5"/>
  <c r="R394" i="5"/>
  <c r="X389" i="5"/>
  <c r="S389" i="5"/>
  <c r="X384" i="5"/>
  <c r="S384" i="5"/>
  <c r="X379" i="5"/>
  <c r="S379" i="5"/>
  <c r="X374" i="5"/>
  <c r="S374" i="5"/>
  <c r="X369" i="5"/>
  <c r="W369" i="5"/>
  <c r="V369" i="5"/>
  <c r="U369" i="5"/>
  <c r="T369" i="5"/>
  <c r="S369" i="5"/>
  <c r="R369" i="5"/>
  <c r="X364" i="5"/>
  <c r="S364" i="5"/>
  <c r="X359" i="5"/>
  <c r="S359" i="5"/>
  <c r="X354" i="5"/>
  <c r="W354" i="5"/>
  <c r="V354" i="5"/>
  <c r="U354" i="5"/>
  <c r="T354" i="5"/>
  <c r="S354" i="5"/>
  <c r="R354" i="5"/>
  <c r="X349" i="5"/>
  <c r="W349" i="5"/>
  <c r="V349" i="5"/>
  <c r="U349" i="5"/>
  <c r="T349" i="5"/>
  <c r="S349" i="5"/>
  <c r="R349" i="5"/>
  <c r="X344" i="5"/>
  <c r="W344" i="5"/>
  <c r="V344" i="5"/>
  <c r="U344" i="5"/>
  <c r="T344" i="5"/>
  <c r="S344" i="5"/>
  <c r="R344" i="5"/>
  <c r="X339" i="5"/>
  <c r="W339" i="5"/>
  <c r="V339" i="5"/>
  <c r="U339" i="5"/>
  <c r="T339" i="5"/>
  <c r="S339" i="5"/>
  <c r="R339" i="5"/>
  <c r="X334" i="5"/>
  <c r="S334" i="5"/>
  <c r="X329" i="5"/>
  <c r="S329" i="5"/>
  <c r="X324" i="5"/>
  <c r="S324" i="5"/>
  <c r="X319" i="5"/>
  <c r="S319" i="5"/>
  <c r="X314" i="5"/>
  <c r="S314" i="5"/>
  <c r="X309" i="5"/>
  <c r="S309" i="5"/>
  <c r="X304" i="5"/>
  <c r="W304" i="5"/>
  <c r="V304" i="5"/>
  <c r="U304" i="5"/>
  <c r="T304" i="5"/>
  <c r="S304" i="5"/>
  <c r="R304" i="5"/>
  <c r="X299" i="5"/>
  <c r="S299" i="5"/>
  <c r="X294" i="5"/>
  <c r="S294" i="5"/>
  <c r="X289" i="5"/>
  <c r="S289" i="5"/>
  <c r="X284" i="5"/>
  <c r="W284" i="5"/>
  <c r="V284" i="5"/>
  <c r="U284" i="5"/>
  <c r="T284" i="5"/>
  <c r="S284" i="5"/>
  <c r="R284" i="5"/>
  <c r="X279" i="5"/>
  <c r="W279" i="5"/>
  <c r="V279" i="5"/>
  <c r="U279" i="5"/>
  <c r="T279" i="5"/>
  <c r="S279" i="5"/>
  <c r="R279" i="5"/>
  <c r="X274" i="5"/>
  <c r="S274" i="5"/>
  <c r="X269" i="5"/>
  <c r="W269" i="5"/>
  <c r="V269" i="5"/>
  <c r="U269" i="5"/>
  <c r="T269" i="5"/>
  <c r="S269" i="5"/>
  <c r="R269" i="5"/>
  <c r="X264" i="5"/>
  <c r="W264" i="5"/>
  <c r="V264" i="5"/>
  <c r="U264" i="5"/>
  <c r="T264" i="5"/>
  <c r="S264" i="5"/>
  <c r="R264" i="5"/>
  <c r="X259" i="5"/>
  <c r="W259" i="5"/>
  <c r="V259" i="5"/>
  <c r="U259" i="5"/>
  <c r="T259" i="5"/>
  <c r="S259" i="5"/>
  <c r="R259" i="5"/>
  <c r="X254" i="5"/>
  <c r="W254" i="5"/>
  <c r="V254" i="5"/>
  <c r="U254" i="5"/>
  <c r="T254" i="5"/>
  <c r="S254" i="5"/>
  <c r="R254" i="5"/>
  <c r="X249" i="5"/>
  <c r="W249" i="5"/>
  <c r="V249" i="5"/>
  <c r="U249" i="5"/>
  <c r="T249" i="5"/>
  <c r="S249" i="5"/>
  <c r="R249" i="5"/>
  <c r="X244" i="5"/>
  <c r="W244" i="5"/>
  <c r="V244" i="5"/>
  <c r="U244" i="5"/>
  <c r="T244" i="5"/>
  <c r="S244" i="5"/>
  <c r="R244" i="5"/>
  <c r="X239" i="5"/>
  <c r="W239" i="5"/>
  <c r="V239" i="5"/>
  <c r="U239" i="5"/>
  <c r="T239" i="5"/>
  <c r="S239" i="5"/>
  <c r="R239" i="5"/>
  <c r="X234" i="5"/>
  <c r="W234" i="5"/>
  <c r="V234" i="5"/>
  <c r="U234" i="5"/>
  <c r="T234" i="5"/>
  <c r="S234" i="5"/>
  <c r="R234" i="5"/>
  <c r="X229" i="5"/>
  <c r="W229" i="5"/>
  <c r="V229" i="5"/>
  <c r="U229" i="5"/>
  <c r="T229" i="5"/>
  <c r="S229" i="5"/>
  <c r="R229" i="5"/>
  <c r="X224" i="5"/>
  <c r="S224" i="5"/>
  <c r="X219" i="5"/>
  <c r="W219" i="5"/>
  <c r="V219" i="5"/>
  <c r="U219" i="5"/>
  <c r="T219" i="5"/>
  <c r="S219" i="5"/>
  <c r="R219" i="5"/>
  <c r="X214" i="5"/>
  <c r="W214" i="5"/>
  <c r="V214" i="5"/>
  <c r="U214" i="5"/>
  <c r="T214" i="5"/>
  <c r="S214" i="5"/>
  <c r="R214" i="5"/>
  <c r="X209" i="5"/>
  <c r="W209" i="5"/>
  <c r="V209" i="5"/>
  <c r="U209" i="5"/>
  <c r="T209" i="5"/>
  <c r="S209" i="5"/>
  <c r="R209" i="5"/>
  <c r="X204" i="5"/>
  <c r="S204" i="5"/>
  <c r="X199" i="5"/>
  <c r="W199" i="5"/>
  <c r="V199" i="5"/>
  <c r="U199" i="5"/>
  <c r="T199" i="5"/>
  <c r="S199" i="5"/>
  <c r="R199" i="5"/>
  <c r="X194" i="5"/>
  <c r="S194" i="5"/>
  <c r="X189" i="5"/>
  <c r="S189" i="5"/>
  <c r="X184" i="5"/>
  <c r="S184" i="5"/>
  <c r="X179" i="5"/>
  <c r="S179" i="5"/>
  <c r="X174" i="5"/>
  <c r="S174" i="5"/>
  <c r="X169" i="5"/>
  <c r="S169" i="5"/>
  <c r="X164" i="5"/>
  <c r="S164" i="5"/>
  <c r="X159" i="5"/>
  <c r="S159" i="5"/>
  <c r="X154" i="5"/>
  <c r="S154" i="5"/>
  <c r="X149" i="5"/>
  <c r="S149" i="5"/>
  <c r="X144" i="5"/>
  <c r="S144" i="5"/>
  <c r="X139" i="5"/>
  <c r="S139" i="5"/>
  <c r="X134" i="5"/>
  <c r="S134" i="5"/>
  <c r="X129" i="5"/>
  <c r="S129" i="5"/>
  <c r="X124" i="5"/>
  <c r="S124" i="5"/>
  <c r="X119" i="5"/>
  <c r="S119" i="5"/>
  <c r="X114" i="5"/>
  <c r="W114" i="5"/>
  <c r="V114" i="5"/>
  <c r="U114" i="5"/>
  <c r="T114" i="5"/>
  <c r="S114" i="5"/>
  <c r="R114" i="5"/>
  <c r="X109" i="5"/>
  <c r="W109" i="5"/>
  <c r="V109" i="5"/>
  <c r="U109" i="5"/>
  <c r="T109" i="5"/>
  <c r="S109" i="5"/>
  <c r="R109" i="5"/>
  <c r="X104" i="5"/>
  <c r="S104" i="5"/>
  <c r="X99" i="5"/>
  <c r="W99" i="5"/>
  <c r="V99" i="5"/>
  <c r="U99" i="5"/>
  <c r="T99" i="5"/>
  <c r="S99" i="5"/>
  <c r="R99" i="5"/>
  <c r="X94" i="5"/>
  <c r="W94" i="5"/>
  <c r="V94" i="5"/>
  <c r="U94" i="5"/>
  <c r="T94" i="5"/>
  <c r="S94" i="5"/>
  <c r="R94" i="5"/>
  <c r="X89" i="5"/>
  <c r="S89" i="5"/>
  <c r="X84" i="5"/>
  <c r="W84" i="5"/>
  <c r="V84" i="5"/>
  <c r="U84" i="5"/>
  <c r="T84" i="5"/>
  <c r="S84" i="5"/>
  <c r="R84" i="5"/>
  <c r="X79" i="5"/>
  <c r="W79" i="5"/>
  <c r="V79" i="5"/>
  <c r="U79" i="5"/>
  <c r="T79" i="5"/>
  <c r="S79" i="5"/>
  <c r="R79" i="5"/>
  <c r="X74" i="5"/>
  <c r="S74" i="5"/>
  <c r="X69" i="5"/>
  <c r="S69" i="5"/>
  <c r="X64" i="5"/>
  <c r="S64" i="5"/>
  <c r="X59" i="5"/>
  <c r="S59" i="5"/>
  <c r="X54" i="5"/>
  <c r="S54" i="5"/>
  <c r="X49" i="5"/>
  <c r="S49" i="5"/>
  <c r="X44" i="5"/>
  <c r="S44" i="5"/>
  <c r="X39" i="5"/>
  <c r="S39" i="5"/>
  <c r="X34" i="5"/>
  <c r="S34" i="5"/>
  <c r="X29" i="5"/>
  <c r="S29" i="5"/>
  <c r="X24" i="5"/>
  <c r="W24" i="5"/>
  <c r="V24" i="5"/>
  <c r="U24" i="5"/>
  <c r="T24" i="5"/>
  <c r="S24" i="5"/>
  <c r="R24" i="5"/>
  <c r="X19" i="5"/>
  <c r="S19" i="5"/>
  <c r="X14" i="5"/>
  <c r="S14" i="5"/>
  <c r="X9" i="5"/>
  <c r="S9" i="5"/>
  <c r="W6" i="5"/>
  <c r="W9" i="5" s="1"/>
  <c r="V6" i="5"/>
  <c r="V9" i="5" s="1"/>
  <c r="U6" i="5"/>
  <c r="U9" i="5" s="1"/>
  <c r="T6" i="5"/>
  <c r="T9" i="5" s="1"/>
  <c r="R6" i="5"/>
  <c r="R9" i="5" s="1"/>
  <c r="Q6" i="5"/>
  <c r="Q9" i="5" s="1"/>
  <c r="P6" i="5"/>
  <c r="P9" i="5" s="1"/>
  <c r="O6" i="5"/>
  <c r="O9" i="5" s="1"/>
  <c r="N6" i="5"/>
  <c r="N9" i="5" s="1"/>
  <c r="M6" i="5"/>
  <c r="M9" i="5" s="1"/>
  <c r="L6" i="5"/>
  <c r="L9" i="5" s="1"/>
  <c r="H613" i="5" l="1"/>
  <c r="H612" i="5"/>
  <c r="H611" i="5"/>
  <c r="H609" i="5"/>
  <c r="H604" i="5"/>
  <c r="H599" i="5"/>
  <c r="H594" i="5"/>
  <c r="H589" i="5"/>
  <c r="H584" i="5"/>
  <c r="H579" i="5"/>
  <c r="H574" i="5"/>
  <c r="H569" i="5"/>
  <c r="H564" i="5"/>
  <c r="H559" i="5"/>
  <c r="H554" i="5"/>
  <c r="H549" i="5"/>
  <c r="H544" i="5"/>
  <c r="H539" i="5"/>
  <c r="H534" i="5"/>
  <c r="H529" i="5"/>
  <c r="H524" i="5"/>
  <c r="H519" i="5"/>
  <c r="H514" i="5"/>
  <c r="H509" i="5"/>
  <c r="H504" i="5"/>
  <c r="H499" i="5"/>
  <c r="H494" i="5"/>
  <c r="H489" i="5"/>
  <c r="H484" i="5"/>
  <c r="H479" i="5"/>
  <c r="H474" i="5"/>
  <c r="H469" i="5"/>
  <c r="H464" i="5"/>
  <c r="H459" i="5"/>
  <c r="H454" i="5"/>
  <c r="H449" i="5"/>
  <c r="H444" i="5"/>
  <c r="H439" i="5"/>
  <c r="H434" i="5"/>
  <c r="H429" i="5"/>
  <c r="H424" i="5"/>
  <c r="H419" i="5"/>
  <c r="H414" i="5"/>
  <c r="H409" i="5"/>
  <c r="H404" i="5"/>
  <c r="H399" i="5"/>
  <c r="H394" i="5"/>
  <c r="H389" i="5"/>
  <c r="H384" i="5"/>
  <c r="H379" i="5"/>
  <c r="H374" i="5"/>
  <c r="H369" i="5"/>
  <c r="H364" i="5"/>
  <c r="H359" i="5"/>
  <c r="H354" i="5"/>
  <c r="H349" i="5"/>
  <c r="H344" i="5"/>
  <c r="H339" i="5"/>
  <c r="H334" i="5"/>
  <c r="H329" i="5"/>
  <c r="H324" i="5"/>
  <c r="H319" i="5"/>
  <c r="H314" i="5"/>
  <c r="H309" i="5"/>
  <c r="H304" i="5"/>
  <c r="H299" i="5"/>
  <c r="H294" i="5"/>
  <c r="H289" i="5"/>
  <c r="H284" i="5"/>
  <c r="H279" i="5"/>
  <c r="H274" i="5"/>
  <c r="H269" i="5"/>
  <c r="H264" i="5"/>
  <c r="H259" i="5"/>
  <c r="H254" i="5"/>
  <c r="H249" i="5"/>
  <c r="H244" i="5"/>
  <c r="H239" i="5"/>
  <c r="H234" i="5"/>
  <c r="H229" i="5"/>
  <c r="H224" i="5"/>
  <c r="H219" i="5"/>
  <c r="H214" i="5"/>
  <c r="H209" i="5"/>
  <c r="H204" i="5"/>
  <c r="H199" i="5"/>
  <c r="H194" i="5"/>
  <c r="H189" i="5"/>
  <c r="H184" i="5"/>
  <c r="H179" i="5"/>
  <c r="H174" i="5"/>
  <c r="H169" i="5"/>
  <c r="H164" i="5"/>
  <c r="H159" i="5"/>
  <c r="H154" i="5"/>
  <c r="H149" i="5"/>
  <c r="H144" i="5"/>
  <c r="H139" i="5"/>
  <c r="H134" i="5"/>
  <c r="H129" i="5"/>
  <c r="H124" i="5"/>
  <c r="H119" i="5"/>
  <c r="H114" i="5"/>
  <c r="H109" i="5"/>
  <c r="H104" i="5"/>
  <c r="H99" i="5"/>
  <c r="H94" i="5"/>
  <c r="H89" i="5"/>
  <c r="H84" i="5"/>
  <c r="H79" i="5"/>
  <c r="H74" i="5"/>
  <c r="H69" i="5"/>
  <c r="H64" i="5"/>
  <c r="H59" i="5"/>
  <c r="H54" i="5"/>
  <c r="H49" i="5"/>
  <c r="H44" i="5"/>
  <c r="H39" i="5"/>
  <c r="H34" i="5"/>
  <c r="H29" i="5"/>
  <c r="H24" i="5"/>
  <c r="H19" i="5"/>
  <c r="H14" i="5"/>
  <c r="H9" i="5"/>
  <c r="H610" i="5" l="1"/>
  <c r="V679" i="6"/>
  <c r="U679" i="6"/>
  <c r="T679" i="6"/>
  <c r="S679" i="6"/>
  <c r="Q679" i="6"/>
  <c r="W613" i="6"/>
  <c r="V613" i="6"/>
  <c r="U613" i="6"/>
  <c r="T613" i="6"/>
  <c r="S613" i="6"/>
  <c r="R613" i="6"/>
  <c r="Q613" i="6"/>
  <c r="P613" i="6"/>
  <c r="O613" i="6"/>
  <c r="N613" i="6"/>
  <c r="M613" i="6"/>
  <c r="L613" i="6"/>
  <c r="K613" i="6"/>
  <c r="J613" i="6"/>
  <c r="I613" i="6"/>
  <c r="H613" i="6"/>
  <c r="G613" i="6"/>
  <c r="F613" i="6"/>
  <c r="W612" i="6"/>
  <c r="V612" i="6"/>
  <c r="U612" i="6"/>
  <c r="T612" i="6"/>
  <c r="S612" i="6"/>
  <c r="R612" i="6"/>
  <c r="Q612" i="6"/>
  <c r="P612" i="6"/>
  <c r="O612" i="6"/>
  <c r="N612" i="6"/>
  <c r="M612" i="6"/>
  <c r="L612" i="6"/>
  <c r="K612" i="6"/>
  <c r="J612" i="6"/>
  <c r="I612" i="6"/>
  <c r="H612" i="6"/>
  <c r="G612" i="6"/>
  <c r="F612" i="6"/>
  <c r="W611" i="6"/>
  <c r="V611" i="6"/>
  <c r="U611" i="6"/>
  <c r="T611" i="6"/>
  <c r="S611" i="6"/>
  <c r="R611" i="6"/>
  <c r="Q611" i="6"/>
  <c r="P611" i="6"/>
  <c r="O611" i="6"/>
  <c r="N611" i="6"/>
  <c r="M611" i="6"/>
  <c r="L611" i="6"/>
  <c r="K611" i="6"/>
  <c r="J611" i="6"/>
  <c r="I611" i="6"/>
  <c r="H611" i="6"/>
  <c r="G611" i="6"/>
  <c r="F611" i="6"/>
  <c r="W609" i="6"/>
  <c r="V609" i="6"/>
  <c r="U609" i="6"/>
  <c r="T609" i="6"/>
  <c r="S609" i="6"/>
  <c r="R609" i="6"/>
  <c r="Q609" i="6"/>
  <c r="P609" i="6"/>
  <c r="O609" i="6"/>
  <c r="N609" i="6"/>
  <c r="M609" i="6"/>
  <c r="L609" i="6"/>
  <c r="K609" i="6"/>
  <c r="J609" i="6"/>
  <c r="I609" i="6"/>
  <c r="H609" i="6"/>
  <c r="G609" i="6"/>
  <c r="F609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F604" i="6"/>
  <c r="W599" i="6"/>
  <c r="V599" i="6"/>
  <c r="U599" i="6"/>
  <c r="T599" i="6"/>
  <c r="S599" i="6"/>
  <c r="R599" i="6"/>
  <c r="Q599" i="6"/>
  <c r="P599" i="6"/>
  <c r="O599" i="6"/>
  <c r="N599" i="6"/>
  <c r="M599" i="6"/>
  <c r="L599" i="6"/>
  <c r="K599" i="6"/>
  <c r="J599" i="6"/>
  <c r="I599" i="6"/>
  <c r="H599" i="6"/>
  <c r="G599" i="6"/>
  <c r="F599" i="6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J594" i="6"/>
  <c r="I594" i="6"/>
  <c r="H594" i="6"/>
  <c r="G594" i="6"/>
  <c r="F594" i="6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J589" i="6"/>
  <c r="I589" i="6"/>
  <c r="H589" i="6"/>
  <c r="G589" i="6"/>
  <c r="F589" i="6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J584" i="6"/>
  <c r="I584" i="6"/>
  <c r="H584" i="6"/>
  <c r="G584" i="6"/>
  <c r="F584" i="6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J579" i="6"/>
  <c r="I579" i="6"/>
  <c r="H579" i="6"/>
  <c r="G579" i="6"/>
  <c r="F579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J569" i="6"/>
  <c r="I569" i="6"/>
  <c r="H569" i="6"/>
  <c r="G569" i="6"/>
  <c r="F569" i="6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J564" i="6"/>
  <c r="I564" i="6"/>
  <c r="H564" i="6"/>
  <c r="G564" i="6"/>
  <c r="F564" i="6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J559" i="6"/>
  <c r="I559" i="6"/>
  <c r="H559" i="6"/>
  <c r="G559" i="6"/>
  <c r="F559" i="6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J554" i="6"/>
  <c r="I554" i="6"/>
  <c r="H554" i="6"/>
  <c r="G554" i="6"/>
  <c r="F554" i="6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F549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F544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F539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F534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F529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F524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F519" i="6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J514" i="6"/>
  <c r="I514" i="6"/>
  <c r="H514" i="6"/>
  <c r="G514" i="6"/>
  <c r="F514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F509" i="6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J504" i="6"/>
  <c r="I504" i="6"/>
  <c r="H504" i="6"/>
  <c r="G504" i="6"/>
  <c r="F504" i="6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J499" i="6"/>
  <c r="I499" i="6"/>
  <c r="H499" i="6"/>
  <c r="G499" i="6"/>
  <c r="F499" i="6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J494" i="6"/>
  <c r="I494" i="6"/>
  <c r="H494" i="6"/>
  <c r="G494" i="6"/>
  <c r="F494" i="6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J489" i="6"/>
  <c r="I489" i="6"/>
  <c r="H489" i="6"/>
  <c r="G489" i="6"/>
  <c r="F489" i="6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J484" i="6"/>
  <c r="I484" i="6"/>
  <c r="H484" i="6"/>
  <c r="G484" i="6"/>
  <c r="F484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F479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F474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F469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F384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W9" i="6"/>
  <c r="W610" i="6" s="1"/>
  <c r="V9" i="6"/>
  <c r="V610" i="6" s="1"/>
  <c r="U9" i="6"/>
  <c r="U610" i="6" s="1"/>
  <c r="T9" i="6"/>
  <c r="T610" i="6" s="1"/>
  <c r="S9" i="6"/>
  <c r="S610" i="6" s="1"/>
  <c r="R9" i="6"/>
  <c r="R610" i="6" s="1"/>
  <c r="Q9" i="6"/>
  <c r="Q610" i="6" s="1"/>
  <c r="P9" i="6"/>
  <c r="P610" i="6" s="1"/>
  <c r="O9" i="6"/>
  <c r="O610" i="6" s="1"/>
  <c r="N9" i="6"/>
  <c r="N610" i="6" s="1"/>
  <c r="M9" i="6"/>
  <c r="M610" i="6" s="1"/>
  <c r="L9" i="6"/>
  <c r="L610" i="6" s="1"/>
  <c r="K9" i="6"/>
  <c r="K610" i="6" s="1"/>
  <c r="J9" i="6"/>
  <c r="J610" i="6" s="1"/>
  <c r="I9" i="6"/>
  <c r="I610" i="6" s="1"/>
  <c r="H9" i="6"/>
  <c r="H610" i="6" s="1"/>
  <c r="G9" i="6"/>
  <c r="G610" i="6" s="1"/>
  <c r="F9" i="6"/>
  <c r="F610" i="6" s="1"/>
  <c r="W679" i="5" l="1"/>
  <c r="V679" i="5"/>
  <c r="U679" i="5"/>
  <c r="T679" i="5"/>
  <c r="R679" i="5"/>
  <c r="X613" i="5"/>
  <c r="S613" i="5"/>
  <c r="X612" i="5"/>
  <c r="S612" i="5"/>
  <c r="X611" i="5"/>
  <c r="S611" i="5"/>
  <c r="AB608" i="5"/>
  <c r="AA608" i="5"/>
  <c r="Z608" i="5"/>
  <c r="Y608" i="5"/>
  <c r="D605" i="5"/>
  <c r="G604" i="5"/>
  <c r="AB603" i="5"/>
  <c r="AA603" i="5"/>
  <c r="Z603" i="5"/>
  <c r="Y603" i="5"/>
  <c r="AD603" i="5" s="1"/>
  <c r="AB602" i="5"/>
  <c r="AB601" i="5"/>
  <c r="AB600" i="5"/>
  <c r="D600" i="5"/>
  <c r="AB598" i="5"/>
  <c r="AA598" i="5"/>
  <c r="Z598" i="5"/>
  <c r="Y598" i="5"/>
  <c r="AB596" i="5"/>
  <c r="AB595" i="5"/>
  <c r="D595" i="5"/>
  <c r="AB593" i="5"/>
  <c r="AA593" i="5"/>
  <c r="Z593" i="5"/>
  <c r="Y593" i="5"/>
  <c r="D590" i="5"/>
  <c r="AB588" i="5"/>
  <c r="AA588" i="5"/>
  <c r="Z588" i="5"/>
  <c r="Y588" i="5"/>
  <c r="AB587" i="5"/>
  <c r="D585" i="5"/>
  <c r="AB583" i="5"/>
  <c r="AA583" i="5"/>
  <c r="Z583" i="5"/>
  <c r="Y583" i="5"/>
  <c r="D580" i="5"/>
  <c r="AB578" i="5"/>
  <c r="AA578" i="5"/>
  <c r="Z578" i="5"/>
  <c r="Y578" i="5"/>
  <c r="AD578" i="5" s="1"/>
  <c r="AB577" i="5"/>
  <c r="AB576" i="5"/>
  <c r="D575" i="5"/>
  <c r="AB573" i="5"/>
  <c r="AA573" i="5"/>
  <c r="Z573" i="5"/>
  <c r="Y573" i="5"/>
  <c r="D570" i="5"/>
  <c r="AB568" i="5"/>
  <c r="AA568" i="5"/>
  <c r="Z568" i="5"/>
  <c r="Y568" i="5"/>
  <c r="AB567" i="5"/>
  <c r="D565" i="5"/>
  <c r="AB563" i="5"/>
  <c r="AA563" i="5"/>
  <c r="Z563" i="5"/>
  <c r="Y563" i="5"/>
  <c r="D560" i="5"/>
  <c r="AB558" i="5"/>
  <c r="AA558" i="5"/>
  <c r="Z558" i="5"/>
  <c r="Y558" i="5"/>
  <c r="AB557" i="5"/>
  <c r="AB556" i="5"/>
  <c r="D555" i="5"/>
  <c r="AB553" i="5"/>
  <c r="AA553" i="5"/>
  <c r="Z553" i="5"/>
  <c r="Y553" i="5"/>
  <c r="AD553" i="5" s="1"/>
  <c r="D550" i="5"/>
  <c r="AB548" i="5"/>
  <c r="AA548" i="5"/>
  <c r="Z548" i="5"/>
  <c r="Y548" i="5"/>
  <c r="D545" i="5"/>
  <c r="AB543" i="5"/>
  <c r="AA543" i="5"/>
  <c r="Z543" i="5"/>
  <c r="Y543" i="5"/>
  <c r="D540" i="5"/>
  <c r="G539" i="5"/>
  <c r="AB538" i="5"/>
  <c r="AA538" i="5"/>
  <c r="Z538" i="5"/>
  <c r="Y538" i="5"/>
  <c r="AB537" i="5"/>
  <c r="AB536" i="5"/>
  <c r="AB535" i="5"/>
  <c r="D535" i="5"/>
  <c r="AB533" i="5"/>
  <c r="AA533" i="5"/>
  <c r="Z533" i="5"/>
  <c r="Y533" i="5"/>
  <c r="D530" i="5"/>
  <c r="AB528" i="5"/>
  <c r="AA528" i="5"/>
  <c r="Z528" i="5"/>
  <c r="Y528" i="5"/>
  <c r="AB527" i="5"/>
  <c r="AB525" i="5"/>
  <c r="D525" i="5"/>
  <c r="AB523" i="5"/>
  <c r="AA523" i="5"/>
  <c r="Z523" i="5"/>
  <c r="Y523" i="5"/>
  <c r="D520" i="5"/>
  <c r="AB518" i="5"/>
  <c r="AA518" i="5"/>
  <c r="Z518" i="5"/>
  <c r="Y518" i="5"/>
  <c r="D515" i="5"/>
  <c r="AB513" i="5"/>
  <c r="AA513" i="5"/>
  <c r="Z513" i="5"/>
  <c r="Y513" i="5"/>
  <c r="AD513" i="5" s="1"/>
  <c r="AB510" i="5"/>
  <c r="D510" i="5"/>
  <c r="AB508" i="5"/>
  <c r="AA508" i="5"/>
  <c r="Z508" i="5"/>
  <c r="Y508" i="5"/>
  <c r="D505" i="5"/>
  <c r="AB503" i="5"/>
  <c r="AA503" i="5"/>
  <c r="Z503" i="5"/>
  <c r="Y503" i="5"/>
  <c r="D500" i="5"/>
  <c r="AB498" i="5"/>
  <c r="AA498" i="5"/>
  <c r="Z498" i="5"/>
  <c r="Y498" i="5"/>
  <c r="D495" i="5"/>
  <c r="AB493" i="5"/>
  <c r="AA493" i="5"/>
  <c r="Z493" i="5"/>
  <c r="Y493" i="5"/>
  <c r="AD493" i="5" s="1"/>
  <c r="D490" i="5"/>
  <c r="AB488" i="5"/>
  <c r="AA488" i="5"/>
  <c r="Z488" i="5"/>
  <c r="Y488" i="5"/>
  <c r="D485" i="5"/>
  <c r="AB483" i="5"/>
  <c r="AA483" i="5"/>
  <c r="Z483" i="5"/>
  <c r="Y483" i="5"/>
  <c r="D480" i="5"/>
  <c r="AB478" i="5"/>
  <c r="AA478" i="5"/>
  <c r="Z478" i="5"/>
  <c r="Y478" i="5"/>
  <c r="AD478" i="5" s="1"/>
  <c r="AB476" i="5"/>
  <c r="AB475" i="5"/>
  <c r="D475" i="5"/>
  <c r="AB473" i="5"/>
  <c r="AA473" i="5"/>
  <c r="Z473" i="5"/>
  <c r="Y473" i="5"/>
  <c r="D470" i="5"/>
  <c r="AB468" i="5"/>
  <c r="AA468" i="5"/>
  <c r="Z468" i="5"/>
  <c r="Y468" i="5"/>
  <c r="AB465" i="5"/>
  <c r="D465" i="5"/>
  <c r="AB463" i="5"/>
  <c r="AA463" i="5"/>
  <c r="Z463" i="5"/>
  <c r="Y463" i="5"/>
  <c r="AB462" i="5"/>
  <c r="AB461" i="5"/>
  <c r="D460" i="5"/>
  <c r="AB458" i="5"/>
  <c r="AA458" i="5"/>
  <c r="Z458" i="5"/>
  <c r="Y458" i="5"/>
  <c r="D455" i="5"/>
  <c r="AB453" i="5"/>
  <c r="AA453" i="5"/>
  <c r="Z453" i="5"/>
  <c r="Y453" i="5"/>
  <c r="D450" i="5"/>
  <c r="AB448" i="5"/>
  <c r="AA448" i="5"/>
  <c r="Z448" i="5"/>
  <c r="Y448" i="5"/>
  <c r="D445" i="5"/>
  <c r="AB443" i="5"/>
  <c r="AA443" i="5"/>
  <c r="Z443" i="5"/>
  <c r="Y443" i="5"/>
  <c r="AB441" i="5"/>
  <c r="AB440" i="5"/>
  <c r="D440" i="5"/>
  <c r="AB438" i="5"/>
  <c r="AA438" i="5"/>
  <c r="Z438" i="5"/>
  <c r="Y438" i="5"/>
  <c r="AD438" i="5" s="1"/>
  <c r="AB437" i="5"/>
  <c r="AB435" i="5"/>
  <c r="D435" i="5"/>
  <c r="AB433" i="5"/>
  <c r="AA433" i="5"/>
  <c r="Z433" i="5"/>
  <c r="Y433" i="5"/>
  <c r="D430" i="5"/>
  <c r="AB428" i="5"/>
  <c r="AA428" i="5"/>
  <c r="Z428" i="5"/>
  <c r="Y428" i="5"/>
  <c r="AB427" i="5"/>
  <c r="D425" i="5"/>
  <c r="G424" i="5"/>
  <c r="AB423" i="5"/>
  <c r="AA423" i="5"/>
  <c r="Z423" i="5"/>
  <c r="Y423" i="5"/>
  <c r="AD423" i="5" s="1"/>
  <c r="AB422" i="5"/>
  <c r="AB421" i="5"/>
  <c r="AB420" i="5"/>
  <c r="D420" i="5"/>
  <c r="AB418" i="5"/>
  <c r="AA418" i="5"/>
  <c r="Z418" i="5"/>
  <c r="Y418" i="5"/>
  <c r="D415" i="5"/>
  <c r="G414" i="5"/>
  <c r="AB413" i="5"/>
  <c r="AA413" i="5"/>
  <c r="Z413" i="5"/>
  <c r="Y413" i="5"/>
  <c r="AB412" i="5"/>
  <c r="AB411" i="5"/>
  <c r="AB410" i="5"/>
  <c r="D410" i="5"/>
  <c r="AB408" i="5"/>
  <c r="AA408" i="5"/>
  <c r="Z408" i="5"/>
  <c r="Y408" i="5"/>
  <c r="AB407" i="5"/>
  <c r="AB406" i="5"/>
  <c r="D405" i="5"/>
  <c r="AB403" i="5"/>
  <c r="AA403" i="5"/>
  <c r="Z403" i="5"/>
  <c r="Y403" i="5"/>
  <c r="AB402" i="5"/>
  <c r="D400" i="5"/>
  <c r="AB398" i="5"/>
  <c r="AA398" i="5"/>
  <c r="Z398" i="5"/>
  <c r="Y398" i="5"/>
  <c r="D395" i="5"/>
  <c r="G394" i="5"/>
  <c r="AB393" i="5"/>
  <c r="AA393" i="5"/>
  <c r="Z393" i="5"/>
  <c r="Y393" i="5"/>
  <c r="AB392" i="5"/>
  <c r="AB391" i="5"/>
  <c r="AB390" i="5"/>
  <c r="D390" i="5"/>
  <c r="AB388" i="5"/>
  <c r="AA388" i="5"/>
  <c r="Z388" i="5"/>
  <c r="Y388" i="5"/>
  <c r="AB387" i="5"/>
  <c r="AB386" i="5"/>
  <c r="D385" i="5"/>
  <c r="AB383" i="5"/>
  <c r="AA383" i="5"/>
  <c r="Z383" i="5"/>
  <c r="Y383" i="5"/>
  <c r="AB382" i="5"/>
  <c r="D380" i="5"/>
  <c r="AB378" i="5"/>
  <c r="AA378" i="5"/>
  <c r="Z378" i="5"/>
  <c r="Y378" i="5"/>
  <c r="AD378" i="5" s="1"/>
  <c r="AB377" i="5"/>
  <c r="AB375" i="5"/>
  <c r="D375" i="5"/>
  <c r="AB373" i="5"/>
  <c r="AA373" i="5"/>
  <c r="Z373" i="5"/>
  <c r="Y373" i="5"/>
  <c r="D370" i="5"/>
  <c r="G369" i="5"/>
  <c r="AB368" i="5"/>
  <c r="AA368" i="5"/>
  <c r="Z368" i="5"/>
  <c r="Y368" i="5"/>
  <c r="AB367" i="5"/>
  <c r="AB366" i="5"/>
  <c r="AB365" i="5"/>
  <c r="D365" i="5"/>
  <c r="AB363" i="5"/>
  <c r="AA363" i="5"/>
  <c r="Z363" i="5"/>
  <c r="Y363" i="5"/>
  <c r="AD363" i="5" s="1"/>
  <c r="D360" i="5"/>
  <c r="AB358" i="5"/>
  <c r="AA358" i="5"/>
  <c r="Z358" i="5"/>
  <c r="Y358" i="5"/>
  <c r="AB357" i="5"/>
  <c r="AB356" i="5"/>
  <c r="D355" i="5"/>
  <c r="G354" i="5"/>
  <c r="AB353" i="5"/>
  <c r="AA353" i="5"/>
  <c r="Z353" i="5"/>
  <c r="Y353" i="5"/>
  <c r="AB352" i="5"/>
  <c r="AB351" i="5"/>
  <c r="AB350" i="5"/>
  <c r="D350" i="5"/>
  <c r="G349" i="5"/>
  <c r="AB348" i="5"/>
  <c r="AA348" i="5"/>
  <c r="Z348" i="5"/>
  <c r="Y348" i="5"/>
  <c r="AB347" i="5"/>
  <c r="AB346" i="5"/>
  <c r="AB345" i="5"/>
  <c r="D345" i="5"/>
  <c r="G344" i="5"/>
  <c r="AB343" i="5"/>
  <c r="AA343" i="5"/>
  <c r="Z343" i="5"/>
  <c r="Y343" i="5"/>
  <c r="AB342" i="5"/>
  <c r="AB341" i="5"/>
  <c r="AB340" i="5"/>
  <c r="D340" i="5"/>
  <c r="G339" i="5"/>
  <c r="AB338" i="5"/>
  <c r="AA338" i="5"/>
  <c r="Z338" i="5"/>
  <c r="Y338" i="5"/>
  <c r="AB337" i="5"/>
  <c r="AB336" i="5"/>
  <c r="AB335" i="5"/>
  <c r="D335" i="5"/>
  <c r="AB333" i="5"/>
  <c r="AA333" i="5"/>
  <c r="Z333" i="5"/>
  <c r="Y333" i="5"/>
  <c r="D330" i="5"/>
  <c r="AB328" i="5"/>
  <c r="AA328" i="5"/>
  <c r="Z328" i="5"/>
  <c r="Y328" i="5"/>
  <c r="D325" i="5"/>
  <c r="AB323" i="5"/>
  <c r="AA323" i="5"/>
  <c r="Z323" i="5"/>
  <c r="Y323" i="5"/>
  <c r="D320" i="5"/>
  <c r="AB318" i="5"/>
  <c r="AA318" i="5"/>
  <c r="Z318" i="5"/>
  <c r="Y318" i="5"/>
  <c r="D315" i="5"/>
  <c r="AB313" i="5"/>
  <c r="AA313" i="5"/>
  <c r="Z313" i="5"/>
  <c r="Y313" i="5"/>
  <c r="D310" i="5"/>
  <c r="AB308" i="5"/>
  <c r="AA308" i="5"/>
  <c r="Z308" i="5"/>
  <c r="Y308" i="5"/>
  <c r="AB305" i="5"/>
  <c r="D305" i="5"/>
  <c r="G304" i="5"/>
  <c r="AB303" i="5"/>
  <c r="AA303" i="5"/>
  <c r="Z303" i="5"/>
  <c r="Y303" i="5"/>
  <c r="AB302" i="5"/>
  <c r="AB301" i="5"/>
  <c r="AB300" i="5"/>
  <c r="D300" i="5"/>
  <c r="AB298" i="5"/>
  <c r="AA298" i="5"/>
  <c r="Z298" i="5"/>
  <c r="Y298" i="5"/>
  <c r="AB296" i="5"/>
  <c r="D295" i="5"/>
  <c r="AB293" i="5"/>
  <c r="AA293" i="5"/>
  <c r="Z293" i="5"/>
  <c r="Y293" i="5"/>
  <c r="AD293" i="5" s="1"/>
  <c r="D290" i="5"/>
  <c r="AB288" i="5"/>
  <c r="AA288" i="5"/>
  <c r="Z288" i="5"/>
  <c r="Y288" i="5"/>
  <c r="AB285" i="5"/>
  <c r="D285" i="5"/>
  <c r="G284" i="5"/>
  <c r="AB283" i="5"/>
  <c r="AA283" i="5"/>
  <c r="Z283" i="5"/>
  <c r="Y283" i="5"/>
  <c r="AB282" i="5"/>
  <c r="AB281" i="5"/>
  <c r="AB280" i="5"/>
  <c r="D280" i="5"/>
  <c r="G279" i="5"/>
  <c r="AB278" i="5"/>
  <c r="AA278" i="5"/>
  <c r="Z278" i="5"/>
  <c r="Y278" i="5"/>
  <c r="AB277" i="5"/>
  <c r="AB276" i="5"/>
  <c r="AB275" i="5"/>
  <c r="D275" i="5"/>
  <c r="AB273" i="5"/>
  <c r="AA273" i="5"/>
  <c r="Z273" i="5"/>
  <c r="Y273" i="5"/>
  <c r="AB272" i="5"/>
  <c r="D270" i="5"/>
  <c r="G269" i="5"/>
  <c r="AB268" i="5"/>
  <c r="AA268" i="5"/>
  <c r="Z268" i="5"/>
  <c r="Y268" i="5"/>
  <c r="AB267" i="5"/>
  <c r="AB266" i="5"/>
  <c r="AB265" i="5"/>
  <c r="D265" i="5"/>
  <c r="G264" i="5"/>
  <c r="AB263" i="5"/>
  <c r="AA263" i="5"/>
  <c r="Z263" i="5"/>
  <c r="Y263" i="5"/>
  <c r="AB262" i="5"/>
  <c r="AB261" i="5"/>
  <c r="AB260" i="5"/>
  <c r="D260" i="5"/>
  <c r="G259" i="5"/>
  <c r="AB258" i="5"/>
  <c r="AA258" i="5"/>
  <c r="Z258" i="5"/>
  <c r="Y258" i="5"/>
  <c r="AB257" i="5"/>
  <c r="AB256" i="5"/>
  <c r="AB255" i="5"/>
  <c r="D255" i="5"/>
  <c r="G254" i="5"/>
  <c r="AB253" i="5"/>
  <c r="AA253" i="5"/>
  <c r="Z253" i="5"/>
  <c r="Y253" i="5"/>
  <c r="AB252" i="5"/>
  <c r="AB251" i="5"/>
  <c r="AB250" i="5"/>
  <c r="D250" i="5"/>
  <c r="G249" i="5"/>
  <c r="AB248" i="5"/>
  <c r="AA248" i="5"/>
  <c r="Z248" i="5"/>
  <c r="Y248" i="5"/>
  <c r="AB247" i="5"/>
  <c r="AB246" i="5"/>
  <c r="AB245" i="5"/>
  <c r="D245" i="5"/>
  <c r="G244" i="5"/>
  <c r="AB243" i="5"/>
  <c r="AA243" i="5"/>
  <c r="Z243" i="5"/>
  <c r="Y243" i="5"/>
  <c r="AB242" i="5"/>
  <c r="AB241" i="5"/>
  <c r="AB240" i="5"/>
  <c r="D240" i="5"/>
  <c r="G239" i="5"/>
  <c r="AB238" i="5"/>
  <c r="AA238" i="5"/>
  <c r="Z238" i="5"/>
  <c r="Y238" i="5"/>
  <c r="AB237" i="5"/>
  <c r="AB236" i="5"/>
  <c r="AB235" i="5"/>
  <c r="D235" i="5"/>
  <c r="AB233" i="5"/>
  <c r="AA233" i="5"/>
  <c r="Z233" i="5"/>
  <c r="Y233" i="5"/>
  <c r="AB231" i="5"/>
  <c r="AB230" i="5"/>
  <c r="D230" i="5"/>
  <c r="G229" i="5"/>
  <c r="AB228" i="5"/>
  <c r="AA228" i="5"/>
  <c r="Z228" i="5"/>
  <c r="Y228" i="5"/>
  <c r="AB227" i="5"/>
  <c r="AB226" i="5"/>
  <c r="AB225" i="5"/>
  <c r="D225" i="5"/>
  <c r="AB223" i="5"/>
  <c r="AA223" i="5"/>
  <c r="Z223" i="5"/>
  <c r="Y223" i="5"/>
  <c r="AB222" i="5"/>
  <c r="AB221" i="5"/>
  <c r="D220" i="5"/>
  <c r="G219" i="5"/>
  <c r="AB218" i="5"/>
  <c r="AA218" i="5"/>
  <c r="Z218" i="5"/>
  <c r="Y218" i="5"/>
  <c r="AB217" i="5"/>
  <c r="AB216" i="5"/>
  <c r="AB215" i="5"/>
  <c r="D215" i="5"/>
  <c r="G214" i="5"/>
  <c r="AB213" i="5"/>
  <c r="AA213" i="5"/>
  <c r="Z213" i="5"/>
  <c r="Y213" i="5"/>
  <c r="AB212" i="5"/>
  <c r="AB211" i="5"/>
  <c r="AB210" i="5"/>
  <c r="D210" i="5"/>
  <c r="AB208" i="5"/>
  <c r="AA208" i="5"/>
  <c r="Z208" i="5"/>
  <c r="Y208" i="5"/>
  <c r="AB206" i="5"/>
  <c r="AB205" i="5"/>
  <c r="D205" i="5"/>
  <c r="AB203" i="5"/>
  <c r="AA203" i="5"/>
  <c r="Z203" i="5"/>
  <c r="Y203" i="5"/>
  <c r="AB201" i="5"/>
  <c r="D200" i="5"/>
  <c r="G199" i="5"/>
  <c r="AB198" i="5"/>
  <c r="AA198" i="5"/>
  <c r="Z198" i="5"/>
  <c r="Y198" i="5"/>
  <c r="AB197" i="5"/>
  <c r="AB196" i="5"/>
  <c r="AB195" i="5"/>
  <c r="D195" i="5"/>
  <c r="AB193" i="5"/>
  <c r="AA193" i="5"/>
  <c r="Z193" i="5"/>
  <c r="Y193" i="5"/>
  <c r="D190" i="5"/>
  <c r="AB188" i="5"/>
  <c r="AA188" i="5"/>
  <c r="Z188" i="5"/>
  <c r="Y188" i="5"/>
  <c r="D185" i="5"/>
  <c r="AB183" i="5"/>
  <c r="AA183" i="5"/>
  <c r="Z183" i="5"/>
  <c r="Y183" i="5"/>
  <c r="D180" i="5"/>
  <c r="AB178" i="5"/>
  <c r="AA178" i="5"/>
  <c r="Z178" i="5"/>
  <c r="Y178" i="5"/>
  <c r="D175" i="5"/>
  <c r="AB173" i="5"/>
  <c r="AA173" i="5"/>
  <c r="Z173" i="5"/>
  <c r="Y173" i="5"/>
  <c r="D170" i="5"/>
  <c r="AB168" i="5"/>
  <c r="AA168" i="5"/>
  <c r="Z168" i="5"/>
  <c r="Y168" i="5"/>
  <c r="D165" i="5"/>
  <c r="AB163" i="5"/>
  <c r="AA163" i="5"/>
  <c r="Z163" i="5"/>
  <c r="Y163" i="5"/>
  <c r="D160" i="5"/>
  <c r="AB158" i="5"/>
  <c r="AA158" i="5"/>
  <c r="Z158" i="5"/>
  <c r="Y158" i="5"/>
  <c r="D155" i="5"/>
  <c r="AB153" i="5"/>
  <c r="AA153" i="5"/>
  <c r="Z153" i="5"/>
  <c r="Y153" i="5"/>
  <c r="D150" i="5"/>
  <c r="AB148" i="5"/>
  <c r="AA148" i="5"/>
  <c r="Z148" i="5"/>
  <c r="Y148" i="5"/>
  <c r="AD148" i="5" s="1"/>
  <c r="D145" i="5"/>
  <c r="AB143" i="5"/>
  <c r="AA143" i="5"/>
  <c r="Z143" i="5"/>
  <c r="Y143" i="5"/>
  <c r="D140" i="5"/>
  <c r="AB138" i="5"/>
  <c r="AA138" i="5"/>
  <c r="Z138" i="5"/>
  <c r="Y138" i="5"/>
  <c r="D135" i="5"/>
  <c r="AB133" i="5"/>
  <c r="AA133" i="5"/>
  <c r="Z133" i="5"/>
  <c r="Y133" i="5"/>
  <c r="D130" i="5"/>
  <c r="AB128" i="5"/>
  <c r="AA128" i="5"/>
  <c r="Z128" i="5"/>
  <c r="Y128" i="5"/>
  <c r="D125" i="5"/>
  <c r="AB123" i="5"/>
  <c r="AA123" i="5"/>
  <c r="Z123" i="5"/>
  <c r="Y123" i="5"/>
  <c r="D120" i="5"/>
  <c r="AB118" i="5"/>
  <c r="AA118" i="5"/>
  <c r="Z118" i="5"/>
  <c r="Y118" i="5"/>
  <c r="D115" i="5"/>
  <c r="AB113" i="5"/>
  <c r="AA113" i="5"/>
  <c r="Z113" i="5"/>
  <c r="Y113" i="5"/>
  <c r="AB112" i="5"/>
  <c r="AB110" i="5"/>
  <c r="D110" i="5"/>
  <c r="AB108" i="5"/>
  <c r="AA108" i="5"/>
  <c r="Z108" i="5"/>
  <c r="Y108" i="5"/>
  <c r="AB106" i="5"/>
  <c r="AB105" i="5"/>
  <c r="D105" i="5"/>
  <c r="AB103" i="5"/>
  <c r="AA103" i="5"/>
  <c r="Z103" i="5"/>
  <c r="Y103" i="5"/>
  <c r="D100" i="5"/>
  <c r="G99" i="5"/>
  <c r="AB98" i="5"/>
  <c r="AA98" i="5"/>
  <c r="Z98" i="5"/>
  <c r="Y98" i="5"/>
  <c r="AB97" i="5"/>
  <c r="AB96" i="5"/>
  <c r="AB95" i="5"/>
  <c r="D95" i="5"/>
  <c r="G94" i="5"/>
  <c r="AB93" i="5"/>
  <c r="AA93" i="5"/>
  <c r="Z93" i="5"/>
  <c r="Y93" i="5"/>
  <c r="AB92" i="5"/>
  <c r="AB91" i="5"/>
  <c r="AB90" i="5"/>
  <c r="D90" i="5"/>
  <c r="AB88" i="5"/>
  <c r="AA88" i="5"/>
  <c r="Z88" i="5"/>
  <c r="Y88" i="5"/>
  <c r="AB87" i="5"/>
  <c r="AB86" i="5"/>
  <c r="D85" i="5"/>
  <c r="AB83" i="5"/>
  <c r="AA83" i="5"/>
  <c r="Z83" i="5"/>
  <c r="Y83" i="5"/>
  <c r="AB81" i="5"/>
  <c r="AB80" i="5"/>
  <c r="D80" i="5"/>
  <c r="G79" i="5"/>
  <c r="AB78" i="5"/>
  <c r="AA78" i="5"/>
  <c r="Z78" i="5"/>
  <c r="Y78" i="5"/>
  <c r="AB77" i="5"/>
  <c r="AB76" i="5"/>
  <c r="AB75" i="5"/>
  <c r="D75" i="5"/>
  <c r="AB73" i="5"/>
  <c r="AA73" i="5"/>
  <c r="Z73" i="5"/>
  <c r="Y73" i="5"/>
  <c r="D70" i="5"/>
  <c r="AB68" i="5"/>
  <c r="AA68" i="5"/>
  <c r="Z68" i="5"/>
  <c r="Y68" i="5"/>
  <c r="AB67" i="5"/>
  <c r="AB66" i="5"/>
  <c r="D65" i="5"/>
  <c r="AB63" i="5"/>
  <c r="AA63" i="5"/>
  <c r="Z63" i="5"/>
  <c r="Y63" i="5"/>
  <c r="D60" i="5"/>
  <c r="AB58" i="5"/>
  <c r="AA58" i="5"/>
  <c r="Z58" i="5"/>
  <c r="Y58" i="5"/>
  <c r="AB57" i="5"/>
  <c r="D55" i="5"/>
  <c r="AB53" i="5"/>
  <c r="AA53" i="5"/>
  <c r="Z53" i="5"/>
  <c r="Y53" i="5"/>
  <c r="D50" i="5"/>
  <c r="AB48" i="5"/>
  <c r="AA48" i="5"/>
  <c r="Z48" i="5"/>
  <c r="Y48" i="5"/>
  <c r="AB47" i="5"/>
  <c r="AB46" i="5"/>
  <c r="D45" i="5"/>
  <c r="AB43" i="5"/>
  <c r="AA43" i="5"/>
  <c r="Z43" i="5"/>
  <c r="Y43" i="5"/>
  <c r="D40" i="5"/>
  <c r="AB38" i="5"/>
  <c r="AA38" i="5"/>
  <c r="Z38" i="5"/>
  <c r="Y38" i="5"/>
  <c r="D35" i="5"/>
  <c r="AB33" i="5"/>
  <c r="AA33" i="5"/>
  <c r="Z33" i="5"/>
  <c r="Y33" i="5"/>
  <c r="D30" i="5"/>
  <c r="AB28" i="5"/>
  <c r="AA28" i="5"/>
  <c r="Z28" i="5"/>
  <c r="Y28" i="5"/>
  <c r="AB27" i="5"/>
  <c r="AB26" i="5"/>
  <c r="D25" i="5"/>
  <c r="G24" i="5"/>
  <c r="AB23" i="5"/>
  <c r="AA23" i="5"/>
  <c r="Z23" i="5"/>
  <c r="Y23" i="5"/>
  <c r="AB22" i="5"/>
  <c r="AB21" i="5"/>
  <c r="AB20" i="5"/>
  <c r="D20" i="5"/>
  <c r="AB18" i="5"/>
  <c r="AA18" i="5"/>
  <c r="Z18" i="5"/>
  <c r="Y18" i="5"/>
  <c r="D15" i="5"/>
  <c r="AB13" i="5"/>
  <c r="AA13" i="5"/>
  <c r="Z13" i="5"/>
  <c r="Y13" i="5"/>
  <c r="AB12" i="5"/>
  <c r="AB10" i="5"/>
  <c r="D10" i="5"/>
  <c r="AB8" i="5"/>
  <c r="AA8" i="5"/>
  <c r="Z8" i="5"/>
  <c r="Y8" i="5"/>
  <c r="I42" i="5" l="1"/>
  <c r="I44" i="5" s="1"/>
  <c r="K42" i="5"/>
  <c r="K44" i="5" s="1"/>
  <c r="J42" i="5"/>
  <c r="J44" i="5" s="1"/>
  <c r="I99" i="5"/>
  <c r="K99" i="5"/>
  <c r="J99" i="5"/>
  <c r="I101" i="5"/>
  <c r="I100" i="5"/>
  <c r="K101" i="5"/>
  <c r="K100" i="5"/>
  <c r="J101" i="5"/>
  <c r="J100" i="5"/>
  <c r="I136" i="5"/>
  <c r="I135" i="5"/>
  <c r="K136" i="5"/>
  <c r="K135" i="5"/>
  <c r="J136" i="5"/>
  <c r="J135" i="5"/>
  <c r="I151" i="5"/>
  <c r="I150" i="5"/>
  <c r="K151" i="5"/>
  <c r="K150" i="5"/>
  <c r="J151" i="5"/>
  <c r="J150" i="5"/>
  <c r="I182" i="5"/>
  <c r="I181" i="5"/>
  <c r="I180" i="5"/>
  <c r="K182" i="5"/>
  <c r="J181" i="5"/>
  <c r="J182" i="5"/>
  <c r="K180" i="5"/>
  <c r="K181" i="5"/>
  <c r="J180" i="5"/>
  <c r="I209" i="5"/>
  <c r="K209" i="5"/>
  <c r="J209" i="5"/>
  <c r="I244" i="5"/>
  <c r="K244" i="5"/>
  <c r="J244" i="5"/>
  <c r="I254" i="5"/>
  <c r="K254" i="5"/>
  <c r="J254" i="5"/>
  <c r="I264" i="5"/>
  <c r="K264" i="5"/>
  <c r="J264" i="5"/>
  <c r="I274" i="5"/>
  <c r="K274" i="5"/>
  <c r="J274" i="5"/>
  <c r="I284" i="5"/>
  <c r="K284" i="5"/>
  <c r="J284" i="5"/>
  <c r="I287" i="5"/>
  <c r="I286" i="5"/>
  <c r="K287" i="5"/>
  <c r="K286" i="5"/>
  <c r="J287" i="5"/>
  <c r="J286" i="5"/>
  <c r="J289" i="5" s="1"/>
  <c r="J339" i="5"/>
  <c r="K339" i="5"/>
  <c r="I339" i="5"/>
  <c r="J349" i="5"/>
  <c r="I349" i="5"/>
  <c r="K349" i="5"/>
  <c r="J354" i="5"/>
  <c r="I354" i="5"/>
  <c r="K354" i="5"/>
  <c r="J359" i="5"/>
  <c r="I359" i="5"/>
  <c r="K359" i="5"/>
  <c r="J369" i="5"/>
  <c r="I369" i="5"/>
  <c r="K369" i="5"/>
  <c r="J372" i="5"/>
  <c r="J374" i="5" s="1"/>
  <c r="I372" i="5"/>
  <c r="I374" i="5" s="1"/>
  <c r="K372" i="5"/>
  <c r="K374" i="5" s="1"/>
  <c r="J381" i="5"/>
  <c r="J384" i="5" s="1"/>
  <c r="I381" i="5"/>
  <c r="I384" i="5" s="1"/>
  <c r="K381" i="5"/>
  <c r="K384" i="5" s="1"/>
  <c r="J389" i="5"/>
  <c r="I389" i="5"/>
  <c r="K389" i="5"/>
  <c r="J404" i="5"/>
  <c r="I404" i="5"/>
  <c r="K404" i="5"/>
  <c r="J409" i="5"/>
  <c r="I409" i="5"/>
  <c r="K409" i="5"/>
  <c r="J424" i="5"/>
  <c r="I424" i="5"/>
  <c r="K424" i="5"/>
  <c r="J425" i="5"/>
  <c r="J429" i="5" s="1"/>
  <c r="I425" i="5"/>
  <c r="I429" i="5" s="1"/>
  <c r="K425" i="5"/>
  <c r="K429" i="5" s="1"/>
  <c r="J432" i="5"/>
  <c r="J431" i="5"/>
  <c r="J430" i="5"/>
  <c r="I432" i="5"/>
  <c r="I431" i="5"/>
  <c r="I430" i="5"/>
  <c r="K432" i="5"/>
  <c r="K431" i="5"/>
  <c r="K430" i="5"/>
  <c r="J442" i="5"/>
  <c r="J444" i="5" s="1"/>
  <c r="I442" i="5"/>
  <c r="I444" i="5" s="1"/>
  <c r="K442" i="5"/>
  <c r="K444" i="5" s="1"/>
  <c r="J451" i="5"/>
  <c r="J450" i="5"/>
  <c r="I451" i="5"/>
  <c r="I450" i="5"/>
  <c r="K451" i="5"/>
  <c r="K450" i="5"/>
  <c r="K490" i="5"/>
  <c r="K494" i="5" s="1"/>
  <c r="J490" i="5"/>
  <c r="J494" i="5" s="1"/>
  <c r="I490" i="5"/>
  <c r="I494" i="5" s="1"/>
  <c r="K506" i="5"/>
  <c r="K509" i="5" s="1"/>
  <c r="J506" i="5"/>
  <c r="J509" i="5" s="1"/>
  <c r="I506" i="5"/>
  <c r="I509" i="5" s="1"/>
  <c r="K526" i="5"/>
  <c r="K529" i="5" s="1"/>
  <c r="J526" i="5"/>
  <c r="J529" i="5" s="1"/>
  <c r="I526" i="5"/>
  <c r="I529" i="5" s="1"/>
  <c r="K539" i="5"/>
  <c r="J539" i="5"/>
  <c r="I539" i="5"/>
  <c r="K542" i="5"/>
  <c r="K541" i="5"/>
  <c r="J542" i="5"/>
  <c r="J541" i="5"/>
  <c r="I542" i="5"/>
  <c r="I541" i="5"/>
  <c r="K559" i="5"/>
  <c r="J559" i="5"/>
  <c r="I559" i="5"/>
  <c r="K569" i="5"/>
  <c r="J569" i="5"/>
  <c r="I569" i="5"/>
  <c r="K572" i="5"/>
  <c r="K571" i="5"/>
  <c r="K570" i="5"/>
  <c r="J572" i="5"/>
  <c r="J571" i="5"/>
  <c r="J570" i="5"/>
  <c r="I572" i="5"/>
  <c r="I571" i="5"/>
  <c r="I570" i="5"/>
  <c r="K580" i="5"/>
  <c r="K584" i="5" s="1"/>
  <c r="J580" i="5"/>
  <c r="J584" i="5" s="1"/>
  <c r="I580" i="5"/>
  <c r="I584" i="5" s="1"/>
  <c r="I52" i="5"/>
  <c r="I50" i="5"/>
  <c r="K52" i="5"/>
  <c r="K50" i="5"/>
  <c r="J52" i="5"/>
  <c r="J50" i="5"/>
  <c r="I94" i="5"/>
  <c r="K94" i="5"/>
  <c r="J94" i="5"/>
  <c r="I111" i="5"/>
  <c r="I114" i="5" s="1"/>
  <c r="K111" i="5"/>
  <c r="K114" i="5" s="1"/>
  <c r="J111" i="5"/>
  <c r="J114" i="5" s="1"/>
  <c r="I122" i="5"/>
  <c r="I121" i="5"/>
  <c r="I120" i="5"/>
  <c r="K122" i="5"/>
  <c r="K121" i="5"/>
  <c r="K120" i="5"/>
  <c r="J122" i="5"/>
  <c r="J121" i="5"/>
  <c r="J120" i="5"/>
  <c r="I166" i="5"/>
  <c r="I165" i="5"/>
  <c r="K166" i="5"/>
  <c r="K165" i="5"/>
  <c r="J166" i="5"/>
  <c r="J165" i="5"/>
  <c r="I199" i="5"/>
  <c r="K199" i="5"/>
  <c r="J199" i="5"/>
  <c r="I204" i="5"/>
  <c r="K204" i="5"/>
  <c r="J204" i="5"/>
  <c r="I239" i="5"/>
  <c r="K239" i="5"/>
  <c r="J239" i="5"/>
  <c r="I249" i="5"/>
  <c r="K249" i="5"/>
  <c r="J249" i="5"/>
  <c r="I259" i="5"/>
  <c r="K259" i="5"/>
  <c r="J259" i="5"/>
  <c r="I269" i="5"/>
  <c r="K269" i="5"/>
  <c r="J269" i="5"/>
  <c r="I279" i="5"/>
  <c r="K279" i="5"/>
  <c r="J279" i="5"/>
  <c r="I292" i="5"/>
  <c r="I290" i="5"/>
  <c r="K292" i="5"/>
  <c r="K290" i="5"/>
  <c r="J292" i="5"/>
  <c r="J290" i="5"/>
  <c r="J344" i="5"/>
  <c r="K344" i="5"/>
  <c r="I344" i="5"/>
  <c r="I14" i="5"/>
  <c r="K14" i="5"/>
  <c r="J14" i="5"/>
  <c r="I24" i="5"/>
  <c r="K24" i="5"/>
  <c r="J24" i="5"/>
  <c r="I29" i="5"/>
  <c r="K29" i="5"/>
  <c r="J29" i="5"/>
  <c r="I36" i="5"/>
  <c r="I35" i="5"/>
  <c r="K36" i="5"/>
  <c r="K35" i="5"/>
  <c r="J36" i="5"/>
  <c r="J35" i="5"/>
  <c r="I65" i="5"/>
  <c r="I69" i="5" s="1"/>
  <c r="K65" i="5"/>
  <c r="K69" i="5" s="1"/>
  <c r="J65" i="5"/>
  <c r="J69" i="5" s="1"/>
  <c r="I79" i="5"/>
  <c r="K79" i="5"/>
  <c r="J79" i="5"/>
  <c r="I84" i="5"/>
  <c r="K84" i="5"/>
  <c r="J84" i="5"/>
  <c r="I116" i="5"/>
  <c r="I115" i="5"/>
  <c r="K116" i="5"/>
  <c r="K115" i="5"/>
  <c r="J116" i="5"/>
  <c r="J115" i="5"/>
  <c r="I132" i="5"/>
  <c r="I131" i="5"/>
  <c r="I130" i="5"/>
  <c r="K132" i="5"/>
  <c r="K131" i="5"/>
  <c r="K130" i="5"/>
  <c r="J132" i="5"/>
  <c r="J131" i="5"/>
  <c r="J130" i="5"/>
  <c r="I147" i="5"/>
  <c r="I146" i="5"/>
  <c r="I145" i="5"/>
  <c r="K147" i="5"/>
  <c r="K146" i="5"/>
  <c r="K145" i="5"/>
  <c r="J147" i="5"/>
  <c r="J146" i="5"/>
  <c r="J145" i="5"/>
  <c r="I160" i="5"/>
  <c r="I164" i="5" s="1"/>
  <c r="K160" i="5"/>
  <c r="K164" i="5" s="1"/>
  <c r="J160" i="5"/>
  <c r="J164" i="5" s="1"/>
  <c r="I177" i="5"/>
  <c r="I176" i="5"/>
  <c r="K177" i="5"/>
  <c r="J176" i="5"/>
  <c r="J177" i="5"/>
  <c r="K176" i="5"/>
  <c r="K179" i="5" s="1"/>
  <c r="I194" i="5"/>
  <c r="K194" i="5"/>
  <c r="J194" i="5"/>
  <c r="I214" i="5"/>
  <c r="K214" i="5"/>
  <c r="J214" i="5"/>
  <c r="I219" i="5"/>
  <c r="K219" i="5"/>
  <c r="J219" i="5"/>
  <c r="I224" i="5"/>
  <c r="K224" i="5"/>
  <c r="J224" i="5"/>
  <c r="I315" i="5"/>
  <c r="I319" i="5" s="1"/>
  <c r="K315" i="5"/>
  <c r="K319" i="5" s="1"/>
  <c r="J315" i="5"/>
  <c r="J319" i="5" s="1"/>
  <c r="J332" i="5"/>
  <c r="J330" i="5"/>
  <c r="I332" i="5"/>
  <c r="K330" i="5"/>
  <c r="I330" i="5"/>
  <c r="K332" i="5"/>
  <c r="J362" i="5"/>
  <c r="J361" i="5"/>
  <c r="J360" i="5"/>
  <c r="I362" i="5"/>
  <c r="I361" i="5"/>
  <c r="I360" i="5"/>
  <c r="K362" i="5"/>
  <c r="K361" i="5"/>
  <c r="K360" i="5"/>
  <c r="J394" i="5"/>
  <c r="I394" i="5"/>
  <c r="K394" i="5"/>
  <c r="J397" i="5"/>
  <c r="J396" i="5"/>
  <c r="J395" i="5"/>
  <c r="I397" i="5"/>
  <c r="I396" i="5"/>
  <c r="I395" i="5"/>
  <c r="K397" i="5"/>
  <c r="K396" i="5"/>
  <c r="K395" i="5"/>
  <c r="J414" i="5"/>
  <c r="I414" i="5"/>
  <c r="K414" i="5"/>
  <c r="J417" i="5"/>
  <c r="J419" i="5" s="1"/>
  <c r="I417" i="5"/>
  <c r="I419" i="5" s="1"/>
  <c r="K417" i="5"/>
  <c r="K419" i="5" s="1"/>
  <c r="J447" i="5"/>
  <c r="J446" i="5"/>
  <c r="J445" i="5"/>
  <c r="I447" i="5"/>
  <c r="I446" i="5"/>
  <c r="I445" i="5"/>
  <c r="K447" i="5"/>
  <c r="K446" i="5"/>
  <c r="K445" i="5"/>
  <c r="J464" i="5"/>
  <c r="I464" i="5"/>
  <c r="K464" i="5"/>
  <c r="K477" i="5"/>
  <c r="K479" i="5" s="1"/>
  <c r="J477" i="5"/>
  <c r="J479" i="5" s="1"/>
  <c r="I477" i="5"/>
  <c r="I479" i="5" s="1"/>
  <c r="K487" i="5"/>
  <c r="K486" i="5"/>
  <c r="K485" i="5"/>
  <c r="J487" i="5"/>
  <c r="I486" i="5"/>
  <c r="I487" i="5"/>
  <c r="J485" i="5"/>
  <c r="J486" i="5"/>
  <c r="I485" i="5"/>
  <c r="K502" i="5"/>
  <c r="K501" i="5"/>
  <c r="J502" i="5"/>
  <c r="J501" i="5"/>
  <c r="I502" i="5"/>
  <c r="I501" i="5"/>
  <c r="K522" i="5"/>
  <c r="K521" i="5"/>
  <c r="K520" i="5"/>
  <c r="J522" i="5"/>
  <c r="J521" i="5"/>
  <c r="J520" i="5"/>
  <c r="I522" i="5"/>
  <c r="I521" i="5"/>
  <c r="I520" i="5"/>
  <c r="K532" i="5"/>
  <c r="K530" i="5"/>
  <c r="J532" i="5"/>
  <c r="J530" i="5"/>
  <c r="I532" i="5"/>
  <c r="I530" i="5"/>
  <c r="K552" i="5"/>
  <c r="K551" i="5"/>
  <c r="J552" i="5"/>
  <c r="J551" i="5"/>
  <c r="I552" i="5"/>
  <c r="I551" i="5"/>
  <c r="K562" i="5"/>
  <c r="K561" i="5"/>
  <c r="K560" i="5"/>
  <c r="J562" i="5"/>
  <c r="J561" i="5"/>
  <c r="J560" i="5"/>
  <c r="I562" i="5"/>
  <c r="I561" i="5"/>
  <c r="I560" i="5"/>
  <c r="K597" i="5"/>
  <c r="K599" i="5" s="1"/>
  <c r="J597" i="5"/>
  <c r="J599" i="5" s="1"/>
  <c r="I597" i="5"/>
  <c r="I599" i="5" s="1"/>
  <c r="J322" i="5"/>
  <c r="I322" i="5"/>
  <c r="I321" i="5"/>
  <c r="I320" i="5"/>
  <c r="K321" i="5"/>
  <c r="K320" i="5"/>
  <c r="K322" i="5"/>
  <c r="J321" i="5"/>
  <c r="J320" i="5"/>
  <c r="I31" i="5"/>
  <c r="I30" i="5"/>
  <c r="K31" i="5"/>
  <c r="K30" i="5"/>
  <c r="J31" i="5"/>
  <c r="J30" i="5"/>
  <c r="I49" i="5"/>
  <c r="K49" i="5"/>
  <c r="J49" i="5"/>
  <c r="I59" i="5"/>
  <c r="K59" i="5"/>
  <c r="J59" i="5"/>
  <c r="I64" i="5"/>
  <c r="K64" i="5"/>
  <c r="J64" i="5"/>
  <c r="I72" i="5"/>
  <c r="I71" i="5"/>
  <c r="K72" i="5"/>
  <c r="K71" i="5"/>
  <c r="J72" i="5"/>
  <c r="J71" i="5"/>
  <c r="I85" i="5"/>
  <c r="I89" i="5" s="1"/>
  <c r="K85" i="5"/>
  <c r="K89" i="5" s="1"/>
  <c r="J85" i="5"/>
  <c r="J89" i="5" s="1"/>
  <c r="I109" i="5"/>
  <c r="K109" i="5"/>
  <c r="J109" i="5"/>
  <c r="I127" i="5"/>
  <c r="I126" i="5"/>
  <c r="I125" i="5"/>
  <c r="K127" i="5"/>
  <c r="K126" i="5"/>
  <c r="K125" i="5"/>
  <c r="J127" i="5"/>
  <c r="J126" i="5"/>
  <c r="J125" i="5"/>
  <c r="I142" i="5"/>
  <c r="I141" i="5"/>
  <c r="K142" i="5"/>
  <c r="K141" i="5"/>
  <c r="J142" i="5"/>
  <c r="J141" i="5"/>
  <c r="I157" i="5"/>
  <c r="I156" i="5"/>
  <c r="I155" i="5"/>
  <c r="K157" i="5"/>
  <c r="K156" i="5"/>
  <c r="K155" i="5"/>
  <c r="J157" i="5"/>
  <c r="J156" i="5"/>
  <c r="J155" i="5"/>
  <c r="I174" i="5"/>
  <c r="K174" i="5"/>
  <c r="J174" i="5"/>
  <c r="I189" i="5"/>
  <c r="K189" i="5"/>
  <c r="J189" i="5"/>
  <c r="I229" i="5"/>
  <c r="K229" i="5"/>
  <c r="J229" i="5"/>
  <c r="I234" i="5"/>
  <c r="K234" i="5"/>
  <c r="J234" i="5"/>
  <c r="I297" i="5"/>
  <c r="I299" i="5" s="1"/>
  <c r="K297" i="5"/>
  <c r="K299" i="5" s="1"/>
  <c r="J297" i="5"/>
  <c r="J299" i="5" s="1"/>
  <c r="I304" i="5"/>
  <c r="K304" i="5"/>
  <c r="J304" i="5"/>
  <c r="I309" i="5"/>
  <c r="K309" i="5"/>
  <c r="J309" i="5"/>
  <c r="I311" i="5"/>
  <c r="I310" i="5"/>
  <c r="K311" i="5"/>
  <c r="K310" i="5"/>
  <c r="J311" i="5"/>
  <c r="J310" i="5"/>
  <c r="J327" i="5"/>
  <c r="J329" i="5" s="1"/>
  <c r="I327" i="5"/>
  <c r="I329" i="5" s="1"/>
  <c r="K327" i="5"/>
  <c r="K329" i="5" s="1"/>
  <c r="J376" i="5"/>
  <c r="J379" i="5" s="1"/>
  <c r="I376" i="5"/>
  <c r="I379" i="5" s="1"/>
  <c r="K376" i="5"/>
  <c r="K379" i="5" s="1"/>
  <c r="J436" i="5"/>
  <c r="J439" i="5" s="1"/>
  <c r="I436" i="5"/>
  <c r="I439" i="5" s="1"/>
  <c r="K436" i="5"/>
  <c r="K439" i="5" s="1"/>
  <c r="J456" i="5"/>
  <c r="J455" i="5"/>
  <c r="I456" i="5"/>
  <c r="I455" i="5"/>
  <c r="K456" i="5"/>
  <c r="K455" i="5"/>
  <c r="K467" i="5"/>
  <c r="K469" i="5" s="1"/>
  <c r="J467" i="5"/>
  <c r="J469" i="5" s="1"/>
  <c r="I467" i="5"/>
  <c r="I469" i="5" s="1"/>
  <c r="K472" i="5"/>
  <c r="K471" i="5"/>
  <c r="K470" i="5"/>
  <c r="J472" i="5"/>
  <c r="I471" i="5"/>
  <c r="I472" i="5"/>
  <c r="J470" i="5"/>
  <c r="J471" i="5"/>
  <c r="I470" i="5"/>
  <c r="K481" i="5"/>
  <c r="K484" i="5" s="1"/>
  <c r="I481" i="5"/>
  <c r="I484" i="5" s="1"/>
  <c r="J481" i="5"/>
  <c r="J484" i="5" s="1"/>
  <c r="K497" i="5"/>
  <c r="K496" i="5"/>
  <c r="K495" i="5"/>
  <c r="J497" i="5"/>
  <c r="J496" i="5"/>
  <c r="J495" i="5"/>
  <c r="I497" i="5"/>
  <c r="I496" i="5"/>
  <c r="I495" i="5"/>
  <c r="K514" i="5"/>
  <c r="J514" i="5"/>
  <c r="I514" i="5"/>
  <c r="K516" i="5"/>
  <c r="K515" i="5"/>
  <c r="J516" i="5"/>
  <c r="J515" i="5"/>
  <c r="I516" i="5"/>
  <c r="I515" i="5"/>
  <c r="K547" i="5"/>
  <c r="K549" i="5" s="1"/>
  <c r="J547" i="5"/>
  <c r="J549" i="5" s="1"/>
  <c r="I547" i="5"/>
  <c r="I549" i="5" s="1"/>
  <c r="K575" i="5"/>
  <c r="K579" i="5" s="1"/>
  <c r="J575" i="5"/>
  <c r="J579" i="5" s="1"/>
  <c r="I575" i="5"/>
  <c r="I579" i="5" s="1"/>
  <c r="K586" i="5"/>
  <c r="K589" i="5"/>
  <c r="J586" i="5"/>
  <c r="J589" i="5" s="1"/>
  <c r="I586" i="5"/>
  <c r="I589" i="5" s="1"/>
  <c r="K592" i="5"/>
  <c r="K591" i="5"/>
  <c r="J592" i="5"/>
  <c r="J591" i="5"/>
  <c r="I592" i="5"/>
  <c r="I591" i="5"/>
  <c r="K604" i="5"/>
  <c r="J604" i="5"/>
  <c r="I604" i="5"/>
  <c r="K607" i="5"/>
  <c r="K606" i="5"/>
  <c r="K605" i="5"/>
  <c r="J607" i="5"/>
  <c r="J606" i="5"/>
  <c r="J605" i="5"/>
  <c r="I607" i="5"/>
  <c r="I606" i="5"/>
  <c r="I605" i="5"/>
  <c r="K17" i="5"/>
  <c r="K16" i="5"/>
  <c r="K15" i="5"/>
  <c r="J17" i="5"/>
  <c r="J16" i="5"/>
  <c r="J15" i="5"/>
  <c r="I17" i="5"/>
  <c r="I16" i="5"/>
  <c r="I15" i="5"/>
  <c r="U72" i="5"/>
  <c r="W71" i="5"/>
  <c r="T71" i="5"/>
  <c r="V70" i="5"/>
  <c r="R70" i="5"/>
  <c r="W72" i="5"/>
  <c r="T72" i="5"/>
  <c r="V71" i="5"/>
  <c r="R71" i="5"/>
  <c r="U70" i="5"/>
  <c r="V72" i="5"/>
  <c r="R72" i="5"/>
  <c r="U71" i="5"/>
  <c r="W70" i="5"/>
  <c r="T70" i="5"/>
  <c r="Q72" i="5"/>
  <c r="N72" i="5"/>
  <c r="Q71" i="5"/>
  <c r="N71" i="5"/>
  <c r="Q70" i="5"/>
  <c r="N70" i="5"/>
  <c r="P72" i="5"/>
  <c r="M72" i="5"/>
  <c r="P71" i="5"/>
  <c r="M71" i="5"/>
  <c r="P70" i="5"/>
  <c r="M70" i="5"/>
  <c r="O72" i="5"/>
  <c r="L72" i="5"/>
  <c r="O71" i="5"/>
  <c r="L71" i="5"/>
  <c r="O70" i="5"/>
  <c r="L70" i="5"/>
  <c r="U127" i="5"/>
  <c r="W126" i="5"/>
  <c r="T126" i="5"/>
  <c r="V125" i="5"/>
  <c r="R125" i="5"/>
  <c r="W127" i="5"/>
  <c r="T127" i="5"/>
  <c r="V126" i="5"/>
  <c r="R126" i="5"/>
  <c r="U125" i="5"/>
  <c r="V127" i="5"/>
  <c r="R127" i="5"/>
  <c r="U126" i="5"/>
  <c r="W125" i="5"/>
  <c r="T125" i="5"/>
  <c r="P127" i="5"/>
  <c r="M127" i="5"/>
  <c r="P126" i="5"/>
  <c r="M126" i="5"/>
  <c r="P125" i="5"/>
  <c r="M125" i="5"/>
  <c r="N127" i="5"/>
  <c r="O126" i="5"/>
  <c r="Q125" i="5"/>
  <c r="L125" i="5"/>
  <c r="Q127" i="5"/>
  <c r="L127" i="5"/>
  <c r="N126" i="5"/>
  <c r="O125" i="5"/>
  <c r="O127" i="5"/>
  <c r="Q126" i="5"/>
  <c r="L126" i="5"/>
  <c r="N125" i="5"/>
  <c r="U142" i="5"/>
  <c r="W141" i="5"/>
  <c r="T141" i="5"/>
  <c r="V140" i="5"/>
  <c r="R140" i="5"/>
  <c r="W142" i="5"/>
  <c r="T142" i="5"/>
  <c r="V141" i="5"/>
  <c r="R141" i="5"/>
  <c r="U140" i="5"/>
  <c r="V142" i="5"/>
  <c r="R142" i="5"/>
  <c r="U141" i="5"/>
  <c r="W140" i="5"/>
  <c r="T140" i="5"/>
  <c r="P142" i="5"/>
  <c r="M142" i="5"/>
  <c r="P141" i="5"/>
  <c r="M141" i="5"/>
  <c r="P140" i="5"/>
  <c r="M140" i="5"/>
  <c r="N142" i="5"/>
  <c r="O141" i="5"/>
  <c r="Q140" i="5"/>
  <c r="L140" i="5"/>
  <c r="Q142" i="5"/>
  <c r="L142" i="5"/>
  <c r="N141" i="5"/>
  <c r="O140" i="5"/>
  <c r="O142" i="5"/>
  <c r="Q141" i="5"/>
  <c r="L141" i="5"/>
  <c r="N140" i="5"/>
  <c r="U157" i="5"/>
  <c r="W156" i="5"/>
  <c r="T156" i="5"/>
  <c r="V155" i="5"/>
  <c r="R155" i="5"/>
  <c r="W157" i="5"/>
  <c r="T157" i="5"/>
  <c r="V156" i="5"/>
  <c r="R156" i="5"/>
  <c r="U155" i="5"/>
  <c r="V157" i="5"/>
  <c r="R157" i="5"/>
  <c r="U156" i="5"/>
  <c r="W155" i="5"/>
  <c r="T155" i="5"/>
  <c r="P157" i="5"/>
  <c r="M157" i="5"/>
  <c r="P156" i="5"/>
  <c r="M156" i="5"/>
  <c r="P155" i="5"/>
  <c r="M155" i="5"/>
  <c r="O157" i="5"/>
  <c r="Q156" i="5"/>
  <c r="L156" i="5"/>
  <c r="N155" i="5"/>
  <c r="N157" i="5"/>
  <c r="O156" i="5"/>
  <c r="Q155" i="5"/>
  <c r="L155" i="5"/>
  <c r="Q157" i="5"/>
  <c r="L157" i="5"/>
  <c r="N156" i="5"/>
  <c r="O155" i="5"/>
  <c r="V172" i="5"/>
  <c r="R172" i="5"/>
  <c r="U171" i="5"/>
  <c r="T172" i="5"/>
  <c r="T171" i="5"/>
  <c r="W172" i="5"/>
  <c r="W171" i="5"/>
  <c r="R171" i="5"/>
  <c r="R174" i="5" s="1"/>
  <c r="U172" i="5"/>
  <c r="V171" i="5"/>
  <c r="V174" i="5" s="1"/>
  <c r="P172" i="5"/>
  <c r="M172" i="5"/>
  <c r="P171" i="5"/>
  <c r="M171" i="5"/>
  <c r="Q172" i="5"/>
  <c r="L172" i="5"/>
  <c r="N171" i="5"/>
  <c r="O172" i="5"/>
  <c r="Q171" i="5"/>
  <c r="L171" i="5"/>
  <c r="N172" i="5"/>
  <c r="O171" i="5"/>
  <c r="V187" i="5"/>
  <c r="R187" i="5"/>
  <c r="U186" i="5"/>
  <c r="W185" i="5"/>
  <c r="T185" i="5"/>
  <c r="T187" i="5"/>
  <c r="T186" i="5"/>
  <c r="U185" i="5"/>
  <c r="W187" i="5"/>
  <c r="W186" i="5"/>
  <c r="R186" i="5"/>
  <c r="R185" i="5"/>
  <c r="U187" i="5"/>
  <c r="V186" i="5"/>
  <c r="V185" i="5"/>
  <c r="P187" i="5"/>
  <c r="M187" i="5"/>
  <c r="P186" i="5"/>
  <c r="M186" i="5"/>
  <c r="P185" i="5"/>
  <c r="M185" i="5"/>
  <c r="Q187" i="5"/>
  <c r="L187" i="5"/>
  <c r="N186" i="5"/>
  <c r="O185" i="5"/>
  <c r="O187" i="5"/>
  <c r="Q186" i="5"/>
  <c r="L186" i="5"/>
  <c r="N185" i="5"/>
  <c r="N187" i="5"/>
  <c r="O186" i="5"/>
  <c r="Q185" i="5"/>
  <c r="L185" i="5"/>
  <c r="W295" i="5"/>
  <c r="W299" i="5" s="1"/>
  <c r="T295" i="5"/>
  <c r="T299" i="5" s="1"/>
  <c r="V295" i="5"/>
  <c r="V299" i="5" s="1"/>
  <c r="R295" i="5"/>
  <c r="R299" i="5" s="1"/>
  <c r="U295" i="5"/>
  <c r="U299" i="5" s="1"/>
  <c r="P295" i="5"/>
  <c r="M295" i="5"/>
  <c r="O295" i="5"/>
  <c r="O299" i="5" s="1"/>
  <c r="N295" i="5"/>
  <c r="Q295" i="5"/>
  <c r="L295" i="5"/>
  <c r="V307" i="5"/>
  <c r="V309" i="5" s="1"/>
  <c r="R307" i="5"/>
  <c r="R309" i="5" s="1"/>
  <c r="U307" i="5"/>
  <c r="U309" i="5" s="1"/>
  <c r="W307" i="5"/>
  <c r="W309" i="5" s="1"/>
  <c r="T307" i="5"/>
  <c r="T309" i="5" s="1"/>
  <c r="P307" i="5"/>
  <c r="P309" i="5" s="1"/>
  <c r="M307" i="5"/>
  <c r="N307" i="5"/>
  <c r="Q307" i="5"/>
  <c r="Q309" i="5" s="1"/>
  <c r="L307" i="5"/>
  <c r="O307" i="5"/>
  <c r="V312" i="5"/>
  <c r="R312" i="5"/>
  <c r="U311" i="5"/>
  <c r="W310" i="5"/>
  <c r="T310" i="5"/>
  <c r="U312" i="5"/>
  <c r="W311" i="5"/>
  <c r="T311" i="5"/>
  <c r="V310" i="5"/>
  <c r="R310" i="5"/>
  <c r="W312" i="5"/>
  <c r="T312" i="5"/>
  <c r="V311" i="5"/>
  <c r="R311" i="5"/>
  <c r="U310" i="5"/>
  <c r="U314" i="5" s="1"/>
  <c r="P312" i="5"/>
  <c r="M312" i="5"/>
  <c r="P311" i="5"/>
  <c r="M311" i="5"/>
  <c r="P310" i="5"/>
  <c r="M310" i="5"/>
  <c r="N312" i="5"/>
  <c r="O311" i="5"/>
  <c r="Q310" i="5"/>
  <c r="L310" i="5"/>
  <c r="Q312" i="5"/>
  <c r="L312" i="5"/>
  <c r="N311" i="5"/>
  <c r="O310" i="5"/>
  <c r="O312" i="5"/>
  <c r="Q311" i="5"/>
  <c r="L311" i="5"/>
  <c r="N310" i="5"/>
  <c r="V327" i="5"/>
  <c r="R327" i="5"/>
  <c r="U326" i="5"/>
  <c r="W325" i="5"/>
  <c r="T325" i="5"/>
  <c r="W327" i="5"/>
  <c r="W326" i="5"/>
  <c r="R326" i="5"/>
  <c r="R325" i="5"/>
  <c r="U327" i="5"/>
  <c r="V326" i="5"/>
  <c r="V325" i="5"/>
  <c r="T327" i="5"/>
  <c r="T326" i="5"/>
  <c r="U325" i="5"/>
  <c r="P327" i="5"/>
  <c r="M327" i="5"/>
  <c r="P326" i="5"/>
  <c r="M326" i="5"/>
  <c r="P325" i="5"/>
  <c r="M325" i="5"/>
  <c r="N327" i="5"/>
  <c r="O326" i="5"/>
  <c r="Q325" i="5"/>
  <c r="L325" i="5"/>
  <c r="Q327" i="5"/>
  <c r="L327" i="5"/>
  <c r="N326" i="5"/>
  <c r="O325" i="5"/>
  <c r="O327" i="5"/>
  <c r="Q326" i="5"/>
  <c r="L326" i="5"/>
  <c r="N325" i="5"/>
  <c r="U376" i="5"/>
  <c r="U379" i="5" s="1"/>
  <c r="W376" i="5"/>
  <c r="W379" i="5" s="1"/>
  <c r="T376" i="5"/>
  <c r="T379" i="5" s="1"/>
  <c r="V376" i="5"/>
  <c r="V379" i="5" s="1"/>
  <c r="R376" i="5"/>
  <c r="R379" i="5" s="1"/>
  <c r="P376" i="5"/>
  <c r="M376" i="5"/>
  <c r="M379" i="5" s="1"/>
  <c r="O376" i="5"/>
  <c r="L376" i="5"/>
  <c r="N376" i="5"/>
  <c r="Q376" i="5"/>
  <c r="U437" i="5"/>
  <c r="U439" i="5" s="1"/>
  <c r="T437" i="5"/>
  <c r="T439" i="5" s="1"/>
  <c r="W437" i="5"/>
  <c r="W439" i="5" s="1"/>
  <c r="R437" i="5"/>
  <c r="R439" i="5" s="1"/>
  <c r="V437" i="5"/>
  <c r="V439" i="5" s="1"/>
  <c r="P437" i="5"/>
  <c r="M437" i="5"/>
  <c r="O437" i="5"/>
  <c r="O439" i="5" s="1"/>
  <c r="L437" i="5"/>
  <c r="Q437" i="5"/>
  <c r="N437" i="5"/>
  <c r="N439" i="5" s="1"/>
  <c r="U457" i="5"/>
  <c r="W456" i="5"/>
  <c r="T456" i="5"/>
  <c r="W457" i="5"/>
  <c r="T457" i="5"/>
  <c r="V456" i="5"/>
  <c r="R456" i="5"/>
  <c r="V457" i="5"/>
  <c r="R457" i="5"/>
  <c r="U456" i="5"/>
  <c r="U459" i="5" s="1"/>
  <c r="P457" i="5"/>
  <c r="M457" i="5"/>
  <c r="P456" i="5"/>
  <c r="M456" i="5"/>
  <c r="O457" i="5"/>
  <c r="L457" i="5"/>
  <c r="O456" i="5"/>
  <c r="L456" i="5"/>
  <c r="Q457" i="5"/>
  <c r="N457" i="5"/>
  <c r="Q456" i="5"/>
  <c r="N456" i="5"/>
  <c r="U467" i="5"/>
  <c r="U469" i="5" s="1"/>
  <c r="W467" i="5"/>
  <c r="W469" i="5" s="1"/>
  <c r="T467" i="5"/>
  <c r="T469" i="5" s="1"/>
  <c r="V467" i="5"/>
  <c r="V469" i="5" s="1"/>
  <c r="R467" i="5"/>
  <c r="R469" i="5" s="1"/>
  <c r="P467" i="5"/>
  <c r="M467" i="5"/>
  <c r="O467" i="5"/>
  <c r="O469" i="5" s="1"/>
  <c r="L467" i="5"/>
  <c r="Q467" i="5"/>
  <c r="N467" i="5"/>
  <c r="U472" i="5"/>
  <c r="W471" i="5"/>
  <c r="T471" i="5"/>
  <c r="V470" i="5"/>
  <c r="R470" i="5"/>
  <c r="W472" i="5"/>
  <c r="T472" i="5"/>
  <c r="V471" i="5"/>
  <c r="R471" i="5"/>
  <c r="U470" i="5"/>
  <c r="V472" i="5"/>
  <c r="R472" i="5"/>
  <c r="U471" i="5"/>
  <c r="W470" i="5"/>
  <c r="T470" i="5"/>
  <c r="P472" i="5"/>
  <c r="M472" i="5"/>
  <c r="P471" i="5"/>
  <c r="M471" i="5"/>
  <c r="P470" i="5"/>
  <c r="M470" i="5"/>
  <c r="O472" i="5"/>
  <c r="L472" i="5"/>
  <c r="O471" i="5"/>
  <c r="L471" i="5"/>
  <c r="O470" i="5"/>
  <c r="L470" i="5"/>
  <c r="Q472" i="5"/>
  <c r="N472" i="5"/>
  <c r="Q471" i="5"/>
  <c r="N471" i="5"/>
  <c r="Q470" i="5"/>
  <c r="N470" i="5"/>
  <c r="U482" i="5"/>
  <c r="W481" i="5"/>
  <c r="T481" i="5"/>
  <c r="W482" i="5"/>
  <c r="T482" i="5"/>
  <c r="V481" i="5"/>
  <c r="R481" i="5"/>
  <c r="V482" i="5"/>
  <c r="R482" i="5"/>
  <c r="U481" i="5"/>
  <c r="U484" i="5" s="1"/>
  <c r="P482" i="5"/>
  <c r="M482" i="5"/>
  <c r="P481" i="5"/>
  <c r="M481" i="5"/>
  <c r="O482" i="5"/>
  <c r="L482" i="5"/>
  <c r="O481" i="5"/>
  <c r="L481" i="5"/>
  <c r="Q482" i="5"/>
  <c r="N482" i="5"/>
  <c r="Q481" i="5"/>
  <c r="N481" i="5"/>
  <c r="U497" i="5"/>
  <c r="W496" i="5"/>
  <c r="T496" i="5"/>
  <c r="V495" i="5"/>
  <c r="R495" i="5"/>
  <c r="W497" i="5"/>
  <c r="T497" i="5"/>
  <c r="V496" i="5"/>
  <c r="R496" i="5"/>
  <c r="U495" i="5"/>
  <c r="V497" i="5"/>
  <c r="R497" i="5"/>
  <c r="U496" i="5"/>
  <c r="W495" i="5"/>
  <c r="T495" i="5"/>
  <c r="P497" i="5"/>
  <c r="M497" i="5"/>
  <c r="P496" i="5"/>
  <c r="M496" i="5"/>
  <c r="P495" i="5"/>
  <c r="M495" i="5"/>
  <c r="O497" i="5"/>
  <c r="L497" i="5"/>
  <c r="O496" i="5"/>
  <c r="L496" i="5"/>
  <c r="O495" i="5"/>
  <c r="L495" i="5"/>
  <c r="Q497" i="5"/>
  <c r="N497" i="5"/>
  <c r="Q496" i="5"/>
  <c r="N496" i="5"/>
  <c r="Q495" i="5"/>
  <c r="N495" i="5"/>
  <c r="U512" i="5"/>
  <c r="U514" i="5" s="1"/>
  <c r="W512" i="5"/>
  <c r="W514" i="5" s="1"/>
  <c r="T512" i="5"/>
  <c r="T514" i="5" s="1"/>
  <c r="V512" i="5"/>
  <c r="V514" i="5" s="1"/>
  <c r="R512" i="5"/>
  <c r="R514" i="5" s="1"/>
  <c r="P512" i="5"/>
  <c r="M512" i="5"/>
  <c r="O512" i="5"/>
  <c r="L512" i="5"/>
  <c r="Q512" i="5"/>
  <c r="N512" i="5"/>
  <c r="U517" i="5"/>
  <c r="W516" i="5"/>
  <c r="T516" i="5"/>
  <c r="W517" i="5"/>
  <c r="T517" i="5"/>
  <c r="V516" i="5"/>
  <c r="R516" i="5"/>
  <c r="V517" i="5"/>
  <c r="R517" i="5"/>
  <c r="U516" i="5"/>
  <c r="U519" i="5" s="1"/>
  <c r="P517" i="5"/>
  <c r="M517" i="5"/>
  <c r="P516" i="5"/>
  <c r="M516" i="5"/>
  <c r="O517" i="5"/>
  <c r="L517" i="5"/>
  <c r="O516" i="5"/>
  <c r="L516" i="5"/>
  <c r="Q517" i="5"/>
  <c r="N517" i="5"/>
  <c r="Q516" i="5"/>
  <c r="N516" i="5"/>
  <c r="W547" i="5"/>
  <c r="T547" i="5"/>
  <c r="V546" i="5"/>
  <c r="R546" i="5"/>
  <c r="V547" i="5"/>
  <c r="R547" i="5"/>
  <c r="U546" i="5"/>
  <c r="U547" i="5"/>
  <c r="W546" i="5"/>
  <c r="T546" i="5"/>
  <c r="P547" i="5"/>
  <c r="M547" i="5"/>
  <c r="P546" i="5"/>
  <c r="M546" i="5"/>
  <c r="O547" i="5"/>
  <c r="L547" i="5"/>
  <c r="O546" i="5"/>
  <c r="L546" i="5"/>
  <c r="Q547" i="5"/>
  <c r="N547" i="5"/>
  <c r="Q546" i="5"/>
  <c r="N546" i="5"/>
  <c r="V586" i="5"/>
  <c r="V589" i="5" s="1"/>
  <c r="R586" i="5"/>
  <c r="R589" i="5" s="1"/>
  <c r="U586" i="5"/>
  <c r="U589" i="5" s="1"/>
  <c r="W586" i="5"/>
  <c r="W589" i="5" s="1"/>
  <c r="T586" i="5"/>
  <c r="T589" i="5" s="1"/>
  <c r="P586" i="5"/>
  <c r="M586" i="5"/>
  <c r="O586" i="5"/>
  <c r="L586" i="5"/>
  <c r="Q586" i="5"/>
  <c r="Q589" i="5" s="1"/>
  <c r="N586" i="5"/>
  <c r="W592" i="5"/>
  <c r="T592" i="5"/>
  <c r="V591" i="5"/>
  <c r="R591" i="5"/>
  <c r="V592" i="5"/>
  <c r="R592" i="5"/>
  <c r="U591" i="5"/>
  <c r="U592" i="5"/>
  <c r="W591" i="5"/>
  <c r="T591" i="5"/>
  <c r="P592" i="5"/>
  <c r="M592" i="5"/>
  <c r="P591" i="5"/>
  <c r="M591" i="5"/>
  <c r="O592" i="5"/>
  <c r="L592" i="5"/>
  <c r="O591" i="5"/>
  <c r="L591" i="5"/>
  <c r="Q592" i="5"/>
  <c r="N592" i="5"/>
  <c r="Q591" i="5"/>
  <c r="N591" i="5"/>
  <c r="U17" i="5"/>
  <c r="W16" i="5"/>
  <c r="T16" i="5"/>
  <c r="V15" i="5"/>
  <c r="R15" i="5"/>
  <c r="W17" i="5"/>
  <c r="R17" i="5"/>
  <c r="R16" i="5"/>
  <c r="T15" i="5"/>
  <c r="V17" i="5"/>
  <c r="V16" i="5"/>
  <c r="W15" i="5"/>
  <c r="T17" i="5"/>
  <c r="U16" i="5"/>
  <c r="U15" i="5"/>
  <c r="Q17" i="5"/>
  <c r="N17" i="5"/>
  <c r="Q16" i="5"/>
  <c r="N16" i="5"/>
  <c r="Q15" i="5"/>
  <c r="N15" i="5"/>
  <c r="P17" i="5"/>
  <c r="M17" i="5"/>
  <c r="P16" i="5"/>
  <c r="M16" i="5"/>
  <c r="P15" i="5"/>
  <c r="M15" i="5"/>
  <c r="O17" i="5"/>
  <c r="L17" i="5"/>
  <c r="O16" i="5"/>
  <c r="L16" i="5"/>
  <c r="O15" i="5"/>
  <c r="L15" i="5"/>
  <c r="W46" i="5"/>
  <c r="W49" i="5" s="1"/>
  <c r="T46" i="5"/>
  <c r="T49" i="5" s="1"/>
  <c r="V46" i="5"/>
  <c r="V49" i="5" s="1"/>
  <c r="R46" i="5"/>
  <c r="R49" i="5" s="1"/>
  <c r="U46" i="5"/>
  <c r="U49" i="5" s="1"/>
  <c r="Q46" i="5"/>
  <c r="N46" i="5"/>
  <c r="P46" i="5"/>
  <c r="M46" i="5"/>
  <c r="O46" i="5"/>
  <c r="L46" i="5"/>
  <c r="U62" i="5"/>
  <c r="W61" i="5"/>
  <c r="T61" i="5"/>
  <c r="W62" i="5"/>
  <c r="T62" i="5"/>
  <c r="V61" i="5"/>
  <c r="R61" i="5"/>
  <c r="V62" i="5"/>
  <c r="R62" i="5"/>
  <c r="U61" i="5"/>
  <c r="U64" i="5" s="1"/>
  <c r="Q62" i="5"/>
  <c r="N62" i="5"/>
  <c r="Q61" i="5"/>
  <c r="N61" i="5"/>
  <c r="P62" i="5"/>
  <c r="M62" i="5"/>
  <c r="P61" i="5"/>
  <c r="M61" i="5"/>
  <c r="O62" i="5"/>
  <c r="L62" i="5"/>
  <c r="O61" i="5"/>
  <c r="L61" i="5"/>
  <c r="U42" i="5"/>
  <c r="W41" i="5"/>
  <c r="T41" i="5"/>
  <c r="W42" i="5"/>
  <c r="T42" i="5"/>
  <c r="V41" i="5"/>
  <c r="R41" i="5"/>
  <c r="V42" i="5"/>
  <c r="R42" i="5"/>
  <c r="U41" i="5"/>
  <c r="U44" i="5" s="1"/>
  <c r="Q42" i="5"/>
  <c r="N42" i="5"/>
  <c r="Q41" i="5"/>
  <c r="N41" i="5"/>
  <c r="P42" i="5"/>
  <c r="M42" i="5"/>
  <c r="P41" i="5"/>
  <c r="M41" i="5"/>
  <c r="O42" i="5"/>
  <c r="L42" i="5"/>
  <c r="O41" i="5"/>
  <c r="L41" i="5"/>
  <c r="U137" i="5"/>
  <c r="W136" i="5"/>
  <c r="T136" i="5"/>
  <c r="V135" i="5"/>
  <c r="R135" i="5"/>
  <c r="W137" i="5"/>
  <c r="T137" i="5"/>
  <c r="V136" i="5"/>
  <c r="R136" i="5"/>
  <c r="U135" i="5"/>
  <c r="V137" i="5"/>
  <c r="R137" i="5"/>
  <c r="U136" i="5"/>
  <c r="W135" i="5"/>
  <c r="T135" i="5"/>
  <c r="P137" i="5"/>
  <c r="M137" i="5"/>
  <c r="P136" i="5"/>
  <c r="M136" i="5"/>
  <c r="P135" i="5"/>
  <c r="M135" i="5"/>
  <c r="N137" i="5"/>
  <c r="O136" i="5"/>
  <c r="Q135" i="5"/>
  <c r="L135" i="5"/>
  <c r="Q137" i="5"/>
  <c r="L137" i="5"/>
  <c r="N136" i="5"/>
  <c r="O135" i="5"/>
  <c r="O137" i="5"/>
  <c r="Q136" i="5"/>
  <c r="L136" i="5"/>
  <c r="N135" i="5"/>
  <c r="V182" i="5"/>
  <c r="R182" i="5"/>
  <c r="U181" i="5"/>
  <c r="W180" i="5"/>
  <c r="T180" i="5"/>
  <c r="U182" i="5"/>
  <c r="V181" i="5"/>
  <c r="V180" i="5"/>
  <c r="T182" i="5"/>
  <c r="T181" i="5"/>
  <c r="U180" i="5"/>
  <c r="W182" i="5"/>
  <c r="W181" i="5"/>
  <c r="R181" i="5"/>
  <c r="R180" i="5"/>
  <c r="P182" i="5"/>
  <c r="M182" i="5"/>
  <c r="P181" i="5"/>
  <c r="M181" i="5"/>
  <c r="P180" i="5"/>
  <c r="M180" i="5"/>
  <c r="Q182" i="5"/>
  <c r="L182" i="5"/>
  <c r="N181" i="5"/>
  <c r="O180" i="5"/>
  <c r="O182" i="5"/>
  <c r="Q181" i="5"/>
  <c r="L181" i="5"/>
  <c r="N180" i="5"/>
  <c r="N182" i="5"/>
  <c r="O181" i="5"/>
  <c r="Q180" i="5"/>
  <c r="L180" i="5"/>
  <c r="V202" i="5"/>
  <c r="R202" i="5"/>
  <c r="W200" i="5"/>
  <c r="T200" i="5"/>
  <c r="T202" i="5"/>
  <c r="U200" i="5"/>
  <c r="W202" i="5"/>
  <c r="R200" i="5"/>
  <c r="R204" i="5" s="1"/>
  <c r="U202" i="5"/>
  <c r="V200" i="5"/>
  <c r="V204" i="5" s="1"/>
  <c r="P202" i="5"/>
  <c r="M202" i="5"/>
  <c r="P200" i="5"/>
  <c r="M200" i="5"/>
  <c r="N202" i="5"/>
  <c r="O200" i="5"/>
  <c r="Q202" i="5"/>
  <c r="L202" i="5"/>
  <c r="N200" i="5"/>
  <c r="O202" i="5"/>
  <c r="Q200" i="5"/>
  <c r="L200" i="5"/>
  <c r="V272" i="5"/>
  <c r="R272" i="5"/>
  <c r="U271" i="5"/>
  <c r="W270" i="5"/>
  <c r="T270" i="5"/>
  <c r="U272" i="5"/>
  <c r="W271" i="5"/>
  <c r="T271" i="5"/>
  <c r="V270" i="5"/>
  <c r="R270" i="5"/>
  <c r="W272" i="5"/>
  <c r="T272" i="5"/>
  <c r="V271" i="5"/>
  <c r="R271" i="5"/>
  <c r="U270" i="5"/>
  <c r="U274" i="5" s="1"/>
  <c r="P272" i="5"/>
  <c r="M272" i="5"/>
  <c r="P271" i="5"/>
  <c r="M271" i="5"/>
  <c r="P270" i="5"/>
  <c r="M270" i="5"/>
  <c r="Q272" i="5"/>
  <c r="L272" i="5"/>
  <c r="N271" i="5"/>
  <c r="O270" i="5"/>
  <c r="O272" i="5"/>
  <c r="Q271" i="5"/>
  <c r="L271" i="5"/>
  <c r="N270" i="5"/>
  <c r="N272" i="5"/>
  <c r="O271" i="5"/>
  <c r="Q270" i="5"/>
  <c r="L270" i="5"/>
  <c r="V322" i="5"/>
  <c r="R322" i="5"/>
  <c r="U321" i="5"/>
  <c r="W320" i="5"/>
  <c r="T320" i="5"/>
  <c r="T322" i="5"/>
  <c r="T321" i="5"/>
  <c r="U320" i="5"/>
  <c r="W322" i="5"/>
  <c r="W321" i="5"/>
  <c r="R321" i="5"/>
  <c r="R320" i="5"/>
  <c r="U322" i="5"/>
  <c r="V321" i="5"/>
  <c r="V320" i="5"/>
  <c r="P322" i="5"/>
  <c r="M322" i="5"/>
  <c r="P321" i="5"/>
  <c r="M321" i="5"/>
  <c r="P320" i="5"/>
  <c r="M320" i="5"/>
  <c r="N322" i="5"/>
  <c r="O321" i="5"/>
  <c r="Q320" i="5"/>
  <c r="L320" i="5"/>
  <c r="Q322" i="5"/>
  <c r="L322" i="5"/>
  <c r="N321" i="5"/>
  <c r="O320" i="5"/>
  <c r="O322" i="5"/>
  <c r="Q321" i="5"/>
  <c r="L321" i="5"/>
  <c r="N320" i="5"/>
  <c r="U356" i="5"/>
  <c r="U359" i="5" s="1"/>
  <c r="W356" i="5"/>
  <c r="W359" i="5" s="1"/>
  <c r="T356" i="5"/>
  <c r="T359" i="5" s="1"/>
  <c r="V356" i="5"/>
  <c r="V359" i="5" s="1"/>
  <c r="R356" i="5"/>
  <c r="R359" i="5" s="1"/>
  <c r="P356" i="5"/>
  <c r="M356" i="5"/>
  <c r="Q356" i="5"/>
  <c r="L356" i="5"/>
  <c r="O356" i="5"/>
  <c r="N356" i="5"/>
  <c r="N359" i="5" s="1"/>
  <c r="V372" i="5"/>
  <c r="R372" i="5"/>
  <c r="U371" i="5"/>
  <c r="U372" i="5"/>
  <c r="W371" i="5"/>
  <c r="T371" i="5"/>
  <c r="W372" i="5"/>
  <c r="T372" i="5"/>
  <c r="V371" i="5"/>
  <c r="R371" i="5"/>
  <c r="P372" i="5"/>
  <c r="M372" i="5"/>
  <c r="P371" i="5"/>
  <c r="M371" i="5"/>
  <c r="O372" i="5"/>
  <c r="L372" i="5"/>
  <c r="O371" i="5"/>
  <c r="Q371" i="5"/>
  <c r="Q372" i="5"/>
  <c r="N371" i="5"/>
  <c r="N372" i="5"/>
  <c r="L371" i="5"/>
  <c r="V382" i="5"/>
  <c r="R382" i="5"/>
  <c r="U381" i="5"/>
  <c r="U382" i="5"/>
  <c r="W381" i="5"/>
  <c r="T381" i="5"/>
  <c r="W382" i="5"/>
  <c r="T382" i="5"/>
  <c r="V381" i="5"/>
  <c r="R381" i="5"/>
  <c r="P382" i="5"/>
  <c r="M382" i="5"/>
  <c r="P381" i="5"/>
  <c r="M381" i="5"/>
  <c r="O382" i="5"/>
  <c r="L382" i="5"/>
  <c r="O381" i="5"/>
  <c r="L381" i="5"/>
  <c r="Q381" i="5"/>
  <c r="Q382" i="5"/>
  <c r="N381" i="5"/>
  <c r="N382" i="5"/>
  <c r="U386" i="5"/>
  <c r="U389" i="5" s="1"/>
  <c r="W386" i="5"/>
  <c r="W389" i="5" s="1"/>
  <c r="T386" i="5"/>
  <c r="T389" i="5" s="1"/>
  <c r="V386" i="5"/>
  <c r="V389" i="5" s="1"/>
  <c r="R386" i="5"/>
  <c r="R389" i="5" s="1"/>
  <c r="P386" i="5"/>
  <c r="M386" i="5"/>
  <c r="M389" i="5" s="1"/>
  <c r="O386" i="5"/>
  <c r="L386" i="5"/>
  <c r="N386" i="5"/>
  <c r="N389" i="5" s="1"/>
  <c r="Q386" i="5"/>
  <c r="V402" i="5"/>
  <c r="R402" i="5"/>
  <c r="U401" i="5"/>
  <c r="W400" i="5"/>
  <c r="T400" i="5"/>
  <c r="U402" i="5"/>
  <c r="W401" i="5"/>
  <c r="T401" i="5"/>
  <c r="V400" i="5"/>
  <c r="R400" i="5"/>
  <c r="W402" i="5"/>
  <c r="T402" i="5"/>
  <c r="V401" i="5"/>
  <c r="R401" i="5"/>
  <c r="U400" i="5"/>
  <c r="U404" i="5" s="1"/>
  <c r="P402" i="5"/>
  <c r="M402" i="5"/>
  <c r="P401" i="5"/>
  <c r="M401" i="5"/>
  <c r="P400" i="5"/>
  <c r="M400" i="5"/>
  <c r="O402" i="5"/>
  <c r="L402" i="5"/>
  <c r="O401" i="5"/>
  <c r="L401" i="5"/>
  <c r="O400" i="5"/>
  <c r="L400" i="5"/>
  <c r="Q402" i="5"/>
  <c r="N402" i="5"/>
  <c r="Q401" i="5"/>
  <c r="N401" i="5"/>
  <c r="Q400" i="5"/>
  <c r="N400" i="5"/>
  <c r="U406" i="5"/>
  <c r="U409" i="5" s="1"/>
  <c r="W406" i="5"/>
  <c r="W409" i="5" s="1"/>
  <c r="T406" i="5"/>
  <c r="T409" i="5" s="1"/>
  <c r="V406" i="5"/>
  <c r="V409" i="5" s="1"/>
  <c r="R406" i="5"/>
  <c r="R409" i="5" s="1"/>
  <c r="P406" i="5"/>
  <c r="M406" i="5"/>
  <c r="O406" i="5"/>
  <c r="O409" i="5" s="1"/>
  <c r="L406" i="5"/>
  <c r="Q406" i="5"/>
  <c r="N406" i="5"/>
  <c r="N409" i="5" s="1"/>
  <c r="W426" i="5"/>
  <c r="T426" i="5"/>
  <c r="V425" i="5"/>
  <c r="R425" i="5"/>
  <c r="R426" i="5"/>
  <c r="T425" i="5"/>
  <c r="V426" i="5"/>
  <c r="W425" i="5"/>
  <c r="U426" i="5"/>
  <c r="U425" i="5"/>
  <c r="P426" i="5"/>
  <c r="M426" i="5"/>
  <c r="P425" i="5"/>
  <c r="M425" i="5"/>
  <c r="O426" i="5"/>
  <c r="L426" i="5"/>
  <c r="O425" i="5"/>
  <c r="L425" i="5"/>
  <c r="Q426" i="5"/>
  <c r="N426" i="5"/>
  <c r="Q425" i="5"/>
  <c r="N425" i="5"/>
  <c r="U432" i="5"/>
  <c r="W431" i="5"/>
  <c r="T431" i="5"/>
  <c r="V430" i="5"/>
  <c r="R430" i="5"/>
  <c r="V432" i="5"/>
  <c r="V431" i="5"/>
  <c r="W430" i="5"/>
  <c r="T432" i="5"/>
  <c r="U431" i="5"/>
  <c r="U430" i="5"/>
  <c r="W432" i="5"/>
  <c r="R432" i="5"/>
  <c r="R431" i="5"/>
  <c r="T430" i="5"/>
  <c r="T434" i="5" s="1"/>
  <c r="P432" i="5"/>
  <c r="M432" i="5"/>
  <c r="P431" i="5"/>
  <c r="M431" i="5"/>
  <c r="P430" i="5"/>
  <c r="M430" i="5"/>
  <c r="O432" i="5"/>
  <c r="L432" i="5"/>
  <c r="O431" i="5"/>
  <c r="L431" i="5"/>
  <c r="O430" i="5"/>
  <c r="L430" i="5"/>
  <c r="Q432" i="5"/>
  <c r="N432" i="5"/>
  <c r="Q431" i="5"/>
  <c r="N431" i="5"/>
  <c r="Q430" i="5"/>
  <c r="N430" i="5"/>
  <c r="U442" i="5"/>
  <c r="U444" i="5" s="1"/>
  <c r="W442" i="5"/>
  <c r="W444" i="5" s="1"/>
  <c r="R442" i="5"/>
  <c r="R444" i="5" s="1"/>
  <c r="V442" i="5"/>
  <c r="V444" i="5" s="1"/>
  <c r="T442" i="5"/>
  <c r="T444" i="5" s="1"/>
  <c r="P442" i="5"/>
  <c r="M442" i="5"/>
  <c r="O442" i="5"/>
  <c r="O444" i="5" s="1"/>
  <c r="L442" i="5"/>
  <c r="Q442" i="5"/>
  <c r="N442" i="5"/>
  <c r="U452" i="5"/>
  <c r="W451" i="5"/>
  <c r="T451" i="5"/>
  <c r="V450" i="5"/>
  <c r="R450" i="5"/>
  <c r="W452" i="5"/>
  <c r="T452" i="5"/>
  <c r="V451" i="5"/>
  <c r="R451" i="5"/>
  <c r="U450" i="5"/>
  <c r="V452" i="5"/>
  <c r="R452" i="5"/>
  <c r="U451" i="5"/>
  <c r="W450" i="5"/>
  <c r="T450" i="5"/>
  <c r="P452" i="5"/>
  <c r="M452" i="5"/>
  <c r="P451" i="5"/>
  <c r="M451" i="5"/>
  <c r="P450" i="5"/>
  <c r="M450" i="5"/>
  <c r="O452" i="5"/>
  <c r="L452" i="5"/>
  <c r="O451" i="5"/>
  <c r="L451" i="5"/>
  <c r="O450" i="5"/>
  <c r="L450" i="5"/>
  <c r="Q452" i="5"/>
  <c r="N452" i="5"/>
  <c r="Q451" i="5"/>
  <c r="N451" i="5"/>
  <c r="Q450" i="5"/>
  <c r="N450" i="5"/>
  <c r="U492" i="5"/>
  <c r="W491" i="5"/>
  <c r="T491" i="5"/>
  <c r="V490" i="5"/>
  <c r="R490" i="5"/>
  <c r="W492" i="5"/>
  <c r="T492" i="5"/>
  <c r="V491" i="5"/>
  <c r="R491" i="5"/>
  <c r="U490" i="5"/>
  <c r="V492" i="5"/>
  <c r="R492" i="5"/>
  <c r="U491" i="5"/>
  <c r="W490" i="5"/>
  <c r="T490" i="5"/>
  <c r="P492" i="5"/>
  <c r="M492" i="5"/>
  <c r="P491" i="5"/>
  <c r="M491" i="5"/>
  <c r="P490" i="5"/>
  <c r="M490" i="5"/>
  <c r="O492" i="5"/>
  <c r="L492" i="5"/>
  <c r="O491" i="5"/>
  <c r="L491" i="5"/>
  <c r="O490" i="5"/>
  <c r="L490" i="5"/>
  <c r="Q492" i="5"/>
  <c r="N492" i="5"/>
  <c r="Q491" i="5"/>
  <c r="N491" i="5"/>
  <c r="Q490" i="5"/>
  <c r="N490" i="5"/>
  <c r="U507" i="5"/>
  <c r="W506" i="5"/>
  <c r="T506" i="5"/>
  <c r="V505" i="5"/>
  <c r="R505" i="5"/>
  <c r="W507" i="5"/>
  <c r="T507" i="5"/>
  <c r="V506" i="5"/>
  <c r="R506" i="5"/>
  <c r="U505" i="5"/>
  <c r="V507" i="5"/>
  <c r="R507" i="5"/>
  <c r="U506" i="5"/>
  <c r="W505" i="5"/>
  <c r="T505" i="5"/>
  <c r="P507" i="5"/>
  <c r="M507" i="5"/>
  <c r="P506" i="5"/>
  <c r="M506" i="5"/>
  <c r="P505" i="5"/>
  <c r="M505" i="5"/>
  <c r="O507" i="5"/>
  <c r="L507" i="5"/>
  <c r="O506" i="5"/>
  <c r="L506" i="5"/>
  <c r="O505" i="5"/>
  <c r="L505" i="5"/>
  <c r="Q507" i="5"/>
  <c r="N507" i="5"/>
  <c r="Q506" i="5"/>
  <c r="N506" i="5"/>
  <c r="Q505" i="5"/>
  <c r="N505" i="5"/>
  <c r="W527" i="5"/>
  <c r="W529" i="5" s="1"/>
  <c r="T527" i="5"/>
  <c r="T529" i="5" s="1"/>
  <c r="V527" i="5"/>
  <c r="V529" i="5" s="1"/>
  <c r="U527" i="5"/>
  <c r="U529" i="5" s="1"/>
  <c r="R527" i="5"/>
  <c r="R529" i="5" s="1"/>
  <c r="P527" i="5"/>
  <c r="P529" i="5" s="1"/>
  <c r="M527" i="5"/>
  <c r="O527" i="5"/>
  <c r="L527" i="5"/>
  <c r="L529" i="5" s="1"/>
  <c r="Q527" i="5"/>
  <c r="N527" i="5"/>
  <c r="W542" i="5"/>
  <c r="T542" i="5"/>
  <c r="V541" i="5"/>
  <c r="R541" i="5"/>
  <c r="U540" i="5"/>
  <c r="V542" i="5"/>
  <c r="R542" i="5"/>
  <c r="U541" i="5"/>
  <c r="W540" i="5"/>
  <c r="T540" i="5"/>
  <c r="U542" i="5"/>
  <c r="W541" i="5"/>
  <c r="T541" i="5"/>
  <c r="V540" i="5"/>
  <c r="R540" i="5"/>
  <c r="P542" i="5"/>
  <c r="M542" i="5"/>
  <c r="P541" i="5"/>
  <c r="M541" i="5"/>
  <c r="P540" i="5"/>
  <c r="M540" i="5"/>
  <c r="O542" i="5"/>
  <c r="L542" i="5"/>
  <c r="O541" i="5"/>
  <c r="L541" i="5"/>
  <c r="O540" i="5"/>
  <c r="L540" i="5"/>
  <c r="Q542" i="5"/>
  <c r="N542" i="5"/>
  <c r="Q541" i="5"/>
  <c r="N541" i="5"/>
  <c r="Q540" i="5"/>
  <c r="N540" i="5"/>
  <c r="V556" i="5"/>
  <c r="V559" i="5" s="1"/>
  <c r="R556" i="5"/>
  <c r="R559" i="5" s="1"/>
  <c r="U556" i="5"/>
  <c r="U559" i="5" s="1"/>
  <c r="W556" i="5"/>
  <c r="W559" i="5" s="1"/>
  <c r="T556" i="5"/>
  <c r="T559" i="5" s="1"/>
  <c r="P556" i="5"/>
  <c r="M556" i="5"/>
  <c r="M559" i="5" s="1"/>
  <c r="O556" i="5"/>
  <c r="O559" i="5" s="1"/>
  <c r="L556" i="5"/>
  <c r="Q556" i="5"/>
  <c r="Q559" i="5" s="1"/>
  <c r="N556" i="5"/>
  <c r="N559" i="5" s="1"/>
  <c r="V566" i="5"/>
  <c r="V569" i="5" s="1"/>
  <c r="R566" i="5"/>
  <c r="R569" i="5" s="1"/>
  <c r="U566" i="5"/>
  <c r="U569" i="5" s="1"/>
  <c r="W566" i="5"/>
  <c r="W569" i="5" s="1"/>
  <c r="T566" i="5"/>
  <c r="T569" i="5" s="1"/>
  <c r="P566" i="5"/>
  <c r="P569" i="5" s="1"/>
  <c r="M566" i="5"/>
  <c r="O566" i="5"/>
  <c r="O569" i="5" s="1"/>
  <c r="L566" i="5"/>
  <c r="Q566" i="5"/>
  <c r="N566" i="5"/>
  <c r="N569" i="5" s="1"/>
  <c r="W572" i="5"/>
  <c r="T572" i="5"/>
  <c r="V571" i="5"/>
  <c r="R571" i="5"/>
  <c r="U570" i="5"/>
  <c r="V572" i="5"/>
  <c r="R572" i="5"/>
  <c r="U571" i="5"/>
  <c r="W570" i="5"/>
  <c r="T570" i="5"/>
  <c r="U572" i="5"/>
  <c r="W571" i="5"/>
  <c r="T571" i="5"/>
  <c r="V570" i="5"/>
  <c r="R570" i="5"/>
  <c r="P572" i="5"/>
  <c r="M572" i="5"/>
  <c r="P571" i="5"/>
  <c r="M571" i="5"/>
  <c r="P570" i="5"/>
  <c r="M570" i="5"/>
  <c r="O572" i="5"/>
  <c r="L572" i="5"/>
  <c r="O571" i="5"/>
  <c r="L571" i="5"/>
  <c r="O570" i="5"/>
  <c r="L570" i="5"/>
  <c r="Q572" i="5"/>
  <c r="N572" i="5"/>
  <c r="Q571" i="5"/>
  <c r="N571" i="5"/>
  <c r="Q570" i="5"/>
  <c r="N570" i="5"/>
  <c r="W582" i="5"/>
  <c r="T582" i="5"/>
  <c r="V581" i="5"/>
  <c r="R581" i="5"/>
  <c r="V582" i="5"/>
  <c r="R582" i="5"/>
  <c r="U581" i="5"/>
  <c r="U582" i="5"/>
  <c r="W581" i="5"/>
  <c r="T581" i="5"/>
  <c r="P582" i="5"/>
  <c r="M582" i="5"/>
  <c r="P581" i="5"/>
  <c r="M581" i="5"/>
  <c r="O582" i="5"/>
  <c r="L582" i="5"/>
  <c r="O581" i="5"/>
  <c r="L581" i="5"/>
  <c r="Q582" i="5"/>
  <c r="N582" i="5"/>
  <c r="Q581" i="5"/>
  <c r="N581" i="5"/>
  <c r="U32" i="5"/>
  <c r="W31" i="5"/>
  <c r="T31" i="5"/>
  <c r="V30" i="5"/>
  <c r="R30" i="5"/>
  <c r="W32" i="5"/>
  <c r="T32" i="5"/>
  <c r="V31" i="5"/>
  <c r="R31" i="5"/>
  <c r="V32" i="5"/>
  <c r="R32" i="5"/>
  <c r="U31" i="5"/>
  <c r="W30" i="5"/>
  <c r="T30" i="5"/>
  <c r="U30" i="5"/>
  <c r="Q32" i="5"/>
  <c r="N32" i="5"/>
  <c r="Q31" i="5"/>
  <c r="N31" i="5"/>
  <c r="Q30" i="5"/>
  <c r="N30" i="5"/>
  <c r="P32" i="5"/>
  <c r="M32" i="5"/>
  <c r="P31" i="5"/>
  <c r="M31" i="5"/>
  <c r="P30" i="5"/>
  <c r="M30" i="5"/>
  <c r="O32" i="5"/>
  <c r="L32" i="5"/>
  <c r="O31" i="5"/>
  <c r="L31" i="5"/>
  <c r="O30" i="5"/>
  <c r="L30" i="5"/>
  <c r="U57" i="5"/>
  <c r="W56" i="5"/>
  <c r="T56" i="5"/>
  <c r="V55" i="5"/>
  <c r="R55" i="5"/>
  <c r="W57" i="5"/>
  <c r="T57" i="5"/>
  <c r="V56" i="5"/>
  <c r="R56" i="5"/>
  <c r="U55" i="5"/>
  <c r="V57" i="5"/>
  <c r="R57" i="5"/>
  <c r="U56" i="5"/>
  <c r="W55" i="5"/>
  <c r="T55" i="5"/>
  <c r="Q57" i="5"/>
  <c r="N57" i="5"/>
  <c r="Q56" i="5"/>
  <c r="N56" i="5"/>
  <c r="Q55" i="5"/>
  <c r="N55" i="5"/>
  <c r="P57" i="5"/>
  <c r="M57" i="5"/>
  <c r="P56" i="5"/>
  <c r="M56" i="5"/>
  <c r="P55" i="5"/>
  <c r="M55" i="5"/>
  <c r="O57" i="5"/>
  <c r="L57" i="5"/>
  <c r="O56" i="5"/>
  <c r="L56" i="5"/>
  <c r="O55" i="5"/>
  <c r="L55" i="5"/>
  <c r="W86" i="5"/>
  <c r="W89" i="5" s="1"/>
  <c r="T86" i="5"/>
  <c r="T89" i="5" s="1"/>
  <c r="V86" i="5"/>
  <c r="V89" i="5" s="1"/>
  <c r="R86" i="5"/>
  <c r="R89" i="5" s="1"/>
  <c r="U86" i="5"/>
  <c r="U89" i="5" s="1"/>
  <c r="P86" i="5"/>
  <c r="P89" i="5" s="1"/>
  <c r="N86" i="5"/>
  <c r="N89" i="5" s="1"/>
  <c r="Q86" i="5"/>
  <c r="M86" i="5"/>
  <c r="M89" i="5" s="1"/>
  <c r="O86" i="5"/>
  <c r="L86" i="5"/>
  <c r="L89" i="5" s="1"/>
  <c r="U52" i="5"/>
  <c r="W51" i="5"/>
  <c r="T51" i="5"/>
  <c r="W52" i="5"/>
  <c r="T52" i="5"/>
  <c r="V51" i="5"/>
  <c r="R51" i="5"/>
  <c r="V52" i="5"/>
  <c r="R52" i="5"/>
  <c r="U51" i="5"/>
  <c r="U54" i="5" s="1"/>
  <c r="Q52" i="5"/>
  <c r="N52" i="5"/>
  <c r="Q51" i="5"/>
  <c r="N51" i="5"/>
  <c r="P52" i="5"/>
  <c r="M52" i="5"/>
  <c r="P51" i="5"/>
  <c r="M51" i="5"/>
  <c r="O52" i="5"/>
  <c r="L52" i="5"/>
  <c r="O51" i="5"/>
  <c r="L51" i="5"/>
  <c r="U102" i="5"/>
  <c r="W101" i="5"/>
  <c r="T101" i="5"/>
  <c r="V100" i="5"/>
  <c r="R100" i="5"/>
  <c r="W102" i="5"/>
  <c r="T102" i="5"/>
  <c r="V101" i="5"/>
  <c r="R101" i="5"/>
  <c r="U100" i="5"/>
  <c r="V102" i="5"/>
  <c r="R102" i="5"/>
  <c r="U101" i="5"/>
  <c r="W100" i="5"/>
  <c r="T100" i="5"/>
  <c r="P102" i="5"/>
  <c r="M102" i="5"/>
  <c r="P101" i="5"/>
  <c r="M101" i="5"/>
  <c r="P100" i="5"/>
  <c r="M100" i="5"/>
  <c r="N102" i="5"/>
  <c r="O101" i="5"/>
  <c r="Q100" i="5"/>
  <c r="L100" i="5"/>
  <c r="Q102" i="5"/>
  <c r="L102" i="5"/>
  <c r="N101" i="5"/>
  <c r="O100" i="5"/>
  <c r="O102" i="5"/>
  <c r="Q101" i="5"/>
  <c r="L101" i="5"/>
  <c r="N100" i="5"/>
  <c r="U122" i="5"/>
  <c r="W121" i="5"/>
  <c r="T121" i="5"/>
  <c r="V120" i="5"/>
  <c r="R120" i="5"/>
  <c r="W122" i="5"/>
  <c r="T122" i="5"/>
  <c r="V121" i="5"/>
  <c r="R121" i="5"/>
  <c r="U120" i="5"/>
  <c r="V122" i="5"/>
  <c r="R122" i="5"/>
  <c r="U121" i="5"/>
  <c r="W120" i="5"/>
  <c r="T120" i="5"/>
  <c r="P122" i="5"/>
  <c r="M122" i="5"/>
  <c r="P121" i="5"/>
  <c r="M121" i="5"/>
  <c r="P120" i="5"/>
  <c r="M120" i="5"/>
  <c r="N122" i="5"/>
  <c r="O121" i="5"/>
  <c r="Q120" i="5"/>
  <c r="L120" i="5"/>
  <c r="Q122" i="5"/>
  <c r="L122" i="5"/>
  <c r="N121" i="5"/>
  <c r="O120" i="5"/>
  <c r="O122" i="5"/>
  <c r="Q121" i="5"/>
  <c r="L121" i="5"/>
  <c r="N120" i="5"/>
  <c r="U152" i="5"/>
  <c r="W151" i="5"/>
  <c r="T151" i="5"/>
  <c r="V150" i="5"/>
  <c r="R150" i="5"/>
  <c r="W152" i="5"/>
  <c r="T152" i="5"/>
  <c r="V151" i="5"/>
  <c r="R151" i="5"/>
  <c r="U150" i="5"/>
  <c r="V152" i="5"/>
  <c r="R152" i="5"/>
  <c r="U151" i="5"/>
  <c r="W150" i="5"/>
  <c r="T150" i="5"/>
  <c r="P152" i="5"/>
  <c r="M152" i="5"/>
  <c r="P151" i="5"/>
  <c r="M151" i="5"/>
  <c r="P150" i="5"/>
  <c r="M150" i="5"/>
  <c r="O152" i="5"/>
  <c r="Q151" i="5"/>
  <c r="L151" i="5"/>
  <c r="N150" i="5"/>
  <c r="N152" i="5"/>
  <c r="O151" i="5"/>
  <c r="Q150" i="5"/>
  <c r="L150" i="5"/>
  <c r="Q152" i="5"/>
  <c r="L152" i="5"/>
  <c r="N151" i="5"/>
  <c r="O150" i="5"/>
  <c r="V167" i="5"/>
  <c r="U167" i="5"/>
  <c r="W166" i="5"/>
  <c r="T166" i="5"/>
  <c r="V165" i="5"/>
  <c r="R165" i="5"/>
  <c r="T167" i="5"/>
  <c r="V166" i="5"/>
  <c r="R166" i="5"/>
  <c r="U165" i="5"/>
  <c r="W167" i="5"/>
  <c r="R167" i="5"/>
  <c r="U166" i="5"/>
  <c r="W165" i="5"/>
  <c r="T165" i="5"/>
  <c r="P167" i="5"/>
  <c r="M167" i="5"/>
  <c r="P166" i="5"/>
  <c r="M166" i="5"/>
  <c r="P165" i="5"/>
  <c r="M165" i="5"/>
  <c r="O167" i="5"/>
  <c r="Q166" i="5"/>
  <c r="L166" i="5"/>
  <c r="N165" i="5"/>
  <c r="N167" i="5"/>
  <c r="O166" i="5"/>
  <c r="Q165" i="5"/>
  <c r="L165" i="5"/>
  <c r="Q167" i="5"/>
  <c r="L167" i="5"/>
  <c r="N166" i="5"/>
  <c r="O165" i="5"/>
  <c r="V287" i="5"/>
  <c r="V289" i="5" s="1"/>
  <c r="R287" i="5"/>
  <c r="R289" i="5" s="1"/>
  <c r="U287" i="5"/>
  <c r="U289" i="5" s="1"/>
  <c r="W287" i="5"/>
  <c r="W289" i="5" s="1"/>
  <c r="T287" i="5"/>
  <c r="T289" i="5" s="1"/>
  <c r="P287" i="5"/>
  <c r="P289" i="5" s="1"/>
  <c r="M287" i="5"/>
  <c r="O287" i="5"/>
  <c r="O289" i="5" s="1"/>
  <c r="N287" i="5"/>
  <c r="N289" i="5" s="1"/>
  <c r="Q287" i="5"/>
  <c r="L287" i="5"/>
  <c r="L289" i="5" s="1"/>
  <c r="V292" i="5"/>
  <c r="R292" i="5"/>
  <c r="W290" i="5"/>
  <c r="T290" i="5"/>
  <c r="U292" i="5"/>
  <c r="V290" i="5"/>
  <c r="R290" i="5"/>
  <c r="W292" i="5"/>
  <c r="T292" i="5"/>
  <c r="U290" i="5"/>
  <c r="P292" i="5"/>
  <c r="M292" i="5"/>
  <c r="P290" i="5"/>
  <c r="M290" i="5"/>
  <c r="Q292" i="5"/>
  <c r="L292" i="5"/>
  <c r="N290" i="5"/>
  <c r="O292" i="5"/>
  <c r="Q290" i="5"/>
  <c r="L290" i="5"/>
  <c r="N292" i="5"/>
  <c r="O290" i="5"/>
  <c r="U12" i="5"/>
  <c r="U14" i="5" s="1"/>
  <c r="T12" i="5"/>
  <c r="T14" i="5" s="1"/>
  <c r="W12" i="5"/>
  <c r="W14" i="5" s="1"/>
  <c r="R12" i="5"/>
  <c r="R14" i="5" s="1"/>
  <c r="V12" i="5"/>
  <c r="V14" i="5" s="1"/>
  <c r="Q12" i="5"/>
  <c r="Q14" i="5" s="1"/>
  <c r="N12" i="5"/>
  <c r="P12" i="5"/>
  <c r="M12" i="5"/>
  <c r="O12" i="5"/>
  <c r="O14" i="5" s="1"/>
  <c r="L12" i="5"/>
  <c r="W26" i="5"/>
  <c r="W29" i="5" s="1"/>
  <c r="T26" i="5"/>
  <c r="T29" i="5" s="1"/>
  <c r="U26" i="5"/>
  <c r="U29" i="5" s="1"/>
  <c r="V26" i="5"/>
  <c r="V29" i="5" s="1"/>
  <c r="R26" i="5"/>
  <c r="R29" i="5" s="1"/>
  <c r="Q26" i="5"/>
  <c r="Q29" i="5" s="1"/>
  <c r="N26" i="5"/>
  <c r="N29" i="5" s="1"/>
  <c r="P26" i="5"/>
  <c r="M26" i="5"/>
  <c r="M29" i="5" s="1"/>
  <c r="O26" i="5"/>
  <c r="O29" i="5" s="1"/>
  <c r="L26" i="5"/>
  <c r="U37" i="5"/>
  <c r="W36" i="5"/>
  <c r="T36" i="5"/>
  <c r="W37" i="5"/>
  <c r="T37" i="5"/>
  <c r="V36" i="5"/>
  <c r="R36" i="5"/>
  <c r="V37" i="5"/>
  <c r="R37" i="5"/>
  <c r="U36" i="5"/>
  <c r="U39" i="5" s="1"/>
  <c r="Q37" i="5"/>
  <c r="N37" i="5"/>
  <c r="Q36" i="5"/>
  <c r="N36" i="5"/>
  <c r="P37" i="5"/>
  <c r="M37" i="5"/>
  <c r="P36" i="5"/>
  <c r="M36" i="5"/>
  <c r="O37" i="5"/>
  <c r="L37" i="5"/>
  <c r="O36" i="5"/>
  <c r="L36" i="5"/>
  <c r="W66" i="5"/>
  <c r="W69" i="5" s="1"/>
  <c r="T66" i="5"/>
  <c r="T69" i="5" s="1"/>
  <c r="V66" i="5"/>
  <c r="V69" i="5" s="1"/>
  <c r="R66" i="5"/>
  <c r="R69" i="5" s="1"/>
  <c r="U66" i="5"/>
  <c r="U69" i="5" s="1"/>
  <c r="Q66" i="5"/>
  <c r="Q69" i="5" s="1"/>
  <c r="N66" i="5"/>
  <c r="P66" i="5"/>
  <c r="M66" i="5"/>
  <c r="M69" i="5" s="1"/>
  <c r="O66" i="5"/>
  <c r="O69" i="5" s="1"/>
  <c r="L66" i="5"/>
  <c r="L69" i="5" s="1"/>
  <c r="U117" i="5"/>
  <c r="W116" i="5"/>
  <c r="T116" i="5"/>
  <c r="V115" i="5"/>
  <c r="R115" i="5"/>
  <c r="W117" i="5"/>
  <c r="T117" i="5"/>
  <c r="V116" i="5"/>
  <c r="R116" i="5"/>
  <c r="U115" i="5"/>
  <c r="V117" i="5"/>
  <c r="R117" i="5"/>
  <c r="U116" i="5"/>
  <c r="W115" i="5"/>
  <c r="T115" i="5"/>
  <c r="P117" i="5"/>
  <c r="M117" i="5"/>
  <c r="P116" i="5"/>
  <c r="M116" i="5"/>
  <c r="P115" i="5"/>
  <c r="M115" i="5"/>
  <c r="N117" i="5"/>
  <c r="O116" i="5"/>
  <c r="Q115" i="5"/>
  <c r="L115" i="5"/>
  <c r="Q117" i="5"/>
  <c r="L117" i="5"/>
  <c r="N116" i="5"/>
  <c r="O115" i="5"/>
  <c r="O117" i="5"/>
  <c r="Q116" i="5"/>
  <c r="L116" i="5"/>
  <c r="N115" i="5"/>
  <c r="U132" i="5"/>
  <c r="W131" i="5"/>
  <c r="T131" i="5"/>
  <c r="V130" i="5"/>
  <c r="R130" i="5"/>
  <c r="W132" i="5"/>
  <c r="T132" i="5"/>
  <c r="V131" i="5"/>
  <c r="R131" i="5"/>
  <c r="U130" i="5"/>
  <c r="V132" i="5"/>
  <c r="R132" i="5"/>
  <c r="U131" i="5"/>
  <c r="W130" i="5"/>
  <c r="T130" i="5"/>
  <c r="P132" i="5"/>
  <c r="M132" i="5"/>
  <c r="P131" i="5"/>
  <c r="M131" i="5"/>
  <c r="P130" i="5"/>
  <c r="M130" i="5"/>
  <c r="N132" i="5"/>
  <c r="O131" i="5"/>
  <c r="Q130" i="5"/>
  <c r="L130" i="5"/>
  <c r="Q132" i="5"/>
  <c r="L132" i="5"/>
  <c r="N131" i="5"/>
  <c r="O130" i="5"/>
  <c r="O132" i="5"/>
  <c r="Q131" i="5"/>
  <c r="L131" i="5"/>
  <c r="N130" i="5"/>
  <c r="W146" i="5"/>
  <c r="T146" i="5"/>
  <c r="V145" i="5"/>
  <c r="R145" i="5"/>
  <c r="V146" i="5"/>
  <c r="R146" i="5"/>
  <c r="U145" i="5"/>
  <c r="U146" i="5"/>
  <c r="W145" i="5"/>
  <c r="T145" i="5"/>
  <c r="P146" i="5"/>
  <c r="M146" i="5"/>
  <c r="P145" i="5"/>
  <c r="M145" i="5"/>
  <c r="O146" i="5"/>
  <c r="Q145" i="5"/>
  <c r="L145" i="5"/>
  <c r="N146" i="5"/>
  <c r="O145" i="5"/>
  <c r="Q146" i="5"/>
  <c r="L146" i="5"/>
  <c r="N145" i="5"/>
  <c r="U162" i="5"/>
  <c r="W161" i="5"/>
  <c r="T161" i="5"/>
  <c r="V160" i="5"/>
  <c r="R160" i="5"/>
  <c r="W162" i="5"/>
  <c r="T162" i="5"/>
  <c r="V161" i="5"/>
  <c r="R161" i="5"/>
  <c r="U160" i="5"/>
  <c r="V162" i="5"/>
  <c r="R162" i="5"/>
  <c r="U161" i="5"/>
  <c r="W160" i="5"/>
  <c r="T160" i="5"/>
  <c r="P162" i="5"/>
  <c r="M162" i="5"/>
  <c r="P161" i="5"/>
  <c r="M161" i="5"/>
  <c r="P160" i="5"/>
  <c r="M160" i="5"/>
  <c r="O162" i="5"/>
  <c r="Q161" i="5"/>
  <c r="L161" i="5"/>
  <c r="N160" i="5"/>
  <c r="N162" i="5"/>
  <c r="O161" i="5"/>
  <c r="Q160" i="5"/>
  <c r="L160" i="5"/>
  <c r="Q162" i="5"/>
  <c r="L162" i="5"/>
  <c r="N161" i="5"/>
  <c r="O160" i="5"/>
  <c r="V177" i="5"/>
  <c r="R177" i="5"/>
  <c r="U176" i="5"/>
  <c r="W175" i="5"/>
  <c r="T175" i="5"/>
  <c r="W177" i="5"/>
  <c r="W176" i="5"/>
  <c r="R176" i="5"/>
  <c r="R175" i="5"/>
  <c r="U177" i="5"/>
  <c r="V176" i="5"/>
  <c r="V175" i="5"/>
  <c r="T177" i="5"/>
  <c r="T176" i="5"/>
  <c r="U175" i="5"/>
  <c r="P177" i="5"/>
  <c r="M177" i="5"/>
  <c r="P176" i="5"/>
  <c r="M176" i="5"/>
  <c r="P175" i="5"/>
  <c r="M175" i="5"/>
  <c r="Q177" i="5"/>
  <c r="L177" i="5"/>
  <c r="N176" i="5"/>
  <c r="O175" i="5"/>
  <c r="O177" i="5"/>
  <c r="Q176" i="5"/>
  <c r="L176" i="5"/>
  <c r="N175" i="5"/>
  <c r="N177" i="5"/>
  <c r="O176" i="5"/>
  <c r="Q175" i="5"/>
  <c r="L175" i="5"/>
  <c r="V192" i="5"/>
  <c r="R192" i="5"/>
  <c r="U191" i="5"/>
  <c r="W190" i="5"/>
  <c r="T190" i="5"/>
  <c r="W192" i="5"/>
  <c r="W191" i="5"/>
  <c r="R191" i="5"/>
  <c r="R190" i="5"/>
  <c r="U192" i="5"/>
  <c r="V191" i="5"/>
  <c r="V190" i="5"/>
  <c r="T192" i="5"/>
  <c r="T191" i="5"/>
  <c r="U190" i="5"/>
  <c r="P192" i="5"/>
  <c r="M192" i="5"/>
  <c r="P191" i="5"/>
  <c r="M191" i="5"/>
  <c r="P190" i="5"/>
  <c r="M190" i="5"/>
  <c r="Q192" i="5"/>
  <c r="L192" i="5"/>
  <c r="N191" i="5"/>
  <c r="O190" i="5"/>
  <c r="O192" i="5"/>
  <c r="Q191" i="5"/>
  <c r="L191" i="5"/>
  <c r="N190" i="5"/>
  <c r="N192" i="5"/>
  <c r="O191" i="5"/>
  <c r="Q190" i="5"/>
  <c r="L190" i="5"/>
  <c r="W220" i="5"/>
  <c r="W224" i="5" s="1"/>
  <c r="T220" i="5"/>
  <c r="T224" i="5" s="1"/>
  <c r="V220" i="5"/>
  <c r="V224" i="5" s="1"/>
  <c r="R220" i="5"/>
  <c r="R224" i="5" s="1"/>
  <c r="U220" i="5"/>
  <c r="U224" i="5" s="1"/>
  <c r="P220" i="5"/>
  <c r="P224" i="5" s="1"/>
  <c r="M220" i="5"/>
  <c r="M224" i="5" s="1"/>
  <c r="Q220" i="5"/>
  <c r="L220" i="5"/>
  <c r="L224" i="5" s="1"/>
  <c r="O220" i="5"/>
  <c r="O224" i="5" s="1"/>
  <c r="N220" i="5"/>
  <c r="N224" i="5" s="1"/>
  <c r="V317" i="5"/>
  <c r="R317" i="5"/>
  <c r="U316" i="5"/>
  <c r="W315" i="5"/>
  <c r="T315" i="5"/>
  <c r="U317" i="5"/>
  <c r="W316" i="5"/>
  <c r="T316" i="5"/>
  <c r="V315" i="5"/>
  <c r="R315" i="5"/>
  <c r="W317" i="5"/>
  <c r="T317" i="5"/>
  <c r="V316" i="5"/>
  <c r="R316" i="5"/>
  <c r="U315" i="5"/>
  <c r="U319" i="5" s="1"/>
  <c r="P317" i="5"/>
  <c r="M317" i="5"/>
  <c r="P316" i="5"/>
  <c r="M316" i="5"/>
  <c r="P315" i="5"/>
  <c r="M315" i="5"/>
  <c r="N317" i="5"/>
  <c r="O316" i="5"/>
  <c r="Q315" i="5"/>
  <c r="L315" i="5"/>
  <c r="Q317" i="5"/>
  <c r="L317" i="5"/>
  <c r="N316" i="5"/>
  <c r="O315" i="5"/>
  <c r="O317" i="5"/>
  <c r="Q316" i="5"/>
  <c r="L316" i="5"/>
  <c r="N315" i="5"/>
  <c r="V332" i="5"/>
  <c r="R332" i="5"/>
  <c r="U331" i="5"/>
  <c r="W330" i="5"/>
  <c r="T330" i="5"/>
  <c r="U332" i="5"/>
  <c r="V331" i="5"/>
  <c r="V330" i="5"/>
  <c r="T332" i="5"/>
  <c r="T331" i="5"/>
  <c r="U330" i="5"/>
  <c r="W332" i="5"/>
  <c r="W331" i="5"/>
  <c r="R331" i="5"/>
  <c r="R330" i="5"/>
  <c r="P332" i="5"/>
  <c r="M332" i="5"/>
  <c r="P331" i="5"/>
  <c r="M331" i="5"/>
  <c r="P330" i="5"/>
  <c r="M330" i="5"/>
  <c r="N332" i="5"/>
  <c r="O331" i="5"/>
  <c r="Q330" i="5"/>
  <c r="L330" i="5"/>
  <c r="Q332" i="5"/>
  <c r="L332" i="5"/>
  <c r="N331" i="5"/>
  <c r="O330" i="5"/>
  <c r="O332" i="5"/>
  <c r="Q331" i="5"/>
  <c r="L331" i="5"/>
  <c r="N330" i="5"/>
  <c r="V362" i="5"/>
  <c r="R362" i="5"/>
  <c r="U361" i="5"/>
  <c r="W360" i="5"/>
  <c r="T360" i="5"/>
  <c r="U362" i="5"/>
  <c r="W361" i="5"/>
  <c r="T361" i="5"/>
  <c r="V360" i="5"/>
  <c r="R360" i="5"/>
  <c r="W362" i="5"/>
  <c r="T362" i="5"/>
  <c r="V361" i="5"/>
  <c r="R361" i="5"/>
  <c r="U360" i="5"/>
  <c r="U364" i="5" s="1"/>
  <c r="P362" i="5"/>
  <c r="M362" i="5"/>
  <c r="P361" i="5"/>
  <c r="M361" i="5"/>
  <c r="P360" i="5"/>
  <c r="M360" i="5"/>
  <c r="Q362" i="5"/>
  <c r="L362" i="5"/>
  <c r="N361" i="5"/>
  <c r="O360" i="5"/>
  <c r="O362" i="5"/>
  <c r="Q361" i="5"/>
  <c r="L361" i="5"/>
  <c r="N360" i="5"/>
  <c r="N362" i="5"/>
  <c r="O361" i="5"/>
  <c r="Q360" i="5"/>
  <c r="L360" i="5"/>
  <c r="V397" i="5"/>
  <c r="R397" i="5"/>
  <c r="U396" i="5"/>
  <c r="W395" i="5"/>
  <c r="T395" i="5"/>
  <c r="U397" i="5"/>
  <c r="W396" i="5"/>
  <c r="T396" i="5"/>
  <c r="V395" i="5"/>
  <c r="R395" i="5"/>
  <c r="W397" i="5"/>
  <c r="T397" i="5"/>
  <c r="V396" i="5"/>
  <c r="R396" i="5"/>
  <c r="U395" i="5"/>
  <c r="U399" i="5" s="1"/>
  <c r="P397" i="5"/>
  <c r="M397" i="5"/>
  <c r="P396" i="5"/>
  <c r="M396" i="5"/>
  <c r="P395" i="5"/>
  <c r="M395" i="5"/>
  <c r="O397" i="5"/>
  <c r="L397" i="5"/>
  <c r="O396" i="5"/>
  <c r="L396" i="5"/>
  <c r="O395" i="5"/>
  <c r="L395" i="5"/>
  <c r="Q397" i="5"/>
  <c r="N397" i="5"/>
  <c r="Q395" i="5"/>
  <c r="Q396" i="5"/>
  <c r="N395" i="5"/>
  <c r="N396" i="5"/>
  <c r="U417" i="5"/>
  <c r="W416" i="5"/>
  <c r="T416" i="5"/>
  <c r="V417" i="5"/>
  <c r="V416" i="5"/>
  <c r="T417" i="5"/>
  <c r="U416" i="5"/>
  <c r="U419" i="5" s="1"/>
  <c r="W417" i="5"/>
  <c r="R417" i="5"/>
  <c r="R416" i="5"/>
  <c r="P417" i="5"/>
  <c r="M417" i="5"/>
  <c r="P416" i="5"/>
  <c r="M416" i="5"/>
  <c r="O417" i="5"/>
  <c r="L417" i="5"/>
  <c r="O416" i="5"/>
  <c r="L416" i="5"/>
  <c r="Q417" i="5"/>
  <c r="N417" i="5"/>
  <c r="Q416" i="5"/>
  <c r="N416" i="5"/>
  <c r="U447" i="5"/>
  <c r="W446" i="5"/>
  <c r="T446" i="5"/>
  <c r="V445" i="5"/>
  <c r="R445" i="5"/>
  <c r="W447" i="5"/>
  <c r="T447" i="5"/>
  <c r="V446" i="5"/>
  <c r="R446" i="5"/>
  <c r="U445" i="5"/>
  <c r="V447" i="5"/>
  <c r="R447" i="5"/>
  <c r="U446" i="5"/>
  <c r="W445" i="5"/>
  <c r="T445" i="5"/>
  <c r="P447" i="5"/>
  <c r="M447" i="5"/>
  <c r="P446" i="5"/>
  <c r="M446" i="5"/>
  <c r="P445" i="5"/>
  <c r="M445" i="5"/>
  <c r="O447" i="5"/>
  <c r="L447" i="5"/>
  <c r="O446" i="5"/>
  <c r="L446" i="5"/>
  <c r="O445" i="5"/>
  <c r="L445" i="5"/>
  <c r="Q447" i="5"/>
  <c r="N447" i="5"/>
  <c r="Q446" i="5"/>
  <c r="N446" i="5"/>
  <c r="Q445" i="5"/>
  <c r="N445" i="5"/>
  <c r="W461" i="5"/>
  <c r="W464" i="5" s="1"/>
  <c r="T461" i="5"/>
  <c r="T464" i="5" s="1"/>
  <c r="V461" i="5"/>
  <c r="V464" i="5" s="1"/>
  <c r="R461" i="5"/>
  <c r="R464" i="5" s="1"/>
  <c r="U461" i="5"/>
  <c r="U464" i="5" s="1"/>
  <c r="P461" i="5"/>
  <c r="P464" i="5" s="1"/>
  <c r="M461" i="5"/>
  <c r="M464" i="5" s="1"/>
  <c r="O461" i="5"/>
  <c r="O464" i="5" s="1"/>
  <c r="L461" i="5"/>
  <c r="L464" i="5" s="1"/>
  <c r="Q461" i="5"/>
  <c r="Q464" i="5" s="1"/>
  <c r="N461" i="5"/>
  <c r="N464" i="5" s="1"/>
  <c r="U487" i="5"/>
  <c r="W486" i="5"/>
  <c r="T486" i="5"/>
  <c r="V485" i="5"/>
  <c r="R485" i="5"/>
  <c r="W487" i="5"/>
  <c r="T487" i="5"/>
  <c r="V486" i="5"/>
  <c r="R486" i="5"/>
  <c r="U485" i="5"/>
  <c r="V487" i="5"/>
  <c r="R487" i="5"/>
  <c r="U486" i="5"/>
  <c r="W485" i="5"/>
  <c r="T485" i="5"/>
  <c r="P487" i="5"/>
  <c r="M487" i="5"/>
  <c r="P486" i="5"/>
  <c r="M486" i="5"/>
  <c r="P485" i="5"/>
  <c r="M485" i="5"/>
  <c r="O487" i="5"/>
  <c r="L487" i="5"/>
  <c r="O486" i="5"/>
  <c r="L486" i="5"/>
  <c r="O485" i="5"/>
  <c r="L485" i="5"/>
  <c r="Q487" i="5"/>
  <c r="N487" i="5"/>
  <c r="Q486" i="5"/>
  <c r="N486" i="5"/>
  <c r="Q485" i="5"/>
  <c r="N485" i="5"/>
  <c r="U502" i="5"/>
  <c r="W501" i="5"/>
  <c r="T501" i="5"/>
  <c r="V500" i="5"/>
  <c r="R500" i="5"/>
  <c r="W502" i="5"/>
  <c r="T502" i="5"/>
  <c r="V501" i="5"/>
  <c r="R501" i="5"/>
  <c r="U500" i="5"/>
  <c r="V502" i="5"/>
  <c r="R502" i="5"/>
  <c r="U501" i="5"/>
  <c r="W500" i="5"/>
  <c r="T500" i="5"/>
  <c r="P502" i="5"/>
  <c r="M502" i="5"/>
  <c r="P501" i="5"/>
  <c r="M501" i="5"/>
  <c r="P500" i="5"/>
  <c r="M500" i="5"/>
  <c r="O502" i="5"/>
  <c r="L502" i="5"/>
  <c r="O501" i="5"/>
  <c r="L501" i="5"/>
  <c r="O500" i="5"/>
  <c r="L500" i="5"/>
  <c r="Q502" i="5"/>
  <c r="N502" i="5"/>
  <c r="Q501" i="5"/>
  <c r="N501" i="5"/>
  <c r="Q500" i="5"/>
  <c r="N500" i="5"/>
  <c r="U522" i="5"/>
  <c r="W521" i="5"/>
  <c r="T521" i="5"/>
  <c r="V520" i="5"/>
  <c r="R520" i="5"/>
  <c r="W522" i="5"/>
  <c r="T522" i="5"/>
  <c r="V521" i="5"/>
  <c r="R521" i="5"/>
  <c r="U520" i="5"/>
  <c r="V522" i="5"/>
  <c r="R522" i="5"/>
  <c r="U521" i="5"/>
  <c r="W520" i="5"/>
  <c r="T520" i="5"/>
  <c r="P522" i="5"/>
  <c r="M522" i="5"/>
  <c r="P521" i="5"/>
  <c r="M521" i="5"/>
  <c r="P520" i="5"/>
  <c r="M520" i="5"/>
  <c r="O522" i="5"/>
  <c r="L522" i="5"/>
  <c r="O521" i="5"/>
  <c r="L521" i="5"/>
  <c r="O520" i="5"/>
  <c r="L520" i="5"/>
  <c r="Q522" i="5"/>
  <c r="N522" i="5"/>
  <c r="Q521" i="5"/>
  <c r="N521" i="5"/>
  <c r="Q520" i="5"/>
  <c r="N520" i="5"/>
  <c r="W532" i="5"/>
  <c r="T532" i="5"/>
  <c r="V531" i="5"/>
  <c r="R531" i="5"/>
  <c r="V532" i="5"/>
  <c r="R532" i="5"/>
  <c r="U532" i="5"/>
  <c r="W531" i="5"/>
  <c r="U531" i="5"/>
  <c r="T531" i="5"/>
  <c r="P532" i="5"/>
  <c r="M532" i="5"/>
  <c r="P531" i="5"/>
  <c r="M531" i="5"/>
  <c r="O532" i="5"/>
  <c r="L532" i="5"/>
  <c r="O531" i="5"/>
  <c r="L531" i="5"/>
  <c r="Q532" i="5"/>
  <c r="N532" i="5"/>
  <c r="Q531" i="5"/>
  <c r="N531" i="5"/>
  <c r="V551" i="5"/>
  <c r="V554" i="5" s="1"/>
  <c r="R551" i="5"/>
  <c r="R554" i="5" s="1"/>
  <c r="U551" i="5"/>
  <c r="U554" i="5" s="1"/>
  <c r="W551" i="5"/>
  <c r="W554" i="5" s="1"/>
  <c r="T551" i="5"/>
  <c r="T554" i="5" s="1"/>
  <c r="P551" i="5"/>
  <c r="P554" i="5" s="1"/>
  <c r="M551" i="5"/>
  <c r="M554" i="5" s="1"/>
  <c r="O551" i="5"/>
  <c r="O554" i="5" s="1"/>
  <c r="L551" i="5"/>
  <c r="L554" i="5" s="1"/>
  <c r="Q551" i="5"/>
  <c r="Q554" i="5" s="1"/>
  <c r="N551" i="5"/>
  <c r="N554" i="5" s="1"/>
  <c r="W562" i="5"/>
  <c r="T562" i="5"/>
  <c r="V561" i="5"/>
  <c r="R561" i="5"/>
  <c r="V562" i="5"/>
  <c r="R562" i="5"/>
  <c r="U561" i="5"/>
  <c r="U562" i="5"/>
  <c r="W561" i="5"/>
  <c r="T561" i="5"/>
  <c r="P562" i="5"/>
  <c r="M562" i="5"/>
  <c r="P561" i="5"/>
  <c r="M561" i="5"/>
  <c r="O562" i="5"/>
  <c r="L562" i="5"/>
  <c r="O561" i="5"/>
  <c r="L561" i="5"/>
  <c r="Q562" i="5"/>
  <c r="N562" i="5"/>
  <c r="Q561" i="5"/>
  <c r="N561" i="5"/>
  <c r="L54" i="5"/>
  <c r="P99" i="5"/>
  <c r="M99" i="5"/>
  <c r="O99" i="5"/>
  <c r="L99" i="5"/>
  <c r="Q99" i="5"/>
  <c r="N99" i="5"/>
  <c r="O184" i="5"/>
  <c r="P209" i="5"/>
  <c r="M209" i="5"/>
  <c r="O209" i="5"/>
  <c r="L209" i="5"/>
  <c r="Q209" i="5"/>
  <c r="N209" i="5"/>
  <c r="P244" i="5"/>
  <c r="M244" i="5"/>
  <c r="O244" i="5"/>
  <c r="L244" i="5"/>
  <c r="Q244" i="5"/>
  <c r="N244" i="5"/>
  <c r="P264" i="5"/>
  <c r="M264" i="5"/>
  <c r="N264" i="5"/>
  <c r="Q264" i="5"/>
  <c r="L264" i="5"/>
  <c r="O264" i="5"/>
  <c r="P279" i="5"/>
  <c r="M279" i="5"/>
  <c r="N279" i="5"/>
  <c r="Q279" i="5"/>
  <c r="L279" i="5"/>
  <c r="O279" i="5"/>
  <c r="P339" i="5"/>
  <c r="M339" i="5"/>
  <c r="O339" i="5"/>
  <c r="L339" i="5"/>
  <c r="Q339" i="5"/>
  <c r="N339" i="5"/>
  <c r="P354" i="5"/>
  <c r="M354" i="5"/>
  <c r="O354" i="5"/>
  <c r="L354" i="5"/>
  <c r="Q354" i="5"/>
  <c r="N354" i="5"/>
  <c r="P374" i="5"/>
  <c r="M374" i="5"/>
  <c r="L374" i="5"/>
  <c r="Q404" i="5"/>
  <c r="Q424" i="5"/>
  <c r="N424" i="5"/>
  <c r="P424" i="5"/>
  <c r="M424" i="5"/>
  <c r="O424" i="5"/>
  <c r="L424" i="5"/>
  <c r="N444" i="5"/>
  <c r="Q444" i="5"/>
  <c r="P444" i="5"/>
  <c r="M444" i="5"/>
  <c r="L444" i="5"/>
  <c r="O574" i="5"/>
  <c r="P49" i="5"/>
  <c r="M49" i="5"/>
  <c r="O49" i="5"/>
  <c r="L49" i="5"/>
  <c r="Q49" i="5"/>
  <c r="N49" i="5"/>
  <c r="O64" i="5"/>
  <c r="O89" i="5"/>
  <c r="Q89" i="5"/>
  <c r="O109" i="5"/>
  <c r="L109" i="5"/>
  <c r="N109" i="5"/>
  <c r="Q109" i="5"/>
  <c r="M109" i="5"/>
  <c r="P109" i="5"/>
  <c r="Q159" i="5"/>
  <c r="P159" i="5"/>
  <c r="L174" i="5"/>
  <c r="O174" i="5"/>
  <c r="Q174" i="5"/>
  <c r="P174" i="5"/>
  <c r="O189" i="5"/>
  <c r="P229" i="5"/>
  <c r="M229" i="5"/>
  <c r="O229" i="5"/>
  <c r="L229" i="5"/>
  <c r="Q229" i="5"/>
  <c r="N229" i="5"/>
  <c r="P234" i="5"/>
  <c r="M234" i="5"/>
  <c r="O234" i="5"/>
  <c r="L234" i="5"/>
  <c r="Q234" i="5"/>
  <c r="N234" i="5"/>
  <c r="P299" i="5"/>
  <c r="M299" i="5"/>
  <c r="L299" i="5"/>
  <c r="Q299" i="5"/>
  <c r="N299" i="5"/>
  <c r="P304" i="5"/>
  <c r="M304" i="5"/>
  <c r="O304" i="5"/>
  <c r="L304" i="5"/>
  <c r="Q304" i="5"/>
  <c r="N304" i="5"/>
  <c r="M309" i="5"/>
  <c r="O309" i="5"/>
  <c r="L309" i="5"/>
  <c r="N309" i="5"/>
  <c r="Q329" i="5"/>
  <c r="P379" i="5"/>
  <c r="O379" i="5"/>
  <c r="L379" i="5"/>
  <c r="Q379" i="5"/>
  <c r="N379" i="5"/>
  <c r="Q439" i="5"/>
  <c r="P439" i="5"/>
  <c r="M439" i="5"/>
  <c r="L439" i="5"/>
  <c r="N459" i="5"/>
  <c r="P459" i="5"/>
  <c r="Q469" i="5"/>
  <c r="N469" i="5"/>
  <c r="M469" i="5"/>
  <c r="P469" i="5"/>
  <c r="L469" i="5"/>
  <c r="Q484" i="5"/>
  <c r="P484" i="5"/>
  <c r="L484" i="5"/>
  <c r="Q514" i="5"/>
  <c r="N514" i="5"/>
  <c r="P514" i="5"/>
  <c r="M514" i="5"/>
  <c r="O514" i="5"/>
  <c r="L514" i="5"/>
  <c r="N519" i="5"/>
  <c r="Q519" i="5"/>
  <c r="P519" i="5"/>
  <c r="O519" i="5"/>
  <c r="Q549" i="5"/>
  <c r="P549" i="5"/>
  <c r="Q579" i="5"/>
  <c r="N579" i="5"/>
  <c r="P579" i="5"/>
  <c r="M579" i="5"/>
  <c r="O579" i="5"/>
  <c r="L579" i="5"/>
  <c r="N589" i="5"/>
  <c r="P589" i="5"/>
  <c r="M589" i="5"/>
  <c r="L589" i="5"/>
  <c r="O589" i="5"/>
  <c r="N594" i="5"/>
  <c r="Q594" i="5"/>
  <c r="P594" i="5"/>
  <c r="Q604" i="5"/>
  <c r="N604" i="5"/>
  <c r="P604" i="5"/>
  <c r="M604" i="5"/>
  <c r="O604" i="5"/>
  <c r="L604" i="5"/>
  <c r="Q609" i="5"/>
  <c r="N609" i="5"/>
  <c r="P609" i="5"/>
  <c r="M609" i="5"/>
  <c r="O609" i="5"/>
  <c r="L609" i="5"/>
  <c r="P44" i="5"/>
  <c r="Q44" i="5"/>
  <c r="Q199" i="5"/>
  <c r="N199" i="5"/>
  <c r="P199" i="5"/>
  <c r="M199" i="5"/>
  <c r="O199" i="5"/>
  <c r="L199" i="5"/>
  <c r="P239" i="5"/>
  <c r="M239" i="5"/>
  <c r="O239" i="5"/>
  <c r="L239" i="5"/>
  <c r="Q239" i="5"/>
  <c r="N239" i="5"/>
  <c r="P254" i="5"/>
  <c r="M254" i="5"/>
  <c r="O254" i="5"/>
  <c r="L254" i="5"/>
  <c r="Q254" i="5"/>
  <c r="N254" i="5"/>
  <c r="P269" i="5"/>
  <c r="M269" i="5"/>
  <c r="N269" i="5"/>
  <c r="Q269" i="5"/>
  <c r="L269" i="5"/>
  <c r="O269" i="5"/>
  <c r="M289" i="5"/>
  <c r="Q289" i="5"/>
  <c r="P344" i="5"/>
  <c r="M344" i="5"/>
  <c r="O344" i="5"/>
  <c r="L344" i="5"/>
  <c r="Q344" i="5"/>
  <c r="N344" i="5"/>
  <c r="P359" i="5"/>
  <c r="M359" i="5"/>
  <c r="O359" i="5"/>
  <c r="L359" i="5"/>
  <c r="Q359" i="5"/>
  <c r="Q389" i="5"/>
  <c r="O389" i="5"/>
  <c r="P389" i="5"/>
  <c r="L389" i="5"/>
  <c r="O494" i="5"/>
  <c r="Q539" i="5"/>
  <c r="N539" i="5"/>
  <c r="P539" i="5"/>
  <c r="M539" i="5"/>
  <c r="O539" i="5"/>
  <c r="L539" i="5"/>
  <c r="Q569" i="5"/>
  <c r="M569" i="5"/>
  <c r="L569" i="5"/>
  <c r="P94" i="5"/>
  <c r="M94" i="5"/>
  <c r="O94" i="5"/>
  <c r="L94" i="5"/>
  <c r="Q94" i="5"/>
  <c r="N94" i="5"/>
  <c r="O114" i="5"/>
  <c r="L114" i="5"/>
  <c r="N114" i="5"/>
  <c r="Q114" i="5"/>
  <c r="M114" i="5"/>
  <c r="P114" i="5"/>
  <c r="P249" i="5"/>
  <c r="M249" i="5"/>
  <c r="O249" i="5"/>
  <c r="L249" i="5"/>
  <c r="Q249" i="5"/>
  <c r="N249" i="5"/>
  <c r="P259" i="5"/>
  <c r="M259" i="5"/>
  <c r="N259" i="5"/>
  <c r="Q259" i="5"/>
  <c r="L259" i="5"/>
  <c r="O259" i="5"/>
  <c r="P284" i="5"/>
  <c r="M284" i="5"/>
  <c r="N284" i="5"/>
  <c r="Q284" i="5"/>
  <c r="L284" i="5"/>
  <c r="O284" i="5"/>
  <c r="P349" i="5"/>
  <c r="M349" i="5"/>
  <c r="O349" i="5"/>
  <c r="L349" i="5"/>
  <c r="Q349" i="5"/>
  <c r="N349" i="5"/>
  <c r="P369" i="5"/>
  <c r="M369" i="5"/>
  <c r="O369" i="5"/>
  <c r="L369" i="5"/>
  <c r="Q369" i="5"/>
  <c r="N369" i="5"/>
  <c r="Q384" i="5"/>
  <c r="P409" i="5"/>
  <c r="M409" i="5"/>
  <c r="L409" i="5"/>
  <c r="Q409" i="5"/>
  <c r="Q529" i="5"/>
  <c r="N529" i="5"/>
  <c r="M529" i="5"/>
  <c r="O529" i="5"/>
  <c r="P559" i="5"/>
  <c r="L559" i="5"/>
  <c r="N584" i="5"/>
  <c r="P14" i="5"/>
  <c r="M14" i="5"/>
  <c r="L14" i="5"/>
  <c r="N14" i="5"/>
  <c r="P24" i="5"/>
  <c r="M24" i="5"/>
  <c r="O24" i="5"/>
  <c r="L24" i="5"/>
  <c r="Q24" i="5"/>
  <c r="N24" i="5"/>
  <c r="P29" i="5"/>
  <c r="L29" i="5"/>
  <c r="P39" i="5"/>
  <c r="P69" i="5"/>
  <c r="N69" i="5"/>
  <c r="P79" i="5"/>
  <c r="M79" i="5"/>
  <c r="O79" i="5"/>
  <c r="L79" i="5"/>
  <c r="Q79" i="5"/>
  <c r="N79" i="5"/>
  <c r="P84" i="5"/>
  <c r="M84" i="5"/>
  <c r="O84" i="5"/>
  <c r="L84" i="5"/>
  <c r="Q84" i="5"/>
  <c r="N84" i="5"/>
  <c r="P214" i="5"/>
  <c r="M214" i="5"/>
  <c r="O214" i="5"/>
  <c r="L214" i="5"/>
  <c r="Q214" i="5"/>
  <c r="N214" i="5"/>
  <c r="P219" i="5"/>
  <c r="M219" i="5"/>
  <c r="O219" i="5"/>
  <c r="L219" i="5"/>
  <c r="Q219" i="5"/>
  <c r="N219" i="5"/>
  <c r="Q224" i="5"/>
  <c r="Q394" i="5"/>
  <c r="N394" i="5"/>
  <c r="P394" i="5"/>
  <c r="L394" i="5"/>
  <c r="O394" i="5"/>
  <c r="M394" i="5"/>
  <c r="O414" i="5"/>
  <c r="L414" i="5"/>
  <c r="Q414" i="5"/>
  <c r="N414" i="5"/>
  <c r="P414" i="5"/>
  <c r="M414" i="5"/>
  <c r="Q479" i="5"/>
  <c r="N479" i="5"/>
  <c r="M479" i="5"/>
  <c r="P479" i="5"/>
  <c r="L479" i="5"/>
  <c r="O479" i="5"/>
  <c r="Q599" i="5"/>
  <c r="N599" i="5"/>
  <c r="P599" i="5"/>
  <c r="M599" i="5"/>
  <c r="O599" i="5"/>
  <c r="L599" i="5"/>
  <c r="AD63" i="5"/>
  <c r="Y602" i="5"/>
  <c r="AD602" i="5" s="1"/>
  <c r="AD18" i="5"/>
  <c r="AD78" i="5"/>
  <c r="G107" i="5"/>
  <c r="G109" i="5" s="1"/>
  <c r="AD28" i="5"/>
  <c r="AD73" i="5"/>
  <c r="AD278" i="5"/>
  <c r="G176" i="5"/>
  <c r="AB176" i="5" s="1"/>
  <c r="G331" i="5"/>
  <c r="AB331" i="5" s="1"/>
  <c r="AD103" i="5"/>
  <c r="AD58" i="5"/>
  <c r="AC243" i="5"/>
  <c r="AD223" i="5"/>
  <c r="AD518" i="5"/>
  <c r="G65" i="5"/>
  <c r="G69" i="5" s="1"/>
  <c r="AD188" i="5"/>
  <c r="AD123" i="5"/>
  <c r="G5" i="5"/>
  <c r="AD98" i="5"/>
  <c r="AD108" i="5"/>
  <c r="G190" i="5"/>
  <c r="AB190" i="5" s="1"/>
  <c r="AD548" i="5"/>
  <c r="AD208" i="5"/>
  <c r="AD408" i="5"/>
  <c r="AC108" i="5"/>
  <c r="AD143" i="5"/>
  <c r="AC433" i="5"/>
  <c r="AC448" i="5"/>
  <c r="AC478" i="5"/>
  <c r="G7" i="5"/>
  <c r="AB7" i="5" s="1"/>
  <c r="AC28" i="5"/>
  <c r="G30" i="5"/>
  <c r="AB30" i="5" s="1"/>
  <c r="AC118" i="5"/>
  <c r="AC123" i="5"/>
  <c r="AC138" i="5"/>
  <c r="AC413" i="5"/>
  <c r="AB424" i="5"/>
  <c r="G431" i="5"/>
  <c r="AB431" i="5" s="1"/>
  <c r="G505" i="5"/>
  <c r="AB505" i="5" s="1"/>
  <c r="AC513" i="5"/>
  <c r="G565" i="5"/>
  <c r="AB565" i="5" s="1"/>
  <c r="AD503" i="5"/>
  <c r="AD543" i="5"/>
  <c r="AC83" i="5"/>
  <c r="G180" i="5"/>
  <c r="AB180" i="5" s="1"/>
  <c r="AC423" i="5"/>
  <c r="G430" i="5"/>
  <c r="AB430" i="5" s="1"/>
  <c r="AD498" i="5"/>
  <c r="G540" i="5"/>
  <c r="AB540" i="5" s="1"/>
  <c r="AD558" i="5"/>
  <c r="G566" i="5"/>
  <c r="AB566" i="5" s="1"/>
  <c r="AD593" i="5"/>
  <c r="AD8" i="5"/>
  <c r="AC23" i="5"/>
  <c r="AC218" i="5"/>
  <c r="AC233" i="5"/>
  <c r="AD248" i="5"/>
  <c r="AD263" i="5"/>
  <c r="AC268" i="5"/>
  <c r="AC283" i="5"/>
  <c r="AD298" i="5"/>
  <c r="AD328" i="5"/>
  <c r="AC363" i="5"/>
  <c r="G400" i="5"/>
  <c r="AB400" i="5" s="1"/>
  <c r="AC438" i="5"/>
  <c r="AC463" i="5"/>
  <c r="AC518" i="5"/>
  <c r="G541" i="5"/>
  <c r="AB541" i="5" s="1"/>
  <c r="AC588" i="5"/>
  <c r="AB24" i="5"/>
  <c r="AC68" i="5"/>
  <c r="AC203" i="5"/>
  <c r="AC228" i="5"/>
  <c r="AC298" i="5"/>
  <c r="AD318" i="5"/>
  <c r="AD333" i="5"/>
  <c r="AD348" i="5"/>
  <c r="AC353" i="5"/>
  <c r="AD393" i="5"/>
  <c r="AB604" i="5"/>
  <c r="AD118" i="5"/>
  <c r="AD138" i="5"/>
  <c r="G147" i="5"/>
  <c r="AB147" i="5" s="1"/>
  <c r="G145" i="5"/>
  <c r="AB145" i="5" s="1"/>
  <c r="G187" i="5"/>
  <c r="AB187" i="5" s="1"/>
  <c r="G207" i="5"/>
  <c r="AB207" i="5" s="1"/>
  <c r="AC208" i="5"/>
  <c r="AD43" i="5"/>
  <c r="AA76" i="5"/>
  <c r="G82" i="5"/>
  <c r="AB82" i="5" s="1"/>
  <c r="AB84" i="5" s="1"/>
  <c r="G6" i="5"/>
  <c r="AB6" i="5" s="1"/>
  <c r="AC8" i="5"/>
  <c r="G11" i="5"/>
  <c r="AB11" i="5" s="1"/>
  <c r="AB14" i="5" s="1"/>
  <c r="AD38" i="5"/>
  <c r="G72" i="5"/>
  <c r="AB72" i="5" s="1"/>
  <c r="AB99" i="5"/>
  <c r="G146" i="5"/>
  <c r="AB146" i="5" s="1"/>
  <c r="AD163" i="5"/>
  <c r="AD173" i="5"/>
  <c r="AD178" i="5"/>
  <c r="AC13" i="5"/>
  <c r="AA21" i="5"/>
  <c r="G31" i="5"/>
  <c r="AB31" i="5" s="1"/>
  <c r="G45" i="5"/>
  <c r="G49" i="5" s="1"/>
  <c r="AD88" i="5"/>
  <c r="G175" i="5"/>
  <c r="AB175" i="5" s="1"/>
  <c r="AB249" i="5"/>
  <c r="G370" i="5"/>
  <c r="AB370" i="5" s="1"/>
  <c r="G371" i="5"/>
  <c r="AB371" i="5" s="1"/>
  <c r="AA387" i="5"/>
  <c r="AA407" i="5"/>
  <c r="G452" i="5"/>
  <c r="AB452" i="5" s="1"/>
  <c r="G451" i="5"/>
  <c r="AB451" i="5" s="1"/>
  <c r="G480" i="5"/>
  <c r="AB480" i="5" s="1"/>
  <c r="G481" i="5"/>
  <c r="AB481" i="5" s="1"/>
  <c r="AB264" i="5"/>
  <c r="G270" i="5"/>
  <c r="AB270" i="5" s="1"/>
  <c r="G271" i="5"/>
  <c r="AB271" i="5" s="1"/>
  <c r="G286" i="5"/>
  <c r="AB286" i="5" s="1"/>
  <c r="AD308" i="5"/>
  <c r="AA346" i="5"/>
  <c r="AB349" i="5"/>
  <c r="G355" i="5"/>
  <c r="G359" i="5" s="1"/>
  <c r="G385" i="5"/>
  <c r="AB385" i="5" s="1"/>
  <c r="AB389" i="5" s="1"/>
  <c r="AA391" i="5"/>
  <c r="AB394" i="5"/>
  <c r="AA411" i="5"/>
  <c r="G415" i="5"/>
  <c r="AB415" i="5" s="1"/>
  <c r="G416" i="5"/>
  <c r="AB416" i="5" s="1"/>
  <c r="G450" i="5"/>
  <c r="AB450" i="5" s="1"/>
  <c r="G460" i="5"/>
  <c r="G464" i="5" s="1"/>
  <c r="G520" i="5"/>
  <c r="AB520" i="5" s="1"/>
  <c r="G545" i="5"/>
  <c r="AB545" i="5" s="1"/>
  <c r="AD83" i="5"/>
  <c r="G125" i="5"/>
  <c r="AB125" i="5" s="1"/>
  <c r="G126" i="5"/>
  <c r="AB126" i="5" s="1"/>
  <c r="AC143" i="5"/>
  <c r="G150" i="5"/>
  <c r="AB150" i="5" s="1"/>
  <c r="G151" i="5"/>
  <c r="AB151" i="5" s="1"/>
  <c r="AC198" i="5"/>
  <c r="AB219" i="5"/>
  <c r="G232" i="5"/>
  <c r="AB232" i="5" s="1"/>
  <c r="AD233" i="5"/>
  <c r="AB279" i="5"/>
  <c r="G295" i="5"/>
  <c r="AB295" i="5" s="1"/>
  <c r="AA341" i="5"/>
  <c r="AA377" i="5"/>
  <c r="AA427" i="5"/>
  <c r="AD448" i="5"/>
  <c r="AD458" i="5"/>
  <c r="G477" i="5"/>
  <c r="G479" i="5" s="1"/>
  <c r="G521" i="5"/>
  <c r="AB521" i="5" s="1"/>
  <c r="G546" i="5"/>
  <c r="AB546" i="5" s="1"/>
  <c r="G547" i="5"/>
  <c r="AB547" i="5" s="1"/>
  <c r="G51" i="5"/>
  <c r="AB51" i="5" s="1"/>
  <c r="AC53" i="5"/>
  <c r="AC73" i="5"/>
  <c r="AB79" i="5"/>
  <c r="AC88" i="5"/>
  <c r="AB94" i="5"/>
  <c r="G102" i="5"/>
  <c r="AB102" i="5" s="1"/>
  <c r="AC153" i="5"/>
  <c r="AC158" i="5"/>
  <c r="AC173" i="5"/>
  <c r="AC178" i="5"/>
  <c r="G181" i="5"/>
  <c r="AB181" i="5" s="1"/>
  <c r="AB244" i="5"/>
  <c r="AC248" i="5"/>
  <c r="AB259" i="5"/>
  <c r="AC303" i="5"/>
  <c r="AC313" i="5"/>
  <c r="G317" i="5"/>
  <c r="AB317" i="5" s="1"/>
  <c r="AC318" i="5"/>
  <c r="AC323" i="5"/>
  <c r="AC328" i="5"/>
  <c r="G332" i="5"/>
  <c r="AB332" i="5" s="1"/>
  <c r="AC333" i="5"/>
  <c r="AA336" i="5"/>
  <c r="AA352" i="5"/>
  <c r="AA351" i="5"/>
  <c r="AA367" i="5"/>
  <c r="AA366" i="5"/>
  <c r="AC378" i="5"/>
  <c r="G401" i="5"/>
  <c r="AB401" i="5" s="1"/>
  <c r="AB414" i="5"/>
  <c r="AA422" i="5"/>
  <c r="AA421" i="5"/>
  <c r="AA441" i="5"/>
  <c r="G442" i="5"/>
  <c r="AC468" i="5"/>
  <c r="Z525" i="5"/>
  <c r="AC558" i="5"/>
  <c r="G560" i="5"/>
  <c r="AB560" i="5" s="1"/>
  <c r="G561" i="5"/>
  <c r="AB561" i="5" s="1"/>
  <c r="G575" i="5"/>
  <c r="AB575" i="5" s="1"/>
  <c r="AC483" i="5"/>
  <c r="AC493" i="5"/>
  <c r="G507" i="5"/>
  <c r="AB507" i="5" s="1"/>
  <c r="G506" i="5"/>
  <c r="AB506" i="5" s="1"/>
  <c r="G512" i="5"/>
  <c r="AB512" i="5" s="1"/>
  <c r="AC553" i="5"/>
  <c r="G582" i="5"/>
  <c r="AB582" i="5" s="1"/>
  <c r="AC583" i="5"/>
  <c r="AC593" i="5"/>
  <c r="Z601" i="5"/>
  <c r="Z600" i="5"/>
  <c r="AC603" i="5"/>
  <c r="AD168" i="5"/>
  <c r="AD213" i="5"/>
  <c r="AD238" i="5"/>
  <c r="AD258" i="5"/>
  <c r="AD283" i="5"/>
  <c r="AD23" i="5"/>
  <c r="AC18" i="5"/>
  <c r="AC33" i="5"/>
  <c r="AC38" i="5"/>
  <c r="AC43" i="5"/>
  <c r="AC48" i="5"/>
  <c r="AC58" i="5"/>
  <c r="AC63" i="5"/>
  <c r="AC78" i="5"/>
  <c r="AC93" i="5"/>
  <c r="AC98" i="5"/>
  <c r="AC113" i="5"/>
  <c r="AD128" i="5"/>
  <c r="AD133" i="5"/>
  <c r="AC148" i="5"/>
  <c r="AC163" i="5"/>
  <c r="AC168" i="5"/>
  <c r="AC183" i="5"/>
  <c r="AC213" i="5"/>
  <c r="AC223" i="5"/>
  <c r="AC238" i="5"/>
  <c r="AD253" i="5"/>
  <c r="AC258" i="5"/>
  <c r="AC263" i="5"/>
  <c r="AD273" i="5"/>
  <c r="AD288" i="5"/>
  <c r="AD13" i="5"/>
  <c r="AC103" i="5"/>
  <c r="AC128" i="5"/>
  <c r="AC133" i="5"/>
  <c r="AD153" i="5"/>
  <c r="AD158" i="5"/>
  <c r="AC188" i="5"/>
  <c r="AC193" i="5"/>
  <c r="AD203" i="5"/>
  <c r="AD228" i="5"/>
  <c r="AD243" i="5"/>
  <c r="AC253" i="5"/>
  <c r="AD268" i="5"/>
  <c r="AC273" i="5"/>
  <c r="AD368" i="5"/>
  <c r="AD373" i="5"/>
  <c r="AD383" i="5"/>
  <c r="AD398" i="5"/>
  <c r="AD428" i="5"/>
  <c r="AD433" i="5"/>
  <c r="AD468" i="5"/>
  <c r="AC498" i="5"/>
  <c r="AC278" i="5"/>
  <c r="AC288" i="5"/>
  <c r="AC293" i="5"/>
  <c r="AC308" i="5"/>
  <c r="AD338" i="5"/>
  <c r="AC343" i="5"/>
  <c r="AC348" i="5"/>
  <c r="AD358" i="5"/>
  <c r="AC368" i="5"/>
  <c r="AC373" i="5"/>
  <c r="AC383" i="5"/>
  <c r="AC388" i="5"/>
  <c r="AC393" i="5"/>
  <c r="AC398" i="5"/>
  <c r="AC408" i="5"/>
  <c r="AC428" i="5"/>
  <c r="AC443" i="5"/>
  <c r="AC453" i="5"/>
  <c r="AC473" i="5"/>
  <c r="AC503" i="5"/>
  <c r="AC508" i="5"/>
  <c r="Y525" i="5"/>
  <c r="AD525" i="5" s="1"/>
  <c r="Z527" i="5"/>
  <c r="AD528" i="5"/>
  <c r="AC573" i="5"/>
  <c r="AC338" i="5"/>
  <c r="AD353" i="5"/>
  <c r="AC358" i="5"/>
  <c r="AC403" i="5"/>
  <c r="AD413" i="5"/>
  <c r="AC418" i="5"/>
  <c r="AD443" i="5"/>
  <c r="AD453" i="5"/>
  <c r="AC458" i="5"/>
  <c r="AD463" i="5"/>
  <c r="AC488" i="5"/>
  <c r="AC523" i="5"/>
  <c r="AC528" i="5"/>
  <c r="AC533" i="5"/>
  <c r="AC538" i="5"/>
  <c r="AD563" i="5"/>
  <c r="AD588" i="5"/>
  <c r="Y600" i="5"/>
  <c r="AC543" i="5"/>
  <c r="AC548" i="5"/>
  <c r="AC563" i="5"/>
  <c r="AC568" i="5"/>
  <c r="AC578" i="5"/>
  <c r="AC598" i="5"/>
  <c r="AC608" i="5"/>
  <c r="AD608" i="5"/>
  <c r="G16" i="5"/>
  <c r="AB16" i="5" s="1"/>
  <c r="S610" i="5"/>
  <c r="G35" i="5"/>
  <c r="G37" i="5"/>
  <c r="AB37" i="5" s="1"/>
  <c r="AD48" i="5"/>
  <c r="G50" i="5"/>
  <c r="G56" i="5"/>
  <c r="AB56" i="5" s="1"/>
  <c r="G55" i="5"/>
  <c r="G71" i="5"/>
  <c r="AB71" i="5" s="1"/>
  <c r="G70" i="5"/>
  <c r="AD113" i="5"/>
  <c r="G17" i="5"/>
  <c r="AB17" i="5" s="1"/>
  <c r="G41" i="5"/>
  <c r="AB41" i="5" s="1"/>
  <c r="G40" i="5"/>
  <c r="G42" i="5"/>
  <c r="AB42" i="5" s="1"/>
  <c r="AD53" i="5"/>
  <c r="AD68" i="5"/>
  <c r="AD93" i="5"/>
  <c r="AD33" i="5"/>
  <c r="X610" i="5"/>
  <c r="G15" i="5"/>
  <c r="G25" i="5"/>
  <c r="G36" i="5"/>
  <c r="AB36" i="5" s="1"/>
  <c r="G52" i="5"/>
  <c r="AB52" i="5" s="1"/>
  <c r="AA147" i="5"/>
  <c r="G32" i="5"/>
  <c r="AB32" i="5" s="1"/>
  <c r="G60" i="5"/>
  <c r="G61" i="5"/>
  <c r="AB61" i="5" s="1"/>
  <c r="G85" i="5"/>
  <c r="G100" i="5"/>
  <c r="G101" i="5"/>
  <c r="AB101" i="5" s="1"/>
  <c r="G111" i="5"/>
  <c r="G120" i="5"/>
  <c r="G121" i="5"/>
  <c r="AB121" i="5" s="1"/>
  <c r="G127" i="5"/>
  <c r="AB127" i="5" s="1"/>
  <c r="G132" i="5"/>
  <c r="AB132" i="5" s="1"/>
  <c r="G140" i="5"/>
  <c r="G141" i="5"/>
  <c r="AB141" i="5" s="1"/>
  <c r="G152" i="5"/>
  <c r="AB152" i="5" s="1"/>
  <c r="G157" i="5"/>
  <c r="AB157" i="5" s="1"/>
  <c r="G165" i="5"/>
  <c r="G166" i="5"/>
  <c r="AB166" i="5" s="1"/>
  <c r="G167" i="5"/>
  <c r="AB167" i="5" s="1"/>
  <c r="G177" i="5"/>
  <c r="AB177" i="5" s="1"/>
  <c r="G185" i="5"/>
  <c r="G117" i="5"/>
  <c r="AB117" i="5" s="1"/>
  <c r="G131" i="5"/>
  <c r="AB131" i="5" s="1"/>
  <c r="G137" i="5"/>
  <c r="AB137" i="5" s="1"/>
  <c r="G156" i="5"/>
  <c r="AB156" i="5" s="1"/>
  <c r="G162" i="5"/>
  <c r="AB162" i="5" s="1"/>
  <c r="AD183" i="5"/>
  <c r="AB199" i="5"/>
  <c r="AD218" i="5"/>
  <c r="G220" i="5"/>
  <c r="G62" i="5"/>
  <c r="AB62" i="5" s="1"/>
  <c r="G115" i="5"/>
  <c r="G116" i="5"/>
  <c r="AB116" i="5" s="1"/>
  <c r="G122" i="5"/>
  <c r="AB122" i="5" s="1"/>
  <c r="G130" i="5"/>
  <c r="G135" i="5"/>
  <c r="G136" i="5"/>
  <c r="AB136" i="5" s="1"/>
  <c r="G142" i="5"/>
  <c r="AB142" i="5" s="1"/>
  <c r="G155" i="5"/>
  <c r="G160" i="5"/>
  <c r="G161" i="5"/>
  <c r="AB161" i="5" s="1"/>
  <c r="Y167" i="5"/>
  <c r="G170" i="5"/>
  <c r="G171" i="5"/>
  <c r="AB171" i="5" s="1"/>
  <c r="G172" i="5"/>
  <c r="AB172" i="5" s="1"/>
  <c r="G186" i="5"/>
  <c r="AB186" i="5" s="1"/>
  <c r="AD193" i="5"/>
  <c r="AD198" i="5"/>
  <c r="G202" i="5"/>
  <c r="AB202" i="5" s="1"/>
  <c r="G200" i="5"/>
  <c r="AB214" i="5"/>
  <c r="AB229" i="5"/>
  <c r="AB239" i="5"/>
  <c r="AB254" i="5"/>
  <c r="AB269" i="5"/>
  <c r="AB284" i="5"/>
  <c r="G287" i="5"/>
  <c r="AB287" i="5" s="1"/>
  <c r="G297" i="5"/>
  <c r="AB297" i="5" s="1"/>
  <c r="G307" i="5"/>
  <c r="AB307" i="5" s="1"/>
  <c r="AD313" i="5"/>
  <c r="AD343" i="5"/>
  <c r="AD303" i="5"/>
  <c r="G306" i="5"/>
  <c r="G316" i="5"/>
  <c r="AB316" i="5" s="1"/>
  <c r="G326" i="5"/>
  <c r="AB326" i="5" s="1"/>
  <c r="G325" i="5"/>
  <c r="G327" i="5"/>
  <c r="AB327" i="5" s="1"/>
  <c r="G182" i="5"/>
  <c r="AB182" i="5" s="1"/>
  <c r="G191" i="5"/>
  <c r="G192" i="5"/>
  <c r="AB192" i="5" s="1"/>
  <c r="G290" i="5"/>
  <c r="G291" i="5"/>
  <c r="AB291" i="5" s="1"/>
  <c r="G292" i="5"/>
  <c r="AB292" i="5" s="1"/>
  <c r="AB304" i="5"/>
  <c r="G312" i="5"/>
  <c r="AB312" i="5" s="1"/>
  <c r="G311" i="5"/>
  <c r="AB311" i="5" s="1"/>
  <c r="G310" i="5"/>
  <c r="G315" i="5"/>
  <c r="AD323" i="5"/>
  <c r="AB344" i="5"/>
  <c r="G320" i="5"/>
  <c r="G321" i="5"/>
  <c r="AB321" i="5" s="1"/>
  <c r="G322" i="5"/>
  <c r="AB322" i="5" s="1"/>
  <c r="G330" i="5"/>
  <c r="AB339" i="5"/>
  <c r="AB354" i="5"/>
  <c r="AB369" i="5"/>
  <c r="G372" i="5"/>
  <c r="AB372" i="5" s="1"/>
  <c r="G380" i="5"/>
  <c r="G381" i="5"/>
  <c r="AB381" i="5" s="1"/>
  <c r="AD403" i="5"/>
  <c r="G361" i="5"/>
  <c r="AB361" i="5" s="1"/>
  <c r="G362" i="5"/>
  <c r="AB362" i="5" s="1"/>
  <c r="G405" i="5"/>
  <c r="G360" i="5"/>
  <c r="G376" i="5"/>
  <c r="AD388" i="5"/>
  <c r="AD418" i="5"/>
  <c r="G447" i="5"/>
  <c r="AB447" i="5" s="1"/>
  <c r="G457" i="5"/>
  <c r="AB457" i="5" s="1"/>
  <c r="G466" i="5"/>
  <c r="G472" i="5"/>
  <c r="AB472" i="5" s="1"/>
  <c r="AD483" i="5"/>
  <c r="G486" i="5"/>
  <c r="AB486" i="5" s="1"/>
  <c r="AD488" i="5"/>
  <c r="G492" i="5"/>
  <c r="AB492" i="5" s="1"/>
  <c r="G397" i="5"/>
  <c r="AB397" i="5" s="1"/>
  <c r="G436" i="5"/>
  <c r="G445" i="5"/>
  <c r="G446" i="5"/>
  <c r="AB446" i="5" s="1"/>
  <c r="G455" i="5"/>
  <c r="G456" i="5"/>
  <c r="AB456" i="5" s="1"/>
  <c r="G470" i="5"/>
  <c r="G471" i="5"/>
  <c r="AB471" i="5" s="1"/>
  <c r="G395" i="5"/>
  <c r="G396" i="5"/>
  <c r="AB396" i="5" s="1"/>
  <c r="G417" i="5"/>
  <c r="AB417" i="5" s="1"/>
  <c r="G425" i="5"/>
  <c r="G426" i="5"/>
  <c r="AB426" i="5" s="1"/>
  <c r="G432" i="5"/>
  <c r="AB432" i="5" s="1"/>
  <c r="G467" i="5"/>
  <c r="AB467" i="5" s="1"/>
  <c r="AD473" i="5"/>
  <c r="G485" i="5"/>
  <c r="G487" i="5"/>
  <c r="AB487" i="5" s="1"/>
  <c r="G491" i="5"/>
  <c r="AB491" i="5" s="1"/>
  <c r="G490" i="5"/>
  <c r="G482" i="5"/>
  <c r="AB482" i="5" s="1"/>
  <c r="G495" i="5"/>
  <c r="G496" i="5"/>
  <c r="AB496" i="5" s="1"/>
  <c r="G502" i="5"/>
  <c r="AB502" i="5" s="1"/>
  <c r="AD508" i="5"/>
  <c r="G501" i="5"/>
  <c r="AB501" i="5" s="1"/>
  <c r="G500" i="5"/>
  <c r="G511" i="5"/>
  <c r="AD523" i="5"/>
  <c r="G497" i="5"/>
  <c r="AB497" i="5" s="1"/>
  <c r="G532" i="5"/>
  <c r="AB532" i="5" s="1"/>
  <c r="AD533" i="5"/>
  <c r="G551" i="5"/>
  <c r="AB551" i="5" s="1"/>
  <c r="G550" i="5"/>
  <c r="G552" i="5"/>
  <c r="AB552" i="5" s="1"/>
  <c r="G517" i="5"/>
  <c r="AB517" i="5" s="1"/>
  <c r="G526" i="5"/>
  <c r="G530" i="5"/>
  <c r="AD538" i="5"/>
  <c r="AB539" i="5"/>
  <c r="G515" i="5"/>
  <c r="G516" i="5"/>
  <c r="AB516" i="5" s="1"/>
  <c r="G522" i="5"/>
  <c r="AB522" i="5" s="1"/>
  <c r="G531" i="5"/>
  <c r="AB531" i="5" s="1"/>
  <c r="G542" i="5"/>
  <c r="AB542" i="5" s="1"/>
  <c r="G555" i="5"/>
  <c r="AD568" i="5"/>
  <c r="G572" i="5"/>
  <c r="AB572" i="5" s="1"/>
  <c r="AD583" i="5"/>
  <c r="G590" i="5"/>
  <c r="G592" i="5"/>
  <c r="AB592" i="5" s="1"/>
  <c r="Y546" i="5"/>
  <c r="G562" i="5"/>
  <c r="AB562" i="5" s="1"/>
  <c r="G570" i="5"/>
  <c r="G571" i="5"/>
  <c r="AB571" i="5" s="1"/>
  <c r="AD573" i="5"/>
  <c r="G591" i="5"/>
  <c r="AB591" i="5" s="1"/>
  <c r="G586" i="5"/>
  <c r="AB586" i="5" s="1"/>
  <c r="G585" i="5"/>
  <c r="AD598" i="5"/>
  <c r="G580" i="5"/>
  <c r="G581" i="5"/>
  <c r="AB581" i="5" s="1"/>
  <c r="G597" i="5"/>
  <c r="G607" i="5"/>
  <c r="AB607" i="5" s="1"/>
  <c r="G605" i="5"/>
  <c r="G606" i="5"/>
  <c r="AB606" i="5" s="1"/>
  <c r="E20" i="4"/>
  <c r="E18" i="4"/>
  <c r="E17" i="4"/>
  <c r="AA457" i="5" l="1"/>
  <c r="AA437" i="5"/>
  <c r="J184" i="5"/>
  <c r="M419" i="5"/>
  <c r="J554" i="5"/>
  <c r="J504" i="5"/>
  <c r="J594" i="5"/>
  <c r="J544" i="5"/>
  <c r="I289" i="5"/>
  <c r="J144" i="5"/>
  <c r="J74" i="5"/>
  <c r="J334" i="5"/>
  <c r="K289" i="5"/>
  <c r="J179" i="5"/>
  <c r="I179" i="5"/>
  <c r="I54" i="5"/>
  <c r="K544" i="5"/>
  <c r="AA382" i="5"/>
  <c r="P294" i="5"/>
  <c r="P584" i="5"/>
  <c r="O149" i="5"/>
  <c r="O39" i="5"/>
  <c r="M39" i="5"/>
  <c r="P54" i="5"/>
  <c r="N54" i="5"/>
  <c r="O584" i="5"/>
  <c r="M584" i="5"/>
  <c r="I594" i="5"/>
  <c r="I144" i="5"/>
  <c r="I74" i="5"/>
  <c r="I554" i="5"/>
  <c r="I504" i="5"/>
  <c r="K594" i="5"/>
  <c r="K144" i="5"/>
  <c r="K74" i="5"/>
  <c r="K554" i="5"/>
  <c r="K534" i="5"/>
  <c r="K504" i="5"/>
  <c r="I294" i="5"/>
  <c r="I544" i="5"/>
  <c r="P384" i="5"/>
  <c r="N374" i="5"/>
  <c r="O374" i="5"/>
  <c r="O274" i="5"/>
  <c r="O44" i="5"/>
  <c r="M44" i="5"/>
  <c r="L64" i="5"/>
  <c r="Q64" i="5"/>
  <c r="N549" i="5"/>
  <c r="O484" i="5"/>
  <c r="M484" i="5"/>
  <c r="O459" i="5"/>
  <c r="I474" i="5"/>
  <c r="I534" i="5"/>
  <c r="I489" i="5"/>
  <c r="J294" i="5"/>
  <c r="J54" i="5"/>
  <c r="O419" i="5"/>
  <c r="L294" i="5"/>
  <c r="O124" i="5"/>
  <c r="J474" i="5"/>
  <c r="J534" i="5"/>
  <c r="J489" i="5"/>
  <c r="K294" i="5"/>
  <c r="K54" i="5"/>
  <c r="K184" i="5"/>
  <c r="P564" i="5"/>
  <c r="T564" i="5"/>
  <c r="U564" i="5"/>
  <c r="N534" i="5"/>
  <c r="P534" i="5"/>
  <c r="T534" i="5"/>
  <c r="V524" i="5"/>
  <c r="V504" i="5"/>
  <c r="V489" i="5"/>
  <c r="T449" i="5"/>
  <c r="P419" i="5"/>
  <c r="R399" i="5"/>
  <c r="R364" i="5"/>
  <c r="R319" i="5"/>
  <c r="U194" i="5"/>
  <c r="U179" i="5"/>
  <c r="T164" i="5"/>
  <c r="T149" i="5"/>
  <c r="U149" i="5"/>
  <c r="V134" i="5"/>
  <c r="V119" i="5"/>
  <c r="L39" i="5"/>
  <c r="V294" i="5"/>
  <c r="W169" i="5"/>
  <c r="W154" i="5"/>
  <c r="R154" i="5"/>
  <c r="P124" i="5"/>
  <c r="M124" i="5"/>
  <c r="W124" i="5"/>
  <c r="R124" i="5"/>
  <c r="W104" i="5"/>
  <c r="R104" i="5"/>
  <c r="O54" i="5"/>
  <c r="M54" i="5"/>
  <c r="W59" i="5"/>
  <c r="R59" i="5"/>
  <c r="P34" i="5"/>
  <c r="Q34" i="5"/>
  <c r="Q584" i="5"/>
  <c r="W584" i="5"/>
  <c r="Q574" i="5"/>
  <c r="P574" i="5"/>
  <c r="R574" i="5"/>
  <c r="O544" i="5"/>
  <c r="T509" i="5"/>
  <c r="Q494" i="5"/>
  <c r="P494" i="5"/>
  <c r="T494" i="5"/>
  <c r="T454" i="5"/>
  <c r="O434" i="5"/>
  <c r="P434" i="5"/>
  <c r="P404" i="5"/>
  <c r="M404" i="5"/>
  <c r="AA402" i="5"/>
  <c r="Q374" i="5"/>
  <c r="P184" i="5"/>
  <c r="L44" i="5"/>
  <c r="P64" i="5"/>
  <c r="N64" i="5"/>
  <c r="O594" i="5"/>
  <c r="M594" i="5"/>
  <c r="O549" i="5"/>
  <c r="M549" i="5"/>
  <c r="L519" i="5"/>
  <c r="O474" i="5"/>
  <c r="Q459" i="5"/>
  <c r="Q189" i="5"/>
  <c r="P189" i="5"/>
  <c r="P129" i="5"/>
  <c r="I609" i="5"/>
  <c r="J609" i="5"/>
  <c r="K609" i="5"/>
  <c r="I519" i="5"/>
  <c r="J519" i="5"/>
  <c r="K519" i="5"/>
  <c r="I499" i="5"/>
  <c r="J499" i="5"/>
  <c r="K499" i="5"/>
  <c r="K474" i="5"/>
  <c r="K459" i="5"/>
  <c r="I459" i="5"/>
  <c r="J459" i="5"/>
  <c r="J314" i="5"/>
  <c r="K314" i="5"/>
  <c r="I314" i="5"/>
  <c r="J159" i="5"/>
  <c r="K159" i="5"/>
  <c r="I159" i="5"/>
  <c r="J129" i="5"/>
  <c r="K129" i="5"/>
  <c r="I129" i="5"/>
  <c r="J34" i="5"/>
  <c r="K34" i="5"/>
  <c r="I34" i="5"/>
  <c r="J324" i="5"/>
  <c r="K324" i="5"/>
  <c r="I564" i="5"/>
  <c r="J564" i="5"/>
  <c r="K564" i="5"/>
  <c r="I524" i="5"/>
  <c r="J524" i="5"/>
  <c r="K524" i="5"/>
  <c r="K489" i="5"/>
  <c r="K449" i="5"/>
  <c r="I449" i="5"/>
  <c r="J449" i="5"/>
  <c r="K399" i="5"/>
  <c r="I399" i="5"/>
  <c r="J399" i="5"/>
  <c r="K364" i="5"/>
  <c r="I364" i="5"/>
  <c r="J364" i="5"/>
  <c r="J149" i="5"/>
  <c r="K149" i="5"/>
  <c r="I149" i="5"/>
  <c r="J134" i="5"/>
  <c r="K134" i="5"/>
  <c r="I134" i="5"/>
  <c r="J119" i="5"/>
  <c r="K119" i="5"/>
  <c r="I119" i="5"/>
  <c r="J39" i="5"/>
  <c r="K39" i="5"/>
  <c r="I39" i="5"/>
  <c r="J169" i="5"/>
  <c r="K169" i="5"/>
  <c r="I169" i="5"/>
  <c r="J124" i="5"/>
  <c r="K124" i="5"/>
  <c r="I124" i="5"/>
  <c r="I574" i="5"/>
  <c r="J574" i="5"/>
  <c r="K574" i="5"/>
  <c r="K454" i="5"/>
  <c r="I454" i="5"/>
  <c r="J454" i="5"/>
  <c r="K434" i="5"/>
  <c r="I434" i="5"/>
  <c r="J434" i="5"/>
  <c r="I184" i="5"/>
  <c r="J154" i="5"/>
  <c r="K154" i="5"/>
  <c r="I154" i="5"/>
  <c r="J139" i="5"/>
  <c r="K139" i="5"/>
  <c r="I139" i="5"/>
  <c r="J104" i="5"/>
  <c r="K104" i="5"/>
  <c r="I104" i="5"/>
  <c r="K334" i="5"/>
  <c r="AA356" i="5"/>
  <c r="AA406" i="5"/>
  <c r="I324" i="5"/>
  <c r="I334" i="5"/>
  <c r="W434" i="5"/>
  <c r="L404" i="5"/>
  <c r="Q184" i="5"/>
  <c r="I19" i="5"/>
  <c r="J19" i="5"/>
  <c r="K19" i="5"/>
  <c r="V429" i="5"/>
  <c r="V374" i="5"/>
  <c r="U374" i="5"/>
  <c r="W204" i="5"/>
  <c r="T139" i="5"/>
  <c r="W499" i="5"/>
  <c r="R499" i="5"/>
  <c r="T474" i="5"/>
  <c r="T159" i="5"/>
  <c r="T144" i="5"/>
  <c r="T74" i="5"/>
  <c r="O564" i="5"/>
  <c r="M564" i="5"/>
  <c r="V564" i="5"/>
  <c r="O534" i="5"/>
  <c r="V534" i="5"/>
  <c r="P504" i="5"/>
  <c r="R334" i="5"/>
  <c r="V149" i="5"/>
  <c r="V39" i="5"/>
  <c r="T39" i="5"/>
  <c r="W54" i="5"/>
  <c r="W429" i="5"/>
  <c r="W374" i="5"/>
  <c r="V184" i="5"/>
  <c r="V44" i="5"/>
  <c r="T44" i="5"/>
  <c r="R64" i="5"/>
  <c r="W19" i="5"/>
  <c r="R594" i="5"/>
  <c r="R549" i="5"/>
  <c r="W519" i="5"/>
  <c r="W484" i="5"/>
  <c r="W459" i="5"/>
  <c r="R329" i="5"/>
  <c r="T174" i="5"/>
  <c r="W164" i="5"/>
  <c r="W149" i="5"/>
  <c r="T134" i="5"/>
  <c r="T119" i="5"/>
  <c r="V154" i="5"/>
  <c r="V124" i="5"/>
  <c r="V104" i="5"/>
  <c r="V59" i="5"/>
  <c r="W34" i="5"/>
  <c r="V574" i="5"/>
  <c r="R544" i="5"/>
  <c r="W509" i="5"/>
  <c r="R509" i="5"/>
  <c r="W494" i="5"/>
  <c r="R494" i="5"/>
  <c r="W454" i="5"/>
  <c r="R454" i="5"/>
  <c r="R404" i="5"/>
  <c r="R384" i="5"/>
  <c r="R274" i="5"/>
  <c r="U184" i="5"/>
  <c r="T184" i="5"/>
  <c r="W139" i="5"/>
  <c r="R139" i="5"/>
  <c r="U19" i="5"/>
  <c r="T19" i="5"/>
  <c r="T594" i="5"/>
  <c r="U594" i="5"/>
  <c r="T549" i="5"/>
  <c r="U549" i="5"/>
  <c r="W474" i="5"/>
  <c r="U329" i="5"/>
  <c r="V329" i="5"/>
  <c r="W159" i="5"/>
  <c r="W144" i="5"/>
  <c r="W129" i="5"/>
  <c r="W74" i="5"/>
  <c r="V499" i="5"/>
  <c r="R474" i="5"/>
  <c r="L564" i="5"/>
  <c r="R564" i="5"/>
  <c r="R534" i="5"/>
  <c r="O504" i="5"/>
  <c r="O489" i="5"/>
  <c r="P489" i="5"/>
  <c r="Q419" i="5"/>
  <c r="L419" i="5"/>
  <c r="R419" i="5"/>
  <c r="V314" i="5"/>
  <c r="M399" i="5"/>
  <c r="R159" i="5"/>
  <c r="R144" i="5"/>
  <c r="R129" i="5"/>
  <c r="R74" i="5"/>
  <c r="V189" i="5"/>
  <c r="R189" i="5"/>
  <c r="W174" i="5"/>
  <c r="U524" i="5"/>
  <c r="U504" i="5"/>
  <c r="U489" i="5"/>
  <c r="W399" i="5"/>
  <c r="W364" i="5"/>
  <c r="W334" i="5"/>
  <c r="W319" i="5"/>
  <c r="V194" i="5"/>
  <c r="R194" i="5"/>
  <c r="V179" i="5"/>
  <c r="R179" i="5"/>
  <c r="R149" i="5"/>
  <c r="P134" i="5"/>
  <c r="U134" i="5"/>
  <c r="P119" i="5"/>
  <c r="U119" i="5"/>
  <c r="R39" i="5"/>
  <c r="N294" i="5"/>
  <c r="W294" i="5"/>
  <c r="V169" i="5"/>
  <c r="V54" i="5"/>
  <c r="T54" i="5"/>
  <c r="T34" i="5"/>
  <c r="R34" i="5"/>
  <c r="V584" i="5"/>
  <c r="W574" i="5"/>
  <c r="T544" i="5"/>
  <c r="U434" i="5"/>
  <c r="R434" i="5"/>
  <c r="T429" i="5"/>
  <c r="T404" i="5"/>
  <c r="W384" i="5"/>
  <c r="T374" i="5"/>
  <c r="U324" i="5"/>
  <c r="T324" i="5"/>
  <c r="T274" i="5"/>
  <c r="U204" i="5"/>
  <c r="R184" i="5"/>
  <c r="R44" i="5"/>
  <c r="W64" i="5"/>
  <c r="V19" i="5"/>
  <c r="V519" i="5"/>
  <c r="T519" i="5"/>
  <c r="V484" i="5"/>
  <c r="T484" i="5"/>
  <c r="V459" i="5"/>
  <c r="T459" i="5"/>
  <c r="W329" i="5"/>
  <c r="R314" i="5"/>
  <c r="W314" i="5"/>
  <c r="U189" i="5"/>
  <c r="T189" i="5"/>
  <c r="U174" i="5"/>
  <c r="T129" i="5"/>
  <c r="W564" i="5"/>
  <c r="U534" i="5"/>
  <c r="T524" i="5"/>
  <c r="T504" i="5"/>
  <c r="T489" i="5"/>
  <c r="W449" i="5"/>
  <c r="R449" i="5"/>
  <c r="T419" i="5"/>
  <c r="V399" i="5"/>
  <c r="V364" i="5"/>
  <c r="V319" i="5"/>
  <c r="T194" i="5"/>
  <c r="T179" i="5"/>
  <c r="R164" i="5"/>
  <c r="U169" i="5"/>
  <c r="U154" i="5"/>
  <c r="U124" i="5"/>
  <c r="U104" i="5"/>
  <c r="U59" i="5"/>
  <c r="V34" i="5"/>
  <c r="U574" i="5"/>
  <c r="W544" i="5"/>
  <c r="V434" i="5"/>
  <c r="W404" i="5"/>
  <c r="W324" i="5"/>
  <c r="W274" i="5"/>
  <c r="U499" i="5"/>
  <c r="W189" i="5"/>
  <c r="W534" i="5"/>
  <c r="W524" i="5"/>
  <c r="R524" i="5"/>
  <c r="W504" i="5"/>
  <c r="R504" i="5"/>
  <c r="W489" i="5"/>
  <c r="R489" i="5"/>
  <c r="U449" i="5"/>
  <c r="V449" i="5"/>
  <c r="V419" i="5"/>
  <c r="W419" i="5"/>
  <c r="T399" i="5"/>
  <c r="T364" i="5"/>
  <c r="U334" i="5"/>
  <c r="V334" i="5"/>
  <c r="T334" i="5"/>
  <c r="T319" i="5"/>
  <c r="W194" i="5"/>
  <c r="W179" i="5"/>
  <c r="U164" i="5"/>
  <c r="V164" i="5"/>
  <c r="W134" i="5"/>
  <c r="R134" i="5"/>
  <c r="W119" i="5"/>
  <c r="R119" i="5"/>
  <c r="W39" i="5"/>
  <c r="U294" i="5"/>
  <c r="R294" i="5"/>
  <c r="T294" i="5"/>
  <c r="T169" i="5"/>
  <c r="R169" i="5"/>
  <c r="T154" i="5"/>
  <c r="T124" i="5"/>
  <c r="T104" i="5"/>
  <c r="R54" i="5"/>
  <c r="T59" i="5"/>
  <c r="U34" i="5"/>
  <c r="T584" i="5"/>
  <c r="U584" i="5"/>
  <c r="R584" i="5"/>
  <c r="T574" i="5"/>
  <c r="V544" i="5"/>
  <c r="U544" i="5"/>
  <c r="U509" i="5"/>
  <c r="V509" i="5"/>
  <c r="U494" i="5"/>
  <c r="V494" i="5"/>
  <c r="U454" i="5"/>
  <c r="V454" i="5"/>
  <c r="U429" i="5"/>
  <c r="R429" i="5"/>
  <c r="V404" i="5"/>
  <c r="V384" i="5"/>
  <c r="T384" i="5"/>
  <c r="U384" i="5"/>
  <c r="R374" i="5"/>
  <c r="V324" i="5"/>
  <c r="R324" i="5"/>
  <c r="V274" i="5"/>
  <c r="T204" i="5"/>
  <c r="W184" i="5"/>
  <c r="U139" i="5"/>
  <c r="V139" i="5"/>
  <c r="W44" i="5"/>
  <c r="V64" i="5"/>
  <c r="T64" i="5"/>
  <c r="R19" i="5"/>
  <c r="W594" i="5"/>
  <c r="V594" i="5"/>
  <c r="W549" i="5"/>
  <c r="V549" i="5"/>
  <c r="R519" i="5"/>
  <c r="T499" i="5"/>
  <c r="R484" i="5"/>
  <c r="U474" i="5"/>
  <c r="V474" i="5"/>
  <c r="R459" i="5"/>
  <c r="T329" i="5"/>
  <c r="T314" i="5"/>
  <c r="U159" i="5"/>
  <c r="V159" i="5"/>
  <c r="U144" i="5"/>
  <c r="V144" i="5"/>
  <c r="U129" i="5"/>
  <c r="V129" i="5"/>
  <c r="U74" i="5"/>
  <c r="V74" i="5"/>
  <c r="Q564" i="5"/>
  <c r="Q504" i="5"/>
  <c r="Q489" i="5"/>
  <c r="Q534" i="5"/>
  <c r="L534" i="5"/>
  <c r="W613" i="5"/>
  <c r="T613" i="5"/>
  <c r="V613" i="5"/>
  <c r="R613" i="5"/>
  <c r="U613" i="5"/>
  <c r="N419" i="5"/>
  <c r="Q39" i="5"/>
  <c r="O524" i="5"/>
  <c r="P524" i="5"/>
  <c r="Q524" i="5"/>
  <c r="N564" i="5"/>
  <c r="M534" i="5"/>
  <c r="O449" i="5"/>
  <c r="P449" i="5"/>
  <c r="Q449" i="5"/>
  <c r="O399" i="5"/>
  <c r="Q399" i="5"/>
  <c r="Q364" i="5"/>
  <c r="O364" i="5"/>
  <c r="P364" i="5"/>
  <c r="Q334" i="5"/>
  <c r="O334" i="5"/>
  <c r="P334" i="5"/>
  <c r="Q319" i="5"/>
  <c r="O319" i="5"/>
  <c r="P319" i="5"/>
  <c r="P194" i="5"/>
  <c r="Q194" i="5"/>
  <c r="O194" i="5"/>
  <c r="P179" i="5"/>
  <c r="Q179" i="5"/>
  <c r="O179" i="5"/>
  <c r="P164" i="5"/>
  <c r="Q164" i="5"/>
  <c r="O164" i="5"/>
  <c r="O329" i="5"/>
  <c r="P329" i="5"/>
  <c r="Q314" i="5"/>
  <c r="O314" i="5"/>
  <c r="P314" i="5"/>
  <c r="M174" i="5"/>
  <c r="Q544" i="5"/>
  <c r="O509" i="5"/>
  <c r="P509" i="5"/>
  <c r="Q509" i="5"/>
  <c r="Q429" i="5"/>
  <c r="O384" i="5"/>
  <c r="L204" i="5"/>
  <c r="Q204" i="5"/>
  <c r="L549" i="5"/>
  <c r="L459" i="5"/>
  <c r="O159" i="5"/>
  <c r="P144" i="5"/>
  <c r="Q144" i="5"/>
  <c r="O144" i="5"/>
  <c r="M129" i="5"/>
  <c r="O129" i="5"/>
  <c r="P149" i="5"/>
  <c r="M134" i="5"/>
  <c r="O134" i="5"/>
  <c r="M119" i="5"/>
  <c r="O119" i="5"/>
  <c r="N39" i="5"/>
  <c r="L584" i="5"/>
  <c r="O454" i="5"/>
  <c r="P454" i="5"/>
  <c r="Q454" i="5"/>
  <c r="O429" i="5"/>
  <c r="L384" i="5"/>
  <c r="M384" i="5"/>
  <c r="N384" i="5"/>
  <c r="Q324" i="5"/>
  <c r="O324" i="5"/>
  <c r="P324" i="5"/>
  <c r="L274" i="5"/>
  <c r="P274" i="5"/>
  <c r="O204" i="5"/>
  <c r="M204" i="5"/>
  <c r="P154" i="5"/>
  <c r="Q154" i="5"/>
  <c r="O154" i="5"/>
  <c r="Q139" i="5"/>
  <c r="N44" i="5"/>
  <c r="L594" i="5"/>
  <c r="M519" i="5"/>
  <c r="O499" i="5"/>
  <c r="P499" i="5"/>
  <c r="Q499" i="5"/>
  <c r="N484" i="5"/>
  <c r="L474" i="5"/>
  <c r="Q474" i="5"/>
  <c r="M459" i="5"/>
  <c r="N174" i="5"/>
  <c r="Q74" i="5"/>
  <c r="O74" i="5"/>
  <c r="P74" i="5"/>
  <c r="M64" i="5"/>
  <c r="Q59" i="5"/>
  <c r="O59" i="5"/>
  <c r="P59" i="5"/>
  <c r="M544" i="5"/>
  <c r="Q54" i="5"/>
  <c r="Q149" i="5"/>
  <c r="P429" i="5"/>
  <c r="P204" i="5"/>
  <c r="N204" i="5"/>
  <c r="O294" i="5"/>
  <c r="M294" i="5"/>
  <c r="Z192" i="5"/>
  <c r="Q434" i="5"/>
  <c r="P169" i="5"/>
  <c r="Q169" i="5"/>
  <c r="O169" i="5"/>
  <c r="O139" i="5"/>
  <c r="Q104" i="5"/>
  <c r="O104" i="5"/>
  <c r="P104" i="5"/>
  <c r="L524" i="5"/>
  <c r="M524" i="5"/>
  <c r="N524" i="5"/>
  <c r="L504" i="5"/>
  <c r="M504" i="5"/>
  <c r="N504" i="5"/>
  <c r="L489" i="5"/>
  <c r="M489" i="5"/>
  <c r="N489" i="5"/>
  <c r="L449" i="5"/>
  <c r="M449" i="5"/>
  <c r="N449" i="5"/>
  <c r="P399" i="5"/>
  <c r="N399" i="5"/>
  <c r="N364" i="5"/>
  <c r="L364" i="5"/>
  <c r="M364" i="5"/>
  <c r="N334" i="5"/>
  <c r="L334" i="5"/>
  <c r="M334" i="5"/>
  <c r="N319" i="5"/>
  <c r="L319" i="5"/>
  <c r="M319" i="5"/>
  <c r="M194" i="5"/>
  <c r="N194" i="5"/>
  <c r="L194" i="5"/>
  <c r="M179" i="5"/>
  <c r="N179" i="5"/>
  <c r="L179" i="5"/>
  <c r="M164" i="5"/>
  <c r="N164" i="5"/>
  <c r="L164" i="5"/>
  <c r="M149" i="5"/>
  <c r="N149" i="5"/>
  <c r="L149" i="5"/>
  <c r="L134" i="5"/>
  <c r="L119" i="5"/>
  <c r="L454" i="5"/>
  <c r="M454" i="5"/>
  <c r="N454" i="5"/>
  <c r="L429" i="5"/>
  <c r="M429" i="5"/>
  <c r="N429" i="5"/>
  <c r="N324" i="5"/>
  <c r="L324" i="5"/>
  <c r="M324" i="5"/>
  <c r="M274" i="5"/>
  <c r="M154" i="5"/>
  <c r="N154" i="5"/>
  <c r="L154" i="5"/>
  <c r="L494" i="5"/>
  <c r="M494" i="5"/>
  <c r="N494" i="5"/>
  <c r="L434" i="5"/>
  <c r="M434" i="5"/>
  <c r="N434" i="5"/>
  <c r="M169" i="5"/>
  <c r="N169" i="5"/>
  <c r="L169" i="5"/>
  <c r="P139" i="5"/>
  <c r="L139" i="5"/>
  <c r="N104" i="5"/>
  <c r="L104" i="5"/>
  <c r="M104" i="5"/>
  <c r="L499" i="5"/>
  <c r="M499" i="5"/>
  <c r="N499" i="5"/>
  <c r="N474" i="5"/>
  <c r="N329" i="5"/>
  <c r="L329" i="5"/>
  <c r="M329" i="5"/>
  <c r="N314" i="5"/>
  <c r="L314" i="5"/>
  <c r="M314" i="5"/>
  <c r="M189" i="5"/>
  <c r="N189" i="5"/>
  <c r="L189" i="5"/>
  <c r="M159" i="5"/>
  <c r="N159" i="5"/>
  <c r="L159" i="5"/>
  <c r="M144" i="5"/>
  <c r="N144" i="5"/>
  <c r="L144" i="5"/>
  <c r="L129" i="5"/>
  <c r="N74" i="5"/>
  <c r="L74" i="5"/>
  <c r="M74" i="5"/>
  <c r="N59" i="5"/>
  <c r="L59" i="5"/>
  <c r="M59" i="5"/>
  <c r="N34" i="5"/>
  <c r="L34" i="5"/>
  <c r="O34" i="5"/>
  <c r="M34" i="5"/>
  <c r="L574" i="5"/>
  <c r="M574" i="5"/>
  <c r="N574" i="5"/>
  <c r="P544" i="5"/>
  <c r="N544" i="5"/>
  <c r="L509" i="5"/>
  <c r="M509" i="5"/>
  <c r="N509" i="5"/>
  <c r="N404" i="5"/>
  <c r="M184" i="5"/>
  <c r="N184" i="5"/>
  <c r="L184" i="5"/>
  <c r="L124" i="5"/>
  <c r="L399" i="5"/>
  <c r="Q134" i="5"/>
  <c r="N134" i="5"/>
  <c r="Q119" i="5"/>
  <c r="N119" i="5"/>
  <c r="Q274" i="5"/>
  <c r="N274" i="5"/>
  <c r="M139" i="5"/>
  <c r="N139" i="5"/>
  <c r="P474" i="5"/>
  <c r="M474" i="5"/>
  <c r="Q129" i="5"/>
  <c r="N129" i="5"/>
  <c r="L544" i="5"/>
  <c r="O404" i="5"/>
  <c r="Q294" i="5"/>
  <c r="Q124" i="5"/>
  <c r="N124" i="5"/>
  <c r="AA461" i="5"/>
  <c r="L19" i="5"/>
  <c r="P19" i="5"/>
  <c r="M19" i="5"/>
  <c r="N19" i="5"/>
  <c r="Q19" i="5"/>
  <c r="O19" i="5"/>
  <c r="Z452" i="5"/>
  <c r="AA32" i="5"/>
  <c r="AA462" i="5"/>
  <c r="AA412" i="5"/>
  <c r="AA392" i="5"/>
  <c r="AA117" i="5"/>
  <c r="AA77" i="5"/>
  <c r="AA67" i="5"/>
  <c r="AA27" i="5"/>
  <c r="AA22" i="5"/>
  <c r="AA357" i="5"/>
  <c r="AA347" i="5"/>
  <c r="AA167" i="5"/>
  <c r="Z460" i="5"/>
  <c r="AA432" i="5"/>
  <c r="Y482" i="5"/>
  <c r="AD482" i="5" s="1"/>
  <c r="AA37" i="5"/>
  <c r="AA452" i="5"/>
  <c r="Y581" i="5"/>
  <c r="Y426" i="5"/>
  <c r="AD426" i="5" s="1"/>
  <c r="Z32" i="5"/>
  <c r="Z37" i="5"/>
  <c r="Y562" i="5"/>
  <c r="AD562" i="5" s="1"/>
  <c r="Y396" i="5"/>
  <c r="Z545" i="5"/>
  <c r="AA602" i="5"/>
  <c r="P613" i="5"/>
  <c r="Q613" i="5"/>
  <c r="Z176" i="5"/>
  <c r="Z147" i="5"/>
  <c r="AC147" i="5" s="1"/>
  <c r="Y147" i="5"/>
  <c r="AD147" i="5" s="1"/>
  <c r="Z181" i="5"/>
  <c r="Z561" i="5"/>
  <c r="Z602" i="5"/>
  <c r="Z604" i="5" s="1"/>
  <c r="Y6" i="5"/>
  <c r="AD6" i="5" s="1"/>
  <c r="Z321" i="5"/>
  <c r="Y52" i="5"/>
  <c r="AD52" i="5" s="1"/>
  <c r="AB477" i="5"/>
  <c r="G579" i="5"/>
  <c r="Y176" i="5"/>
  <c r="AD176" i="5" s="1"/>
  <c r="Z175" i="5"/>
  <c r="Z152" i="5"/>
  <c r="AB107" i="5"/>
  <c r="AB109" i="5" s="1"/>
  <c r="Y61" i="5"/>
  <c r="AD61" i="5" s="1"/>
  <c r="AA607" i="5"/>
  <c r="AA522" i="5"/>
  <c r="Y450" i="5"/>
  <c r="AD450" i="5" s="1"/>
  <c r="Y146" i="5"/>
  <c r="AD146" i="5" s="1"/>
  <c r="AA497" i="5"/>
  <c r="Z322" i="5"/>
  <c r="Z426" i="5"/>
  <c r="G234" i="5"/>
  <c r="G14" i="5"/>
  <c r="AD546" i="5"/>
  <c r="Y60" i="5"/>
  <c r="Z146" i="5"/>
  <c r="Y521" i="5"/>
  <c r="AD521" i="5" s="1"/>
  <c r="Z5" i="5"/>
  <c r="AA6" i="5"/>
  <c r="Z6" i="5"/>
  <c r="Y121" i="5"/>
  <c r="AD121" i="5" s="1"/>
  <c r="AB355" i="5"/>
  <c r="AB359" i="5" s="1"/>
  <c r="G84" i="5"/>
  <c r="AA386" i="5"/>
  <c r="AB65" i="5"/>
  <c r="AB69" i="5" s="1"/>
  <c r="AB460" i="5"/>
  <c r="AB464" i="5" s="1"/>
  <c r="AB419" i="5"/>
  <c r="AB454" i="5"/>
  <c r="G209" i="5"/>
  <c r="AA26" i="5"/>
  <c r="AA292" i="5"/>
  <c r="Z166" i="5"/>
  <c r="G389" i="5"/>
  <c r="AA66" i="5"/>
  <c r="AA592" i="5"/>
  <c r="AA552" i="5"/>
  <c r="Z487" i="5"/>
  <c r="Z432" i="5"/>
  <c r="AA332" i="5"/>
  <c r="Y180" i="5"/>
  <c r="AD180" i="5" s="1"/>
  <c r="Y101" i="5"/>
  <c r="AD101" i="5" s="1"/>
  <c r="AA52" i="5"/>
  <c r="Z165" i="5"/>
  <c r="Y287" i="5"/>
  <c r="AD287" i="5" s="1"/>
  <c r="Y477" i="5"/>
  <c r="Y451" i="5"/>
  <c r="AD451" i="5" s="1"/>
  <c r="AA72" i="5"/>
  <c r="AB149" i="5"/>
  <c r="G9" i="5"/>
  <c r="Y547" i="5"/>
  <c r="AD547" i="5" s="1"/>
  <c r="AA547" i="5"/>
  <c r="G454" i="5"/>
  <c r="Y372" i="5"/>
  <c r="AD372" i="5" s="1"/>
  <c r="AA372" i="5"/>
  <c r="AB184" i="5"/>
  <c r="AA297" i="5"/>
  <c r="AA287" i="5"/>
  <c r="G149" i="5"/>
  <c r="AB45" i="5"/>
  <c r="AB49" i="5" s="1"/>
  <c r="AB5" i="5"/>
  <c r="Z547" i="5"/>
  <c r="K612" i="5"/>
  <c r="Z125" i="5"/>
  <c r="Z516" i="5"/>
  <c r="AA112" i="5"/>
  <c r="AA546" i="5"/>
  <c r="G179" i="5"/>
  <c r="Y152" i="5"/>
  <c r="AD152" i="5" s="1"/>
  <c r="AA151" i="5"/>
  <c r="AA70" i="5"/>
  <c r="G569" i="5"/>
  <c r="AA521" i="5"/>
  <c r="AA516" i="5"/>
  <c r="Z496" i="5"/>
  <c r="AA401" i="5"/>
  <c r="Y31" i="5"/>
  <c r="AD31" i="5" s="1"/>
  <c r="J612" i="5"/>
  <c r="AA502" i="5"/>
  <c r="AA396" i="5"/>
  <c r="AA172" i="5"/>
  <c r="AA566" i="5"/>
  <c r="AA506" i="5"/>
  <c r="AA517" i="5"/>
  <c r="AA481" i="5"/>
  <c r="AA446" i="5"/>
  <c r="AA321" i="5"/>
  <c r="AC321" i="5" s="1"/>
  <c r="AA181" i="5"/>
  <c r="AA307" i="5"/>
  <c r="Y127" i="5"/>
  <c r="AD127" i="5" s="1"/>
  <c r="AA176" i="5"/>
  <c r="AA141" i="5"/>
  <c r="AA126" i="5"/>
  <c r="L612" i="5"/>
  <c r="Q612" i="5"/>
  <c r="AA56" i="5"/>
  <c r="O612" i="5"/>
  <c r="R611" i="5"/>
  <c r="Y601" i="5"/>
  <c r="AD601" i="5" s="1"/>
  <c r="Z512" i="5"/>
  <c r="Y512" i="5"/>
  <c r="AD512" i="5" s="1"/>
  <c r="AA512" i="5"/>
  <c r="Z507" i="5"/>
  <c r="Y507" i="5"/>
  <c r="AD507" i="5" s="1"/>
  <c r="AA507" i="5"/>
  <c r="AA492" i="5"/>
  <c r="Y576" i="5"/>
  <c r="AD576" i="5" s="1"/>
  <c r="Z576" i="5"/>
  <c r="AA576" i="5"/>
  <c r="Z535" i="5"/>
  <c r="Y535" i="5"/>
  <c r="AA535" i="5"/>
  <c r="AA525" i="5"/>
  <c r="AC525" i="5" s="1"/>
  <c r="Z441" i="5"/>
  <c r="AC441" i="5" s="1"/>
  <c r="Y441" i="5"/>
  <c r="AD441" i="5" s="1"/>
  <c r="AA435" i="5"/>
  <c r="Z435" i="5"/>
  <c r="Y435" i="5"/>
  <c r="AD435" i="5" s="1"/>
  <c r="Z421" i="5"/>
  <c r="AC421" i="5" s="1"/>
  <c r="Y421" i="5"/>
  <c r="AD421" i="5" s="1"/>
  <c r="AA365" i="5"/>
  <c r="Y365" i="5"/>
  <c r="Z365" i="5"/>
  <c r="AA350" i="5"/>
  <c r="Z350" i="5"/>
  <c r="Y350" i="5"/>
  <c r="Z335" i="5"/>
  <c r="Y335" i="5"/>
  <c r="Y337" i="5"/>
  <c r="AD337" i="5" s="1"/>
  <c r="Z337" i="5"/>
  <c r="Y317" i="5"/>
  <c r="AD317" i="5" s="1"/>
  <c r="Z317" i="5"/>
  <c r="Y267" i="5"/>
  <c r="AD267" i="5" s="1"/>
  <c r="Z267" i="5"/>
  <c r="AA267" i="5"/>
  <c r="Z251" i="5"/>
  <c r="Y251" i="5"/>
  <c r="AD251" i="5" s="1"/>
  <c r="AA251" i="5"/>
  <c r="Y237" i="5"/>
  <c r="AD237" i="5" s="1"/>
  <c r="Z237" i="5"/>
  <c r="AA237" i="5"/>
  <c r="Y217" i="5"/>
  <c r="AD217" i="5" s="1"/>
  <c r="Z217" i="5"/>
  <c r="AA217" i="5"/>
  <c r="Y66" i="5"/>
  <c r="AD66" i="5" s="1"/>
  <c r="Z66" i="5"/>
  <c r="Z382" i="5"/>
  <c r="AC382" i="5" s="1"/>
  <c r="Y382" i="5"/>
  <c r="AD382" i="5" s="1"/>
  <c r="AA340" i="5"/>
  <c r="AA342" i="5"/>
  <c r="Y296" i="5"/>
  <c r="AD296" i="5" s="1"/>
  <c r="Z296" i="5"/>
  <c r="AA296" i="5"/>
  <c r="Y280" i="5"/>
  <c r="Z280" i="5"/>
  <c r="AA280" i="5"/>
  <c r="Z277" i="5"/>
  <c r="Y277" i="5"/>
  <c r="AD277" i="5" s="1"/>
  <c r="AA277" i="5"/>
  <c r="Y255" i="5"/>
  <c r="Z255" i="5"/>
  <c r="AA255" i="5"/>
  <c r="Z226" i="5"/>
  <c r="Y226" i="5"/>
  <c r="AD226" i="5" s="1"/>
  <c r="AA226" i="5"/>
  <c r="Z197" i="5"/>
  <c r="Y197" i="5"/>
  <c r="AD197" i="5" s="1"/>
  <c r="AA197" i="5"/>
  <c r="AA192" i="5"/>
  <c r="AC192" i="5" s="1"/>
  <c r="Y112" i="5"/>
  <c r="AD112" i="5" s="1"/>
  <c r="Z112" i="5"/>
  <c r="G549" i="5"/>
  <c r="AA410" i="5"/>
  <c r="Y410" i="5"/>
  <c r="Z410" i="5"/>
  <c r="Y391" i="5"/>
  <c r="AD391" i="5" s="1"/>
  <c r="Z391" i="5"/>
  <c r="AC391" i="5" s="1"/>
  <c r="AA345" i="5"/>
  <c r="Z345" i="5"/>
  <c r="Y345" i="5"/>
  <c r="Y301" i="5"/>
  <c r="AD301" i="5" s="1"/>
  <c r="Z301" i="5"/>
  <c r="AA301" i="5"/>
  <c r="Y261" i="5"/>
  <c r="AD261" i="5" s="1"/>
  <c r="Z261" i="5"/>
  <c r="AA261" i="5"/>
  <c r="Y241" i="5"/>
  <c r="AD241" i="5" s="1"/>
  <c r="Z241" i="5"/>
  <c r="AA241" i="5"/>
  <c r="Y231" i="5"/>
  <c r="AD231" i="5" s="1"/>
  <c r="Z231" i="5"/>
  <c r="AA231" i="5"/>
  <c r="Y221" i="5"/>
  <c r="AD221" i="5" s="1"/>
  <c r="Z221" i="5"/>
  <c r="AA221" i="5"/>
  <c r="AA557" i="5"/>
  <c r="Y557" i="5"/>
  <c r="AD557" i="5" s="1"/>
  <c r="Z557" i="5"/>
  <c r="AA482" i="5"/>
  <c r="Z461" i="5"/>
  <c r="Y461" i="5"/>
  <c r="AD461" i="5" s="1"/>
  <c r="Z407" i="5"/>
  <c r="AC407" i="5" s="1"/>
  <c r="Y407" i="5"/>
  <c r="AD407" i="5" s="1"/>
  <c r="Z387" i="5"/>
  <c r="AC387" i="5" s="1"/>
  <c r="Y387" i="5"/>
  <c r="AD387" i="5" s="1"/>
  <c r="AA312" i="5"/>
  <c r="Z245" i="5"/>
  <c r="Y245" i="5"/>
  <c r="AA245" i="5"/>
  <c r="Z210" i="5"/>
  <c r="Y210" i="5"/>
  <c r="AA210" i="5"/>
  <c r="Z96" i="5"/>
  <c r="Y96" i="5"/>
  <c r="AD96" i="5" s="1"/>
  <c r="AA96" i="5"/>
  <c r="Y27" i="5"/>
  <c r="AD27" i="5" s="1"/>
  <c r="Z27" i="5"/>
  <c r="Z21" i="5"/>
  <c r="AC21" i="5" s="1"/>
  <c r="Y21" i="5"/>
  <c r="AD21" i="5" s="1"/>
  <c r="Z10" i="5"/>
  <c r="Y10" i="5"/>
  <c r="AD10" i="5" s="1"/>
  <c r="AA10" i="5"/>
  <c r="Y105" i="5"/>
  <c r="Z105" i="5"/>
  <c r="AA105" i="5"/>
  <c r="AA47" i="5"/>
  <c r="Z47" i="5"/>
  <c r="Y47" i="5"/>
  <c r="AD47" i="5" s="1"/>
  <c r="AA91" i="5"/>
  <c r="Y91" i="5"/>
  <c r="AD91" i="5" s="1"/>
  <c r="Z91" i="5"/>
  <c r="AA80" i="5"/>
  <c r="Z80" i="5"/>
  <c r="Y80" i="5"/>
  <c r="AA75" i="5"/>
  <c r="Y75" i="5"/>
  <c r="Z75" i="5"/>
  <c r="Y207" i="5"/>
  <c r="AD207" i="5" s="1"/>
  <c r="Z207" i="5"/>
  <c r="AA207" i="5"/>
  <c r="AA381" i="5"/>
  <c r="AA121" i="5"/>
  <c r="Q611" i="5"/>
  <c r="AA601" i="5"/>
  <c r="AC601" i="5" s="1"/>
  <c r="Z595" i="5"/>
  <c r="Y595" i="5"/>
  <c r="AD595" i="5" s="1"/>
  <c r="AA595" i="5"/>
  <c r="Y510" i="5"/>
  <c r="AD510" i="5" s="1"/>
  <c r="Z510" i="5"/>
  <c r="AA510" i="5"/>
  <c r="Z492" i="5"/>
  <c r="Y492" i="5"/>
  <c r="AD492" i="5" s="1"/>
  <c r="Z577" i="5"/>
  <c r="Y577" i="5"/>
  <c r="AD577" i="5" s="1"/>
  <c r="AA577" i="5"/>
  <c r="Y536" i="5"/>
  <c r="AD536" i="5" s="1"/>
  <c r="Z536" i="5"/>
  <c r="AA536" i="5"/>
  <c r="G509" i="5"/>
  <c r="AB442" i="5"/>
  <c r="AB444" i="5" s="1"/>
  <c r="G444" i="5"/>
  <c r="Z422" i="5"/>
  <c r="AC422" i="5" s="1"/>
  <c r="Y422" i="5"/>
  <c r="AD422" i="5" s="1"/>
  <c r="Z366" i="5"/>
  <c r="AC366" i="5" s="1"/>
  <c r="Y366" i="5"/>
  <c r="AD366" i="5" s="1"/>
  <c r="Z351" i="5"/>
  <c r="AC351" i="5" s="1"/>
  <c r="Y351" i="5"/>
  <c r="AD351" i="5" s="1"/>
  <c r="Z336" i="5"/>
  <c r="AC336" i="5" s="1"/>
  <c r="Y336" i="5"/>
  <c r="AD336" i="5" s="1"/>
  <c r="AA305" i="5"/>
  <c r="Z265" i="5"/>
  <c r="Y265" i="5"/>
  <c r="AA265" i="5"/>
  <c r="Y252" i="5"/>
  <c r="AD252" i="5" s="1"/>
  <c r="Z252" i="5"/>
  <c r="AA252" i="5"/>
  <c r="Z235" i="5"/>
  <c r="Y235" i="5"/>
  <c r="AA235" i="5"/>
  <c r="Z215" i="5"/>
  <c r="Y215" i="5"/>
  <c r="AA215" i="5"/>
  <c r="Y102" i="5"/>
  <c r="AD102" i="5" s="1"/>
  <c r="Z102" i="5"/>
  <c r="AA102" i="5"/>
  <c r="AA86" i="5"/>
  <c r="Z86" i="5"/>
  <c r="Y86" i="5"/>
  <c r="AD86" i="5" s="1"/>
  <c r="Z67" i="5"/>
  <c r="Y67" i="5"/>
  <c r="AD67" i="5" s="1"/>
  <c r="Y427" i="5"/>
  <c r="AD427" i="5" s="1"/>
  <c r="Z427" i="5"/>
  <c r="AC427" i="5" s="1"/>
  <c r="Z377" i="5"/>
  <c r="AC377" i="5" s="1"/>
  <c r="Y377" i="5"/>
  <c r="AD377" i="5" s="1"/>
  <c r="Y340" i="5"/>
  <c r="Z340" i="5"/>
  <c r="Z342" i="5"/>
  <c r="Y342" i="5"/>
  <c r="AD342" i="5" s="1"/>
  <c r="Z281" i="5"/>
  <c r="Y281" i="5"/>
  <c r="AD281" i="5" s="1"/>
  <c r="AA281" i="5"/>
  <c r="Z275" i="5"/>
  <c r="Y275" i="5"/>
  <c r="AA275" i="5"/>
  <c r="Z256" i="5"/>
  <c r="Y256" i="5"/>
  <c r="AD256" i="5" s="1"/>
  <c r="AA256" i="5"/>
  <c r="Z227" i="5"/>
  <c r="Y227" i="5"/>
  <c r="AD227" i="5" s="1"/>
  <c r="AA227" i="5"/>
  <c r="Y195" i="5"/>
  <c r="Z195" i="5"/>
  <c r="AA195" i="5"/>
  <c r="AA110" i="5"/>
  <c r="Z110" i="5"/>
  <c r="Y110" i="5"/>
  <c r="AD110" i="5" s="1"/>
  <c r="Y465" i="5"/>
  <c r="AD465" i="5" s="1"/>
  <c r="Z465" i="5"/>
  <c r="Y411" i="5"/>
  <c r="AD411" i="5" s="1"/>
  <c r="Z411" i="5"/>
  <c r="AC411" i="5" s="1"/>
  <c r="Y392" i="5"/>
  <c r="AD392" i="5" s="1"/>
  <c r="Z392" i="5"/>
  <c r="Z356" i="5"/>
  <c r="AC356" i="5" s="1"/>
  <c r="Y356" i="5"/>
  <c r="AD356" i="5" s="1"/>
  <c r="Y346" i="5"/>
  <c r="AD346" i="5" s="1"/>
  <c r="Z346" i="5"/>
  <c r="AC346" i="5" s="1"/>
  <c r="Y302" i="5"/>
  <c r="AD302" i="5" s="1"/>
  <c r="Z302" i="5"/>
  <c r="AA302" i="5"/>
  <c r="Z285" i="5"/>
  <c r="Y285" i="5"/>
  <c r="AD285" i="5" s="1"/>
  <c r="AA285" i="5"/>
  <c r="Z272" i="5"/>
  <c r="Y272" i="5"/>
  <c r="AD272" i="5" s="1"/>
  <c r="AA272" i="5"/>
  <c r="Y262" i="5"/>
  <c r="AD262" i="5" s="1"/>
  <c r="Z262" i="5"/>
  <c r="AA262" i="5"/>
  <c r="Z242" i="5"/>
  <c r="Y242" i="5"/>
  <c r="AD242" i="5" s="1"/>
  <c r="AA242" i="5"/>
  <c r="Z232" i="5"/>
  <c r="Y232" i="5"/>
  <c r="AD232" i="5" s="1"/>
  <c r="AA232" i="5"/>
  <c r="Z222" i="5"/>
  <c r="Y222" i="5"/>
  <c r="AD222" i="5" s="1"/>
  <c r="AA222" i="5"/>
  <c r="Y475" i="5"/>
  <c r="AD475" i="5" s="1"/>
  <c r="Z475" i="5"/>
  <c r="AA475" i="5"/>
  <c r="Z462" i="5"/>
  <c r="Y462" i="5"/>
  <c r="AD462" i="5" s="1"/>
  <c r="Z312" i="5"/>
  <c r="AC312" i="5" s="1"/>
  <c r="Y312" i="5"/>
  <c r="AD312" i="5" s="1"/>
  <c r="Z246" i="5"/>
  <c r="Y246" i="5"/>
  <c r="AD246" i="5" s="1"/>
  <c r="AA246" i="5"/>
  <c r="Y211" i="5"/>
  <c r="AD211" i="5" s="1"/>
  <c r="Z211" i="5"/>
  <c r="AA211" i="5"/>
  <c r="Y97" i="5"/>
  <c r="AD97" i="5" s="1"/>
  <c r="Z97" i="5"/>
  <c r="AA97" i="5"/>
  <c r="Y22" i="5"/>
  <c r="AD22" i="5" s="1"/>
  <c r="Z22" i="5"/>
  <c r="Z117" i="5"/>
  <c r="Y117" i="5"/>
  <c r="AD117" i="5" s="1"/>
  <c r="Z106" i="5"/>
  <c r="Y106" i="5"/>
  <c r="AD106" i="5" s="1"/>
  <c r="AA106" i="5"/>
  <c r="Z7" i="5"/>
  <c r="Y7" i="5"/>
  <c r="AD7" i="5" s="1"/>
  <c r="AA7" i="5"/>
  <c r="AA92" i="5"/>
  <c r="Z92" i="5"/>
  <c r="Y92" i="5"/>
  <c r="AD92" i="5" s="1"/>
  <c r="AA81" i="5"/>
  <c r="Y81" i="5"/>
  <c r="AD81" i="5" s="1"/>
  <c r="Z81" i="5"/>
  <c r="Z76" i="5"/>
  <c r="AC76" i="5" s="1"/>
  <c r="Y76" i="5"/>
  <c r="AD76" i="5" s="1"/>
  <c r="G404" i="5"/>
  <c r="Y205" i="5"/>
  <c r="Z205" i="5"/>
  <c r="AA205" i="5"/>
  <c r="Z187" i="5"/>
  <c r="Y187" i="5"/>
  <c r="AD187" i="5" s="1"/>
  <c r="AA561" i="5"/>
  <c r="AA541" i="5"/>
  <c r="AA496" i="5"/>
  <c r="AC496" i="5" s="1"/>
  <c r="AA471" i="5"/>
  <c r="AA456" i="5"/>
  <c r="Y395" i="5"/>
  <c r="AA311" i="5"/>
  <c r="AB234" i="5"/>
  <c r="Z145" i="5"/>
  <c r="V612" i="5"/>
  <c r="Z150" i="5"/>
  <c r="AA31" i="5"/>
  <c r="U612" i="5"/>
  <c r="R612" i="5"/>
  <c r="N612" i="5"/>
  <c r="AA600" i="5"/>
  <c r="Y587" i="5"/>
  <c r="AD587" i="5" s="1"/>
  <c r="Z587" i="5"/>
  <c r="AA587" i="5"/>
  <c r="Z596" i="5"/>
  <c r="Y596" i="5"/>
  <c r="AD596" i="5" s="1"/>
  <c r="AA596" i="5"/>
  <c r="Z582" i="5"/>
  <c r="Y582" i="5"/>
  <c r="AD582" i="5" s="1"/>
  <c r="AA582" i="5"/>
  <c r="Y567" i="5"/>
  <c r="AD567" i="5" s="1"/>
  <c r="Z567" i="5"/>
  <c r="AA567" i="5"/>
  <c r="Z537" i="5"/>
  <c r="Y537" i="5"/>
  <c r="AD537" i="5" s="1"/>
  <c r="AA537" i="5"/>
  <c r="AA527" i="5"/>
  <c r="AC527" i="5" s="1"/>
  <c r="Y527" i="5"/>
  <c r="AD527" i="5" s="1"/>
  <c r="AA440" i="5"/>
  <c r="Y440" i="5"/>
  <c r="AD440" i="5" s="1"/>
  <c r="Z440" i="5"/>
  <c r="Y437" i="5"/>
  <c r="AD437" i="5" s="1"/>
  <c r="Z437" i="5"/>
  <c r="AC437" i="5" s="1"/>
  <c r="AA420" i="5"/>
  <c r="Z420" i="5"/>
  <c r="Y420" i="5"/>
  <c r="Z402" i="5"/>
  <c r="AC402" i="5" s="1"/>
  <c r="Y402" i="5"/>
  <c r="AD402" i="5" s="1"/>
  <c r="Y367" i="5"/>
  <c r="AD367" i="5" s="1"/>
  <c r="Z367" i="5"/>
  <c r="AC367" i="5" s="1"/>
  <c r="Y352" i="5"/>
  <c r="AD352" i="5" s="1"/>
  <c r="Z352" i="5"/>
  <c r="AC352" i="5" s="1"/>
  <c r="AA335" i="5"/>
  <c r="AA337" i="5"/>
  <c r="AA317" i="5"/>
  <c r="Z305" i="5"/>
  <c r="Y305" i="5"/>
  <c r="AD305" i="5" s="1"/>
  <c r="Z266" i="5"/>
  <c r="Y266" i="5"/>
  <c r="AD266" i="5" s="1"/>
  <c r="AA266" i="5"/>
  <c r="Z250" i="5"/>
  <c r="Y250" i="5"/>
  <c r="AA250" i="5"/>
  <c r="Z236" i="5"/>
  <c r="Y236" i="5"/>
  <c r="AD236" i="5" s="1"/>
  <c r="AA236" i="5"/>
  <c r="Z216" i="5"/>
  <c r="Y216" i="5"/>
  <c r="AD216" i="5" s="1"/>
  <c r="AA216" i="5"/>
  <c r="AA87" i="5"/>
  <c r="Y87" i="5"/>
  <c r="AD87" i="5" s="1"/>
  <c r="Z87" i="5"/>
  <c r="Z457" i="5"/>
  <c r="AC457" i="5" s="1"/>
  <c r="Y457" i="5"/>
  <c r="AD457" i="5" s="1"/>
  <c r="AA375" i="5"/>
  <c r="Y375" i="5"/>
  <c r="AD375" i="5" s="1"/>
  <c r="Z375" i="5"/>
  <c r="Z341" i="5"/>
  <c r="AC341" i="5" s="1"/>
  <c r="Y341" i="5"/>
  <c r="AD341" i="5" s="1"/>
  <c r="Z282" i="5"/>
  <c r="Y282" i="5"/>
  <c r="AD282" i="5" s="1"/>
  <c r="AA282" i="5"/>
  <c r="Y276" i="5"/>
  <c r="AD276" i="5" s="1"/>
  <c r="Z276" i="5"/>
  <c r="AA276" i="5"/>
  <c r="Z257" i="5"/>
  <c r="Y257" i="5"/>
  <c r="AD257" i="5" s="1"/>
  <c r="AA257" i="5"/>
  <c r="Y225" i="5"/>
  <c r="Z225" i="5"/>
  <c r="AA225" i="5"/>
  <c r="Z196" i="5"/>
  <c r="Y196" i="5"/>
  <c r="AD196" i="5" s="1"/>
  <c r="AA196" i="5"/>
  <c r="AA152" i="5"/>
  <c r="AC152" i="5" s="1"/>
  <c r="AA465" i="5"/>
  <c r="Z412" i="5"/>
  <c r="Y412" i="5"/>
  <c r="AD412" i="5" s="1"/>
  <c r="AA390" i="5"/>
  <c r="Z390" i="5"/>
  <c r="Y390" i="5"/>
  <c r="Z357" i="5"/>
  <c r="Y357" i="5"/>
  <c r="AD357" i="5" s="1"/>
  <c r="Y347" i="5"/>
  <c r="AD347" i="5" s="1"/>
  <c r="Z347" i="5"/>
  <c r="Z300" i="5"/>
  <c r="Y300" i="5"/>
  <c r="AA300" i="5"/>
  <c r="G274" i="5"/>
  <c r="Z260" i="5"/>
  <c r="Y260" i="5"/>
  <c r="AA260" i="5"/>
  <c r="Y240" i="5"/>
  <c r="Z240" i="5"/>
  <c r="AA240" i="5"/>
  <c r="Z230" i="5"/>
  <c r="Y230" i="5"/>
  <c r="AA230" i="5"/>
  <c r="Z556" i="5"/>
  <c r="Y556" i="5"/>
  <c r="AD556" i="5" s="1"/>
  <c r="AA556" i="5"/>
  <c r="Z476" i="5"/>
  <c r="Y476" i="5"/>
  <c r="AD476" i="5" s="1"/>
  <c r="AA476" i="5"/>
  <c r="Y406" i="5"/>
  <c r="AD406" i="5" s="1"/>
  <c r="Z406" i="5"/>
  <c r="AC406" i="5" s="1"/>
  <c r="AB404" i="5"/>
  <c r="Z386" i="5"/>
  <c r="Y386" i="5"/>
  <c r="AD386" i="5" s="1"/>
  <c r="Z247" i="5"/>
  <c r="Y247" i="5"/>
  <c r="AD247" i="5" s="1"/>
  <c r="AA247" i="5"/>
  <c r="Z212" i="5"/>
  <c r="Y212" i="5"/>
  <c r="AD212" i="5" s="1"/>
  <c r="AA212" i="5"/>
  <c r="Z95" i="5"/>
  <c r="Y95" i="5"/>
  <c r="AA95" i="5"/>
  <c r="Z26" i="5"/>
  <c r="Y26" i="5"/>
  <c r="AD26" i="5" s="1"/>
  <c r="AA20" i="5"/>
  <c r="Z20" i="5"/>
  <c r="Z24" i="5" s="1"/>
  <c r="Y20" i="5"/>
  <c r="Z12" i="5"/>
  <c r="Y12" i="5"/>
  <c r="AD12" i="5" s="1"/>
  <c r="AA12" i="5"/>
  <c r="Y201" i="5"/>
  <c r="AD201" i="5" s="1"/>
  <c r="Z201" i="5"/>
  <c r="AA201" i="5"/>
  <c r="Y107" i="5"/>
  <c r="Z107" i="5"/>
  <c r="AA107" i="5"/>
  <c r="Y57" i="5"/>
  <c r="AD57" i="5" s="1"/>
  <c r="Z57" i="5"/>
  <c r="AA57" i="5"/>
  <c r="AA46" i="5"/>
  <c r="Z46" i="5"/>
  <c r="Y46" i="5"/>
  <c r="AD46" i="5" s="1"/>
  <c r="AA90" i="5"/>
  <c r="Y90" i="5"/>
  <c r="Z90" i="5"/>
  <c r="AA82" i="5"/>
  <c r="Z82" i="5"/>
  <c r="Y82" i="5"/>
  <c r="AD82" i="5" s="1"/>
  <c r="Y77" i="5"/>
  <c r="AD77" i="5" s="1"/>
  <c r="Z77" i="5"/>
  <c r="Y206" i="5"/>
  <c r="AD206" i="5" s="1"/>
  <c r="Z206" i="5"/>
  <c r="AA206" i="5"/>
  <c r="AA187" i="5"/>
  <c r="AD600" i="5"/>
  <c r="Y597" i="5"/>
  <c r="Z597" i="5"/>
  <c r="Z570" i="5"/>
  <c r="Y570" i="5"/>
  <c r="AB570" i="5"/>
  <c r="G574" i="5"/>
  <c r="G594" i="5"/>
  <c r="AB590" i="5"/>
  <c r="AA570" i="5"/>
  <c r="AA572" i="5"/>
  <c r="AA562" i="5"/>
  <c r="Y555" i="5"/>
  <c r="Z555" i="5"/>
  <c r="AA540" i="5"/>
  <c r="AB569" i="5"/>
  <c r="Y561" i="5"/>
  <c r="AD561" i="5" s="1"/>
  <c r="Z526" i="5"/>
  <c r="Z529" i="5" s="1"/>
  <c r="Y526" i="5"/>
  <c r="AA520" i="5"/>
  <c r="G519" i="5"/>
  <c r="AB515" i="5"/>
  <c r="AA550" i="5"/>
  <c r="Y550" i="5"/>
  <c r="Z550" i="5"/>
  <c r="Z551" i="5"/>
  <c r="Y551" i="5"/>
  <c r="AD551" i="5" s="1"/>
  <c r="AA532" i="5"/>
  <c r="Y522" i="5"/>
  <c r="AD522" i="5" s="1"/>
  <c r="Z501" i="5"/>
  <c r="Y501" i="5"/>
  <c r="AD501" i="5" s="1"/>
  <c r="Y500" i="5"/>
  <c r="Z500" i="5"/>
  <c r="Z495" i="5"/>
  <c r="AB524" i="5"/>
  <c r="Y516" i="5"/>
  <c r="AD516" i="5" s="1"/>
  <c r="G504" i="5"/>
  <c r="AB500" i="5"/>
  <c r="Y502" i="5"/>
  <c r="AD502" i="5" s="1"/>
  <c r="Z502" i="5"/>
  <c r="AA480" i="5"/>
  <c r="Y480" i="5"/>
  <c r="AD480" i="5" s="1"/>
  <c r="AA485" i="5"/>
  <c r="AB485" i="5"/>
  <c r="G489" i="5"/>
  <c r="AA486" i="5"/>
  <c r="Z455" i="5"/>
  <c r="Y455" i="5"/>
  <c r="AA415" i="5"/>
  <c r="Y397" i="5"/>
  <c r="Z397" i="5"/>
  <c r="Y496" i="5"/>
  <c r="AD496" i="5" s="1"/>
  <c r="G459" i="5"/>
  <c r="AB455" i="5"/>
  <c r="G449" i="5"/>
  <c r="AB445" i="5"/>
  <c r="G439" i="5"/>
  <c r="AB436" i="5"/>
  <c r="AA425" i="5"/>
  <c r="AA416" i="5"/>
  <c r="Y416" i="5"/>
  <c r="AD416" i="5" s="1"/>
  <c r="Z416" i="5"/>
  <c r="Z401" i="5"/>
  <c r="Y401" i="5"/>
  <c r="AD401" i="5" s="1"/>
  <c r="AA455" i="5"/>
  <c r="Y452" i="5"/>
  <c r="AD452" i="5" s="1"/>
  <c r="AA447" i="5"/>
  <c r="Y487" i="5"/>
  <c r="AD487" i="5" s="1"/>
  <c r="G379" i="5"/>
  <c r="AB376" i="5"/>
  <c r="AA371" i="5"/>
  <c r="Z371" i="5"/>
  <c r="Y371" i="5"/>
  <c r="AD371" i="5" s="1"/>
  <c r="Y362" i="5"/>
  <c r="AD362" i="5" s="1"/>
  <c r="Z362" i="5"/>
  <c r="Z331" i="5"/>
  <c r="Y331" i="5"/>
  <c r="AD331" i="5" s="1"/>
  <c r="Z320" i="5"/>
  <c r="AA417" i="5"/>
  <c r="G409" i="5"/>
  <c r="AB405" i="5"/>
  <c r="Z396" i="5"/>
  <c r="Z381" i="5"/>
  <c r="AA460" i="5"/>
  <c r="AA385" i="5"/>
  <c r="AA360" i="5"/>
  <c r="G334" i="5"/>
  <c r="AB330" i="5"/>
  <c r="Y417" i="5"/>
  <c r="AA315" i="5"/>
  <c r="G319" i="5"/>
  <c r="AB315" i="5"/>
  <c r="AA286" i="5"/>
  <c r="Z270" i="5"/>
  <c r="Y270" i="5"/>
  <c r="Y332" i="5"/>
  <c r="AD332" i="5" s="1"/>
  <c r="Z326" i="5"/>
  <c r="Y326" i="5"/>
  <c r="AD326" i="5" s="1"/>
  <c r="AA326" i="5"/>
  <c r="Y327" i="5"/>
  <c r="AD327" i="5" s="1"/>
  <c r="Z327" i="5"/>
  <c r="Z315" i="5"/>
  <c r="Y315" i="5"/>
  <c r="AB274" i="5"/>
  <c r="Y330" i="5"/>
  <c r="Y322" i="5"/>
  <c r="AD322" i="5" s="1"/>
  <c r="AA310" i="5"/>
  <c r="Y310" i="5"/>
  <c r="Z310" i="5"/>
  <c r="Z292" i="5"/>
  <c r="Y292" i="5"/>
  <c r="AD292" i="5" s="1"/>
  <c r="Y290" i="5"/>
  <c r="Z290" i="5"/>
  <c r="AA270" i="5"/>
  <c r="Y202" i="5"/>
  <c r="AD202" i="5" s="1"/>
  <c r="Z202" i="5"/>
  <c r="Z190" i="5"/>
  <c r="Y181" i="5"/>
  <c r="AD181" i="5" s="1"/>
  <c r="AB170" i="5"/>
  <c r="G174" i="5"/>
  <c r="Y162" i="5"/>
  <c r="AD162" i="5" s="1"/>
  <c r="Z162" i="5"/>
  <c r="G164" i="5"/>
  <c r="AB160" i="5"/>
  <c r="AA156" i="5"/>
  <c r="G159" i="5"/>
  <c r="AB155" i="5"/>
  <c r="G139" i="5"/>
  <c r="AB135" i="5"/>
  <c r="AA131" i="5"/>
  <c r="G134" i="5"/>
  <c r="AB130" i="5"/>
  <c r="G119" i="5"/>
  <c r="AB115" i="5"/>
  <c r="Y220" i="5"/>
  <c r="Z220" i="5"/>
  <c r="Y192" i="5"/>
  <c r="AD192" i="5" s="1"/>
  <c r="AA171" i="5"/>
  <c r="AA162" i="5"/>
  <c r="AA160" i="5"/>
  <c r="AB154" i="5"/>
  <c r="AA135" i="5"/>
  <c r="AB129" i="5"/>
  <c r="AB209" i="5"/>
  <c r="AA190" i="5"/>
  <c r="AA177" i="5"/>
  <c r="Y171" i="5"/>
  <c r="AD171" i="5" s="1"/>
  <c r="Z171" i="5"/>
  <c r="Y166" i="5"/>
  <c r="AD166" i="5" s="1"/>
  <c r="Y165" i="5"/>
  <c r="Z151" i="5"/>
  <c r="AA145" i="5"/>
  <c r="G144" i="5"/>
  <c r="AB140" i="5"/>
  <c r="AA136" i="5"/>
  <c r="Y135" i="5"/>
  <c r="Z135" i="5"/>
  <c r="AA130" i="5"/>
  <c r="Z126" i="5"/>
  <c r="Z121" i="5"/>
  <c r="Y120" i="5"/>
  <c r="AA116" i="5"/>
  <c r="Y115" i="5"/>
  <c r="Z115" i="5"/>
  <c r="G89" i="5"/>
  <c r="AB85" i="5"/>
  <c r="Y65" i="5"/>
  <c r="AA61" i="5"/>
  <c r="Z182" i="5"/>
  <c r="Z127" i="5"/>
  <c r="AA127" i="5"/>
  <c r="Z101" i="5"/>
  <c r="AA62" i="5"/>
  <c r="Z50" i="5"/>
  <c r="Y50" i="5"/>
  <c r="AA41" i="5"/>
  <c r="Y37" i="5"/>
  <c r="AD37" i="5" s="1"/>
  <c r="I613" i="5"/>
  <c r="Y17" i="5"/>
  <c r="AD17" i="5" s="1"/>
  <c r="Z17" i="5"/>
  <c r="AB15" i="5"/>
  <c r="G19" i="5"/>
  <c r="Y182" i="5"/>
  <c r="AD182" i="5" s="1"/>
  <c r="Z167" i="5"/>
  <c r="AC167" i="5" s="1"/>
  <c r="AA142" i="5"/>
  <c r="Z52" i="5"/>
  <c r="G612" i="5"/>
  <c r="AA191" i="5"/>
  <c r="G154" i="5"/>
  <c r="Z71" i="5"/>
  <c r="Y71" i="5"/>
  <c r="AD71" i="5" s="1"/>
  <c r="Z65" i="5"/>
  <c r="G59" i="5"/>
  <c r="AB55" i="5"/>
  <c r="AA40" i="5"/>
  <c r="AA25" i="5"/>
  <c r="J613" i="5"/>
  <c r="M612" i="5"/>
  <c r="Y11" i="5"/>
  <c r="W611" i="5"/>
  <c r="AA5" i="5"/>
  <c r="M611" i="5"/>
  <c r="Y5" i="5"/>
  <c r="AD5" i="5" s="1"/>
  <c r="AA17" i="5"/>
  <c r="AA42" i="5"/>
  <c r="Z100" i="5"/>
  <c r="AA597" i="5"/>
  <c r="AA581" i="5"/>
  <c r="Y571" i="5"/>
  <c r="AD571" i="5" s="1"/>
  <c r="Z571" i="5"/>
  <c r="AA565" i="5"/>
  <c r="AA585" i="5"/>
  <c r="Y545" i="5"/>
  <c r="AA590" i="5"/>
  <c r="Z591" i="5"/>
  <c r="Y591" i="5"/>
  <c r="AD591" i="5" s="1"/>
  <c r="AB564" i="5"/>
  <c r="AB549" i="5"/>
  <c r="Z540" i="5"/>
  <c r="Y540" i="5"/>
  <c r="AD540" i="5" s="1"/>
  <c r="Y542" i="5"/>
  <c r="AD542" i="5" s="1"/>
  <c r="Z542" i="5"/>
  <c r="Y532" i="5"/>
  <c r="AD532" i="5" s="1"/>
  <c r="Z532" i="5"/>
  <c r="Y520" i="5"/>
  <c r="Z546" i="5"/>
  <c r="G529" i="5"/>
  <c r="AB526" i="5"/>
  <c r="AA515" i="5"/>
  <c r="AA551" i="5"/>
  <c r="AB544" i="5"/>
  <c r="Y531" i="5"/>
  <c r="AD531" i="5" s="1"/>
  <c r="Z531" i="5"/>
  <c r="Z522" i="5"/>
  <c r="Y511" i="5"/>
  <c r="Z511" i="5"/>
  <c r="AA511" i="5"/>
  <c r="AA501" i="5"/>
  <c r="Y515" i="5"/>
  <c r="Z506" i="5"/>
  <c r="AB509" i="5"/>
  <c r="Y497" i="5"/>
  <c r="AD497" i="5" s="1"/>
  <c r="Z497" i="5"/>
  <c r="G524" i="5"/>
  <c r="Z491" i="5"/>
  <c r="Y491" i="5"/>
  <c r="AD491" i="5" s="1"/>
  <c r="AA491" i="5"/>
  <c r="AD477" i="5"/>
  <c r="Z470" i="5"/>
  <c r="Y470" i="5"/>
  <c r="Z456" i="5"/>
  <c r="Y456" i="5"/>
  <c r="AD456" i="5" s="1"/>
  <c r="Z445" i="5"/>
  <c r="Y445" i="5"/>
  <c r="AA430" i="5"/>
  <c r="G429" i="5"/>
  <c r="AB425" i="5"/>
  <c r="AA400" i="5"/>
  <c r="G399" i="5"/>
  <c r="AB395" i="5"/>
  <c r="Z385" i="5"/>
  <c r="Y385" i="5"/>
  <c r="Z481" i="5"/>
  <c r="AB484" i="5"/>
  <c r="AA477" i="5"/>
  <c r="Z472" i="5"/>
  <c r="Y472" i="5"/>
  <c r="AD472" i="5" s="1"/>
  <c r="AA466" i="5"/>
  <c r="Y466" i="5"/>
  <c r="Z466" i="5"/>
  <c r="AA450" i="5"/>
  <c r="AA431" i="5"/>
  <c r="Z430" i="5"/>
  <c r="Y430" i="5"/>
  <c r="AD430" i="5" s="1"/>
  <c r="Z415" i="5"/>
  <c r="Y415" i="5"/>
  <c r="Z400" i="5"/>
  <c r="Y400" i="5"/>
  <c r="AA395" i="5"/>
  <c r="Y495" i="5"/>
  <c r="AA472" i="5"/>
  <c r="AC472" i="5" s="1"/>
  <c r="AA470" i="5"/>
  <c r="Z467" i="5"/>
  <c r="Y467" i="5"/>
  <c r="AD467" i="5" s="1"/>
  <c r="Z451" i="5"/>
  <c r="Y432" i="5"/>
  <c r="AD432" i="5" s="1"/>
  <c r="Z370" i="5"/>
  <c r="Y370" i="5"/>
  <c r="AD370" i="5" s="1"/>
  <c r="G364" i="5"/>
  <c r="AB360" i="5"/>
  <c r="Z355" i="5"/>
  <c r="Y355" i="5"/>
  <c r="AA467" i="5"/>
  <c r="Y425" i="5"/>
  <c r="Z405" i="5"/>
  <c r="Y405" i="5"/>
  <c r="Z380" i="5"/>
  <c r="AA362" i="5"/>
  <c r="Y381" i="5"/>
  <c r="AD381" i="5" s="1"/>
  <c r="Y380" i="5"/>
  <c r="Y376" i="5"/>
  <c r="Z376" i="5"/>
  <c r="AA361" i="5"/>
  <c r="Z360" i="5"/>
  <c r="Y360" i="5"/>
  <c r="AA331" i="5"/>
  <c r="AA322" i="5"/>
  <c r="AB320" i="5"/>
  <c r="G324" i="5"/>
  <c r="G419" i="5"/>
  <c r="Y311" i="5"/>
  <c r="AD311" i="5" s="1"/>
  <c r="Z311" i="5"/>
  <c r="AB299" i="5"/>
  <c r="Z286" i="5"/>
  <c r="Y286" i="5"/>
  <c r="AA180" i="5"/>
  <c r="AA327" i="5"/>
  <c r="G329" i="5"/>
  <c r="AB325" i="5"/>
  <c r="Y306" i="5"/>
  <c r="Z306" i="5"/>
  <c r="AA306" i="5"/>
  <c r="AA291" i="5"/>
  <c r="Z372" i="5"/>
  <c r="Z295" i="5"/>
  <c r="Y295" i="5"/>
  <c r="AA295" i="5"/>
  <c r="Y291" i="5"/>
  <c r="AD291" i="5" s="1"/>
  <c r="Z291" i="5"/>
  <c r="Z186" i="5"/>
  <c r="Y186" i="5"/>
  <c r="AD186" i="5" s="1"/>
  <c r="Y185" i="5"/>
  <c r="Z185" i="5"/>
  <c r="AA165" i="5"/>
  <c r="Z156" i="5"/>
  <c r="Y156" i="5"/>
  <c r="AD156" i="5" s="1"/>
  <c r="AA140" i="5"/>
  <c r="Z131" i="5"/>
  <c r="Y131" i="5"/>
  <c r="AD131" i="5" s="1"/>
  <c r="G224" i="5"/>
  <c r="AB220" i="5"/>
  <c r="Y190" i="5"/>
  <c r="AA182" i="5"/>
  <c r="AA170" i="5"/>
  <c r="Z157" i="5"/>
  <c r="Y157" i="5"/>
  <c r="AD157" i="5" s="1"/>
  <c r="Z140" i="5"/>
  <c r="Z132" i="5"/>
  <c r="Y132" i="5"/>
  <c r="AD132" i="5" s="1"/>
  <c r="Z120" i="5"/>
  <c r="AA115" i="5"/>
  <c r="Z287" i="5"/>
  <c r="G189" i="5"/>
  <c r="AB185" i="5"/>
  <c r="AA175" i="5"/>
  <c r="Y175" i="5"/>
  <c r="AD175" i="5" s="1"/>
  <c r="Y177" i="5"/>
  <c r="AD177" i="5" s="1"/>
  <c r="Z177" i="5"/>
  <c r="Y170" i="5"/>
  <c r="Z170" i="5"/>
  <c r="Y160" i="5"/>
  <c r="Z160" i="5"/>
  <c r="AA155" i="5"/>
  <c r="AA150" i="5"/>
  <c r="Y145" i="5"/>
  <c r="Z142" i="5"/>
  <c r="Y142" i="5"/>
  <c r="AD142" i="5" s="1"/>
  <c r="Z136" i="5"/>
  <c r="Y136" i="5"/>
  <c r="AD136" i="5" s="1"/>
  <c r="AA132" i="5"/>
  <c r="Z130" i="5"/>
  <c r="Y130" i="5"/>
  <c r="AA125" i="5"/>
  <c r="Z116" i="5"/>
  <c r="Y116" i="5"/>
  <c r="AD116" i="5" s="1"/>
  <c r="AA111" i="5"/>
  <c r="AA101" i="5"/>
  <c r="G104" i="5"/>
  <c r="AB100" i="5"/>
  <c r="G64" i="5"/>
  <c r="AB60" i="5"/>
  <c r="Z45" i="5"/>
  <c r="Y45" i="5"/>
  <c r="Y126" i="5"/>
  <c r="AD126" i="5" s="1"/>
  <c r="AA50" i="5"/>
  <c r="Y51" i="5"/>
  <c r="AD51" i="5" s="1"/>
  <c r="Z51" i="5"/>
  <c r="AA51" i="5"/>
  <c r="Y36" i="5"/>
  <c r="AD36" i="5" s="1"/>
  <c r="Z36" i="5"/>
  <c r="G29" i="5"/>
  <c r="AB25" i="5"/>
  <c r="G613" i="5"/>
  <c r="V611" i="5"/>
  <c r="Z31" i="5"/>
  <c r="AA122" i="5"/>
  <c r="Y85" i="5"/>
  <c r="Y89" i="5" s="1"/>
  <c r="Y42" i="5"/>
  <c r="AD42" i="5" s="1"/>
  <c r="Z42" i="5"/>
  <c r="J611" i="5"/>
  <c r="U611" i="5"/>
  <c r="Z191" i="5"/>
  <c r="G129" i="5"/>
  <c r="AA71" i="5"/>
  <c r="Z61" i="5"/>
  <c r="Y55" i="5"/>
  <c r="Z55" i="5"/>
  <c r="G54" i="5"/>
  <c r="AB50" i="5"/>
  <c r="AA35" i="5"/>
  <c r="G39" i="5"/>
  <c r="AB35" i="5"/>
  <c r="AA16" i="5"/>
  <c r="I611" i="5"/>
  <c r="Z15" i="5"/>
  <c r="Y15" i="5"/>
  <c r="T612" i="5"/>
  <c r="T611" i="5"/>
  <c r="O613" i="5"/>
  <c r="Z11" i="5"/>
  <c r="L611" i="5"/>
  <c r="K613" i="5"/>
  <c r="G611" i="5"/>
  <c r="Z85" i="5"/>
  <c r="Y32" i="5"/>
  <c r="AD32" i="5" s="1"/>
  <c r="AA11" i="5"/>
  <c r="Z580" i="5"/>
  <c r="Y586" i="5"/>
  <c r="AD586" i="5" s="1"/>
  <c r="Z586" i="5"/>
  <c r="Y605" i="5"/>
  <c r="Z605" i="5"/>
  <c r="AA605" i="5"/>
  <c r="AB580" i="5"/>
  <c r="G584" i="5"/>
  <c r="Z581" i="5"/>
  <c r="Z575" i="5"/>
  <c r="Y575" i="5"/>
  <c r="AA586" i="5"/>
  <c r="AC586" i="5" s="1"/>
  <c r="AA571" i="5"/>
  <c r="Z566" i="5"/>
  <c r="Y566" i="5"/>
  <c r="AD566" i="5" s="1"/>
  <c r="Z562" i="5"/>
  <c r="AA560" i="5"/>
  <c r="AA545" i="5"/>
  <c r="AA606" i="5"/>
  <c r="Z607" i="5"/>
  <c r="Y607" i="5"/>
  <c r="AD607" i="5" s="1"/>
  <c r="AB605" i="5"/>
  <c r="G609" i="5"/>
  <c r="Z606" i="5"/>
  <c r="Y606" i="5"/>
  <c r="AD606" i="5" s="1"/>
  <c r="G599" i="5"/>
  <c r="AB597" i="5"/>
  <c r="AD581" i="5"/>
  <c r="AA580" i="5"/>
  <c r="G589" i="5"/>
  <c r="AB585" i="5"/>
  <c r="Z585" i="5"/>
  <c r="Y585" i="5"/>
  <c r="AA575" i="5"/>
  <c r="Y580" i="5"/>
  <c r="Z565" i="5"/>
  <c r="Y565" i="5"/>
  <c r="Z590" i="5"/>
  <c r="Y590" i="5"/>
  <c r="Z592" i="5"/>
  <c r="Y592" i="5"/>
  <c r="AD592" i="5" s="1"/>
  <c r="AA591" i="5"/>
  <c r="AB579" i="5"/>
  <c r="Z572" i="5"/>
  <c r="Y572" i="5"/>
  <c r="AD572" i="5" s="1"/>
  <c r="Z560" i="5"/>
  <c r="Y560" i="5"/>
  <c r="G559" i="5"/>
  <c r="AB555" i="5"/>
  <c r="G564" i="5"/>
  <c r="AA542" i="5"/>
  <c r="Z541" i="5"/>
  <c r="Y541" i="5"/>
  <c r="AD541" i="5" s="1"/>
  <c r="Z530" i="5"/>
  <c r="Y530" i="5"/>
  <c r="Z521" i="5"/>
  <c r="Y517" i="5"/>
  <c r="AD517" i="5" s="1"/>
  <c r="Z517" i="5"/>
  <c r="AA505" i="5"/>
  <c r="Z505" i="5"/>
  <c r="Y505" i="5"/>
  <c r="AA555" i="5"/>
  <c r="G534" i="5"/>
  <c r="AB530" i="5"/>
  <c r="Z520" i="5"/>
  <c r="Z515" i="5"/>
  <c r="Z552" i="5"/>
  <c r="Y552" i="5"/>
  <c r="AD552" i="5" s="1"/>
  <c r="AB550" i="5"/>
  <c r="G554" i="5"/>
  <c r="G544" i="5"/>
  <c r="AA531" i="5"/>
  <c r="AA530" i="5"/>
  <c r="AA495" i="5"/>
  <c r="G514" i="5"/>
  <c r="AB511" i="5"/>
  <c r="AA526" i="5"/>
  <c r="Y506" i="5"/>
  <c r="AD506" i="5" s="1"/>
  <c r="AA500" i="5"/>
  <c r="G499" i="5"/>
  <c r="AB495" i="5"/>
  <c r="Y490" i="5"/>
  <c r="Z490" i="5"/>
  <c r="G494" i="5"/>
  <c r="AB490" i="5"/>
  <c r="Z485" i="5"/>
  <c r="Y485" i="5"/>
  <c r="AA487" i="5"/>
  <c r="AC487" i="5" s="1"/>
  <c r="Y486" i="5"/>
  <c r="AD486" i="5" s="1"/>
  <c r="Z486" i="5"/>
  <c r="Z471" i="5"/>
  <c r="Y471" i="5"/>
  <c r="AD471" i="5" s="1"/>
  <c r="Z446" i="5"/>
  <c r="Y446" i="5"/>
  <c r="AD446" i="5" s="1"/>
  <c r="Z436" i="5"/>
  <c r="Y436" i="5"/>
  <c r="AD417" i="5"/>
  <c r="AD396" i="5"/>
  <c r="AA490" i="5"/>
  <c r="Y481" i="5"/>
  <c r="AD481" i="5" s="1"/>
  <c r="AB479" i="5"/>
  <c r="G474" i="5"/>
  <c r="AB470" i="5"/>
  <c r="Y460" i="5"/>
  <c r="AA451" i="5"/>
  <c r="Z447" i="5"/>
  <c r="Y447" i="5"/>
  <c r="AD447" i="5" s="1"/>
  <c r="Z442" i="5"/>
  <c r="Y431" i="5"/>
  <c r="AD431" i="5" s="1"/>
  <c r="Z431" i="5"/>
  <c r="AA426" i="5"/>
  <c r="AC426" i="5" s="1"/>
  <c r="AA397" i="5"/>
  <c r="Z395" i="5"/>
  <c r="Z482" i="5"/>
  <c r="Z480" i="5"/>
  <c r="Z477" i="5"/>
  <c r="AB466" i="5"/>
  <c r="G469" i="5"/>
  <c r="Z450" i="5"/>
  <c r="AA445" i="5"/>
  <c r="Y442" i="5"/>
  <c r="AA436" i="5"/>
  <c r="AB434" i="5"/>
  <c r="AA442" i="5"/>
  <c r="G434" i="5"/>
  <c r="Z417" i="5"/>
  <c r="AA405" i="5"/>
  <c r="AA380" i="5"/>
  <c r="Z361" i="5"/>
  <c r="Y361" i="5"/>
  <c r="AD361" i="5" s="1"/>
  <c r="AA320" i="5"/>
  <c r="AA376" i="5"/>
  <c r="AB374" i="5"/>
  <c r="G484" i="5"/>
  <c r="AC452" i="5"/>
  <c r="G384" i="5"/>
  <c r="AB380" i="5"/>
  <c r="AA370" i="5"/>
  <c r="AA355" i="5"/>
  <c r="AA330" i="5"/>
  <c r="Z425" i="5"/>
  <c r="Z330" i="5"/>
  <c r="AA325" i="5"/>
  <c r="Y320" i="5"/>
  <c r="AB310" i="5"/>
  <c r="G314" i="5"/>
  <c r="AB290" i="5"/>
  <c r="G294" i="5"/>
  <c r="Z271" i="5"/>
  <c r="Y271" i="5"/>
  <c r="AD271" i="5" s="1"/>
  <c r="AB191" i="5"/>
  <c r="G194" i="5"/>
  <c r="Z180" i="5"/>
  <c r="G374" i="5"/>
  <c r="Z332" i="5"/>
  <c r="Y325" i="5"/>
  <c r="Z325" i="5"/>
  <c r="Y316" i="5"/>
  <c r="AD316" i="5" s="1"/>
  <c r="Z316" i="5"/>
  <c r="AA316" i="5"/>
  <c r="Z307" i="5"/>
  <c r="Y307" i="5"/>
  <c r="AD307" i="5" s="1"/>
  <c r="G309" i="5"/>
  <c r="AB306" i="5"/>
  <c r="G299" i="5"/>
  <c r="AA290" i="5"/>
  <c r="Y321" i="5"/>
  <c r="AD321" i="5" s="1"/>
  <c r="Y297" i="5"/>
  <c r="AD297" i="5" s="1"/>
  <c r="Z297" i="5"/>
  <c r="AA271" i="5"/>
  <c r="AA220" i="5"/>
  <c r="Y200" i="5"/>
  <c r="Z200" i="5"/>
  <c r="AB200" i="5"/>
  <c r="G204" i="5"/>
  <c r="AA202" i="5"/>
  <c r="AA186" i="5"/>
  <c r="AA166" i="5"/>
  <c r="AC166" i="5" s="1"/>
  <c r="Y141" i="5"/>
  <c r="AD141" i="5" s="1"/>
  <c r="Y137" i="5"/>
  <c r="AD137" i="5" s="1"/>
  <c r="Z137" i="5"/>
  <c r="AA120" i="5"/>
  <c r="AA100" i="5"/>
  <c r="AA60" i="5"/>
  <c r="Z60" i="5"/>
  <c r="G289" i="5"/>
  <c r="AB179" i="5"/>
  <c r="AA137" i="5"/>
  <c r="AB289" i="5"/>
  <c r="AA200" i="5"/>
  <c r="Y191" i="5"/>
  <c r="AA185" i="5"/>
  <c r="G184" i="5"/>
  <c r="Z172" i="5"/>
  <c r="Y172" i="5"/>
  <c r="AD172" i="5" s="1"/>
  <c r="AD167" i="5"/>
  <c r="G169" i="5"/>
  <c r="AB165" i="5"/>
  <c r="AA161" i="5"/>
  <c r="Z161" i="5"/>
  <c r="Y161" i="5"/>
  <c r="AD161" i="5" s="1"/>
  <c r="AA157" i="5"/>
  <c r="Z155" i="5"/>
  <c r="Y155" i="5"/>
  <c r="Y150" i="5"/>
  <c r="Z141" i="5"/>
  <c r="Y140" i="5"/>
  <c r="Y125" i="5"/>
  <c r="Z122" i="5"/>
  <c r="Y122" i="5"/>
  <c r="AD122" i="5" s="1"/>
  <c r="G124" i="5"/>
  <c r="AB120" i="5"/>
  <c r="G114" i="5"/>
  <c r="AB111" i="5"/>
  <c r="Y62" i="5"/>
  <c r="AD62" i="5" s="1"/>
  <c r="Z62" i="5"/>
  <c r="AA30" i="5"/>
  <c r="Y151" i="5"/>
  <c r="AD151" i="5" s="1"/>
  <c r="AA146" i="5"/>
  <c r="AC146" i="5" s="1"/>
  <c r="Z111" i="5"/>
  <c r="AA55" i="5"/>
  <c r="Z41" i="5"/>
  <c r="Y41" i="5"/>
  <c r="AD41" i="5" s="1"/>
  <c r="Y40" i="5"/>
  <c r="Z40" i="5"/>
  <c r="Z35" i="5"/>
  <c r="Y35" i="5"/>
  <c r="AA36" i="5"/>
  <c r="Y30" i="5"/>
  <c r="O611" i="5"/>
  <c r="Y100" i="5"/>
  <c r="AA65" i="5"/>
  <c r="AA45" i="5"/>
  <c r="G44" i="5"/>
  <c r="AB40" i="5"/>
  <c r="N613" i="5"/>
  <c r="AA15" i="5"/>
  <c r="AC6" i="5"/>
  <c r="N611" i="5"/>
  <c r="AA85" i="5"/>
  <c r="Y70" i="5"/>
  <c r="Z70" i="5"/>
  <c r="G74" i="5"/>
  <c r="AB70" i="5"/>
  <c r="Y72" i="5"/>
  <c r="AD72" i="5" s="1"/>
  <c r="Z72" i="5"/>
  <c r="Y56" i="5"/>
  <c r="AD56" i="5" s="1"/>
  <c r="Z56" i="5"/>
  <c r="G34" i="5"/>
  <c r="Y25" i="5"/>
  <c r="Z25" i="5"/>
  <c r="M613" i="5"/>
  <c r="Y16" i="5"/>
  <c r="AD16" i="5" s="1"/>
  <c r="Z16" i="5"/>
  <c r="P612" i="5"/>
  <c r="P611" i="5"/>
  <c r="K611" i="5"/>
  <c r="I612" i="5"/>
  <c r="AB9" i="5"/>
  <c r="Y111" i="5"/>
  <c r="L613" i="5"/>
  <c r="W612" i="5"/>
  <c r="Z30" i="5"/>
  <c r="AB34" i="5"/>
  <c r="AC561" i="5" l="1"/>
  <c r="Z114" i="5"/>
  <c r="AC202" i="5"/>
  <c r="AC77" i="5"/>
  <c r="AC412" i="5"/>
  <c r="AC22" i="5"/>
  <c r="AC461" i="5"/>
  <c r="AC26" i="5"/>
  <c r="K610" i="5"/>
  <c r="Z179" i="5"/>
  <c r="AC322" i="5"/>
  <c r="AD355" i="5"/>
  <c r="AC292" i="5"/>
  <c r="AC117" i="5"/>
  <c r="AC462" i="5"/>
  <c r="AC432" i="5"/>
  <c r="Z324" i="5"/>
  <c r="AC347" i="5"/>
  <c r="AC27" i="5"/>
  <c r="AC602" i="5"/>
  <c r="AC287" i="5"/>
  <c r="Y379" i="5"/>
  <c r="Y514" i="5"/>
  <c r="AD107" i="5"/>
  <c r="AC357" i="5"/>
  <c r="AC392" i="5"/>
  <c r="AC67" i="5"/>
  <c r="AC446" i="5"/>
  <c r="AC372" i="5"/>
  <c r="Y429" i="5"/>
  <c r="AC121" i="5"/>
  <c r="Z224" i="5"/>
  <c r="AC396" i="5"/>
  <c r="AC386" i="5"/>
  <c r="Z149" i="5"/>
  <c r="AC32" i="5"/>
  <c r="AC37" i="5"/>
  <c r="Y104" i="5"/>
  <c r="AC592" i="5"/>
  <c r="AC566" i="5"/>
  <c r="Z34" i="5"/>
  <c r="Z154" i="5"/>
  <c r="Y399" i="5"/>
  <c r="Z9" i="5"/>
  <c r="AC397" i="5"/>
  <c r="AC521" i="5"/>
  <c r="AC297" i="5"/>
  <c r="AD454" i="5"/>
  <c r="AC497" i="5"/>
  <c r="AC522" i="5"/>
  <c r="AC176" i="5"/>
  <c r="AC181" i="5"/>
  <c r="AC501" i="5"/>
  <c r="Z29" i="5"/>
  <c r="AC332" i="5"/>
  <c r="Z439" i="5"/>
  <c r="AC141" i="5"/>
  <c r="AC307" i="5"/>
  <c r="AC552" i="5"/>
  <c r="AC541" i="5"/>
  <c r="AC607" i="5"/>
  <c r="Y409" i="5"/>
  <c r="AC52" i="5"/>
  <c r="AC72" i="5"/>
  <c r="AD374" i="5"/>
  <c r="Y494" i="5"/>
  <c r="Y534" i="5"/>
  <c r="Z384" i="5"/>
  <c r="AC317" i="5"/>
  <c r="Z184" i="5"/>
  <c r="AA74" i="5"/>
  <c r="Y529" i="5"/>
  <c r="Y454" i="5"/>
  <c r="AC10" i="5"/>
  <c r="AC595" i="5"/>
  <c r="AC285" i="5"/>
  <c r="Z204" i="5"/>
  <c r="AD359" i="5"/>
  <c r="Z479" i="5"/>
  <c r="Z89" i="5"/>
  <c r="J610" i="5"/>
  <c r="Y49" i="5"/>
  <c r="Y359" i="5"/>
  <c r="AC456" i="5"/>
  <c r="Z94" i="5"/>
  <c r="Z229" i="5"/>
  <c r="Z424" i="5"/>
  <c r="AC547" i="5"/>
  <c r="Y564" i="5"/>
  <c r="Z379" i="5"/>
  <c r="Z389" i="5"/>
  <c r="AC381" i="5"/>
  <c r="Z264" i="5"/>
  <c r="Y549" i="5"/>
  <c r="AC66" i="5"/>
  <c r="AC36" i="5"/>
  <c r="Z494" i="5"/>
  <c r="Z14" i="5"/>
  <c r="Z49" i="5"/>
  <c r="Z359" i="5"/>
  <c r="Y374" i="5"/>
  <c r="Z244" i="5"/>
  <c r="AA304" i="5"/>
  <c r="Z559" i="5"/>
  <c r="Z39" i="5"/>
  <c r="Z509" i="5"/>
  <c r="Z404" i="5"/>
  <c r="Z159" i="5"/>
  <c r="Z44" i="5"/>
  <c r="Y129" i="5"/>
  <c r="Y159" i="5"/>
  <c r="Y204" i="5"/>
  <c r="Y329" i="5"/>
  <c r="Z399" i="5"/>
  <c r="Y464" i="5"/>
  <c r="Y439" i="5"/>
  <c r="Z534" i="5"/>
  <c r="AC591" i="5"/>
  <c r="Z579" i="5"/>
  <c r="Z409" i="5"/>
  <c r="AD479" i="5"/>
  <c r="Y524" i="5"/>
  <c r="Z69" i="5"/>
  <c r="Y559" i="5"/>
  <c r="Y604" i="5"/>
  <c r="Z234" i="5"/>
  <c r="AC112" i="5"/>
  <c r="AC516" i="5"/>
  <c r="Y114" i="5"/>
  <c r="Y29" i="5"/>
  <c r="AC56" i="5"/>
  <c r="Y39" i="5"/>
  <c r="AC172" i="5"/>
  <c r="Z429" i="5"/>
  <c r="Z454" i="5"/>
  <c r="AC482" i="5"/>
  <c r="Z444" i="5"/>
  <c r="AC451" i="5"/>
  <c r="AC471" i="5"/>
  <c r="AC517" i="5"/>
  <c r="Y584" i="5"/>
  <c r="Y579" i="5"/>
  <c r="Z189" i="5"/>
  <c r="Y289" i="5"/>
  <c r="Y224" i="5"/>
  <c r="AC401" i="5"/>
  <c r="Y599" i="5"/>
  <c r="AD604" i="5"/>
  <c r="Z99" i="5"/>
  <c r="Z394" i="5"/>
  <c r="Z254" i="5"/>
  <c r="Y569" i="5"/>
  <c r="Z484" i="5"/>
  <c r="Y594" i="5"/>
  <c r="Z569" i="5"/>
  <c r="Y589" i="5"/>
  <c r="AC467" i="5"/>
  <c r="Y469" i="5"/>
  <c r="Z104" i="5"/>
  <c r="Z504" i="5"/>
  <c r="AC57" i="5"/>
  <c r="AC107" i="5"/>
  <c r="Z464" i="5"/>
  <c r="AD434" i="5"/>
  <c r="Y74" i="5"/>
  <c r="AC71" i="5"/>
  <c r="Z329" i="5"/>
  <c r="AC531" i="5"/>
  <c r="AC542" i="5"/>
  <c r="AC571" i="5"/>
  <c r="AC362" i="5"/>
  <c r="Z334" i="5"/>
  <c r="Y509" i="5"/>
  <c r="Y189" i="5"/>
  <c r="Z74" i="5"/>
  <c r="Y134" i="5"/>
  <c r="Y334" i="5"/>
  <c r="AC182" i="5"/>
  <c r="Z209" i="5"/>
  <c r="Z269" i="5"/>
  <c r="Z79" i="5"/>
  <c r="Z84" i="5"/>
  <c r="Z109" i="5"/>
  <c r="Z249" i="5"/>
  <c r="Z369" i="5"/>
  <c r="AC82" i="5"/>
  <c r="Z199" i="5"/>
  <c r="Z279" i="5"/>
  <c r="Z239" i="5"/>
  <c r="AC96" i="5"/>
  <c r="Z349" i="5"/>
  <c r="Z414" i="5"/>
  <c r="Z284" i="5"/>
  <c r="Z539" i="5"/>
  <c r="AC196" i="5"/>
  <c r="AC266" i="5"/>
  <c r="Z344" i="5"/>
  <c r="AC102" i="5"/>
  <c r="Z219" i="5"/>
  <c r="AC47" i="5"/>
  <c r="Z259" i="5"/>
  <c r="Z339" i="5"/>
  <c r="Z354" i="5"/>
  <c r="AC551" i="5"/>
  <c r="AC502" i="5"/>
  <c r="AC342" i="5"/>
  <c r="AC217" i="5"/>
  <c r="AC267" i="5"/>
  <c r="AC576" i="5"/>
  <c r="AC157" i="5"/>
  <c r="I610" i="5"/>
  <c r="AC101" i="5"/>
  <c r="AC481" i="5"/>
  <c r="AC546" i="5"/>
  <c r="AC257" i="5"/>
  <c r="AC282" i="5"/>
  <c r="AC87" i="5"/>
  <c r="AC567" i="5"/>
  <c r="AC587" i="5"/>
  <c r="L610" i="5"/>
  <c r="AC92" i="5"/>
  <c r="AC97" i="5"/>
  <c r="AC211" i="5"/>
  <c r="AC246" i="5"/>
  <c r="AC222" i="5"/>
  <c r="AC232" i="5"/>
  <c r="AC242" i="5"/>
  <c r="AC262" i="5"/>
  <c r="AC272" i="5"/>
  <c r="AC110" i="5"/>
  <c r="AC281" i="5"/>
  <c r="AC252" i="5"/>
  <c r="AC221" i="5"/>
  <c r="AC241" i="5"/>
  <c r="AC261" i="5"/>
  <c r="AC301" i="5"/>
  <c r="AC277" i="5"/>
  <c r="AC251" i="5"/>
  <c r="AC311" i="5"/>
  <c r="O610" i="5"/>
  <c r="AA612" i="5"/>
  <c r="AC12" i="5"/>
  <c r="AC81" i="5"/>
  <c r="AC7" i="5"/>
  <c r="AC305" i="5"/>
  <c r="AC95" i="5"/>
  <c r="AA99" i="5"/>
  <c r="AA264" i="5"/>
  <c r="AC260" i="5"/>
  <c r="AC300" i="5"/>
  <c r="Z304" i="5"/>
  <c r="AA229" i="5"/>
  <c r="AC225" i="5"/>
  <c r="Y229" i="5"/>
  <c r="AD225" i="5"/>
  <c r="AD229" i="5" s="1"/>
  <c r="Y254" i="5"/>
  <c r="AD250" i="5"/>
  <c r="AD254" i="5" s="1"/>
  <c r="AA339" i="5"/>
  <c r="AC335" i="5"/>
  <c r="Y279" i="5"/>
  <c r="AD275" i="5"/>
  <c r="AD279" i="5" s="1"/>
  <c r="AD340" i="5"/>
  <c r="AD344" i="5" s="1"/>
  <c r="Y344" i="5"/>
  <c r="AA219" i="5"/>
  <c r="AC215" i="5"/>
  <c r="Y269" i="5"/>
  <c r="AD265" i="5"/>
  <c r="AD269" i="5" s="1"/>
  <c r="Y79" i="5"/>
  <c r="AD75" i="5"/>
  <c r="AD79" i="5" s="1"/>
  <c r="AA109" i="5"/>
  <c r="AC105" i="5"/>
  <c r="Y109" i="5"/>
  <c r="AD105" i="5"/>
  <c r="AD109" i="5" s="1"/>
  <c r="AA214" i="5"/>
  <c r="AC210" i="5"/>
  <c r="Y349" i="5"/>
  <c r="AD345" i="5"/>
  <c r="AD349" i="5" s="1"/>
  <c r="AA349" i="5"/>
  <c r="AC345" i="5"/>
  <c r="AC349" i="5" s="1"/>
  <c r="Y414" i="5"/>
  <c r="AD410" i="5"/>
  <c r="AD414" i="5" s="1"/>
  <c r="AA284" i="5"/>
  <c r="AC280" i="5"/>
  <c r="Y284" i="5"/>
  <c r="AD280" i="5"/>
  <c r="AD284" i="5" s="1"/>
  <c r="AA344" i="5"/>
  <c r="AC340" i="5"/>
  <c r="AC344" i="5" s="1"/>
  <c r="R610" i="5"/>
  <c r="AC186" i="5"/>
  <c r="Q610" i="5"/>
  <c r="V610" i="5"/>
  <c r="G610" i="5"/>
  <c r="Z289" i="5"/>
  <c r="AC331" i="5"/>
  <c r="AC506" i="5"/>
  <c r="Z514" i="5"/>
  <c r="AC187" i="5"/>
  <c r="AA94" i="5"/>
  <c r="AC90" i="5"/>
  <c r="Z214" i="5"/>
  <c r="AD230" i="5"/>
  <c r="AD234" i="5" s="1"/>
  <c r="Y234" i="5"/>
  <c r="AA244" i="5"/>
  <c r="AC240" i="5"/>
  <c r="Y244" i="5"/>
  <c r="AD240" i="5"/>
  <c r="AD244" i="5" s="1"/>
  <c r="Y394" i="5"/>
  <c r="AD390" i="5"/>
  <c r="AD394" i="5" s="1"/>
  <c r="AA394" i="5"/>
  <c r="AC390" i="5"/>
  <c r="AC375" i="5"/>
  <c r="AC216" i="5"/>
  <c r="AC236" i="5"/>
  <c r="AA254" i="5"/>
  <c r="AC250" i="5"/>
  <c r="AC440" i="5"/>
  <c r="AC537" i="5"/>
  <c r="AC582" i="5"/>
  <c r="AC596" i="5"/>
  <c r="AA604" i="5"/>
  <c r="AC600" i="5"/>
  <c r="AC205" i="5"/>
  <c r="AA209" i="5"/>
  <c r="Y209" i="5"/>
  <c r="AD205" i="5"/>
  <c r="AD209" i="5" s="1"/>
  <c r="AC475" i="5"/>
  <c r="AC227" i="5"/>
  <c r="AC256" i="5"/>
  <c r="AA279" i="5"/>
  <c r="AC275" i="5"/>
  <c r="Y239" i="5"/>
  <c r="AD235" i="5"/>
  <c r="AD239" i="5" s="1"/>
  <c r="AA269" i="5"/>
  <c r="AC265" i="5"/>
  <c r="AC269" i="5" s="1"/>
  <c r="AC510" i="5"/>
  <c r="Y84" i="5"/>
  <c r="AD80" i="5"/>
  <c r="AD84" i="5" s="1"/>
  <c r="AC80" i="5"/>
  <c r="AA84" i="5"/>
  <c r="Y249" i="5"/>
  <c r="AD245" i="5"/>
  <c r="AD249" i="5" s="1"/>
  <c r="AC231" i="5"/>
  <c r="AC197" i="5"/>
  <c r="AC226" i="5"/>
  <c r="AA259" i="5"/>
  <c r="AC255" i="5"/>
  <c r="Y259" i="5"/>
  <c r="AD255" i="5"/>
  <c r="AD259" i="5" s="1"/>
  <c r="AA369" i="5"/>
  <c r="AC365" i="5"/>
  <c r="AC369" i="5" s="1"/>
  <c r="AD535" i="5"/>
  <c r="AD539" i="5" s="1"/>
  <c r="Y539" i="5"/>
  <c r="AC492" i="5"/>
  <c r="AD397" i="5"/>
  <c r="Z524" i="5"/>
  <c r="AB613" i="5"/>
  <c r="N610" i="5"/>
  <c r="AC31" i="5"/>
  <c r="AC327" i="5"/>
  <c r="AD545" i="5"/>
  <c r="AD549" i="5" s="1"/>
  <c r="AC127" i="5"/>
  <c r="Z599" i="5"/>
  <c r="AC206" i="5"/>
  <c r="Y94" i="5"/>
  <c r="AD90" i="5"/>
  <c r="AD94" i="5" s="1"/>
  <c r="AC46" i="5"/>
  <c r="AC201" i="5"/>
  <c r="AD20" i="5"/>
  <c r="AD24" i="5" s="1"/>
  <c r="Y24" i="5"/>
  <c r="AC20" i="5"/>
  <c r="AC24" i="5" s="1"/>
  <c r="AA24" i="5"/>
  <c r="Y99" i="5"/>
  <c r="AD95" i="5"/>
  <c r="AD99" i="5" s="1"/>
  <c r="AC212" i="5"/>
  <c r="AC247" i="5"/>
  <c r="AC476" i="5"/>
  <c r="AC556" i="5"/>
  <c r="AA234" i="5"/>
  <c r="AC230" i="5"/>
  <c r="Y264" i="5"/>
  <c r="AD260" i="5"/>
  <c r="AD264" i="5" s="1"/>
  <c r="Y304" i="5"/>
  <c r="AD300" i="5"/>
  <c r="AD304" i="5" s="1"/>
  <c r="AC465" i="5"/>
  <c r="AC276" i="5"/>
  <c r="AC337" i="5"/>
  <c r="Y424" i="5"/>
  <c r="AD420" i="5"/>
  <c r="AD424" i="5" s="1"/>
  <c r="AC420" i="5"/>
  <c r="AC424" i="5" s="1"/>
  <c r="AA424" i="5"/>
  <c r="AC106" i="5"/>
  <c r="AC302" i="5"/>
  <c r="AC195" i="5"/>
  <c r="AA199" i="5"/>
  <c r="Y199" i="5"/>
  <c r="AD195" i="5"/>
  <c r="AD199" i="5" s="1"/>
  <c r="AC86" i="5"/>
  <c r="Y219" i="5"/>
  <c r="AD215" i="5"/>
  <c r="AD219" i="5" s="1"/>
  <c r="AA239" i="5"/>
  <c r="AC235" i="5"/>
  <c r="AC536" i="5"/>
  <c r="AC577" i="5"/>
  <c r="AC207" i="5"/>
  <c r="AA79" i="5"/>
  <c r="AC75" i="5"/>
  <c r="AC79" i="5" s="1"/>
  <c r="AC91" i="5"/>
  <c r="Y214" i="5"/>
  <c r="AD210" i="5"/>
  <c r="AD214" i="5" s="1"/>
  <c r="AA249" i="5"/>
  <c r="AC245" i="5"/>
  <c r="AC557" i="5"/>
  <c r="AA414" i="5"/>
  <c r="AC410" i="5"/>
  <c r="AC414" i="5" s="1"/>
  <c r="AC296" i="5"/>
  <c r="AC237" i="5"/>
  <c r="Y339" i="5"/>
  <c r="AD335" i="5"/>
  <c r="AD339" i="5" s="1"/>
  <c r="Y354" i="5"/>
  <c r="AD350" i="5"/>
  <c r="AD354" i="5" s="1"/>
  <c r="AA354" i="5"/>
  <c r="AC350" i="5"/>
  <c r="AC354" i="5" s="1"/>
  <c r="Y369" i="5"/>
  <c r="AD365" i="5"/>
  <c r="AD369" i="5" s="1"/>
  <c r="AC435" i="5"/>
  <c r="AC535" i="5"/>
  <c r="AA539" i="5"/>
  <c r="AC507" i="5"/>
  <c r="AC512" i="5"/>
  <c r="Y479" i="5"/>
  <c r="AC316" i="5"/>
  <c r="Z489" i="5"/>
  <c r="AD575" i="5"/>
  <c r="AD579" i="5" s="1"/>
  <c r="Z134" i="5"/>
  <c r="AC132" i="5"/>
  <c r="Z129" i="5"/>
  <c r="AC326" i="5"/>
  <c r="AA49" i="5"/>
  <c r="AC45" i="5"/>
  <c r="Y34" i="5"/>
  <c r="AD30" i="5"/>
  <c r="AD34" i="5" s="1"/>
  <c r="AC55" i="5"/>
  <c r="AA59" i="5"/>
  <c r="AA34" i="5"/>
  <c r="AC30" i="5"/>
  <c r="AD111" i="5"/>
  <c r="AD114" i="5" s="1"/>
  <c r="AB114" i="5"/>
  <c r="AA189" i="5"/>
  <c r="AC185" i="5"/>
  <c r="AA124" i="5"/>
  <c r="AC120" i="5"/>
  <c r="AC220" i="5"/>
  <c r="AA224" i="5"/>
  <c r="AA294" i="5"/>
  <c r="AC290" i="5"/>
  <c r="AB194" i="5"/>
  <c r="AD191" i="5"/>
  <c r="AB294" i="5"/>
  <c r="AD290" i="5"/>
  <c r="AD294" i="5" s="1"/>
  <c r="AC376" i="5"/>
  <c r="AA379" i="5"/>
  <c r="AC405" i="5"/>
  <c r="AC409" i="5" s="1"/>
  <c r="AA409" i="5"/>
  <c r="Y444" i="5"/>
  <c r="AD442" i="5"/>
  <c r="AD444" i="5" s="1"/>
  <c r="AC490" i="5"/>
  <c r="AA494" i="5"/>
  <c r="AB499" i="5"/>
  <c r="AD495" i="5"/>
  <c r="AD499" i="5" s="1"/>
  <c r="AC526" i="5"/>
  <c r="AC529" i="5" s="1"/>
  <c r="AA529" i="5"/>
  <c r="AA534" i="5"/>
  <c r="AC530" i="5"/>
  <c r="AA509" i="5"/>
  <c r="AC505" i="5"/>
  <c r="AB589" i="5"/>
  <c r="AD585" i="5"/>
  <c r="AD589" i="5" s="1"/>
  <c r="AA584" i="5"/>
  <c r="AC580" i="5"/>
  <c r="AB609" i="5"/>
  <c r="AD605" i="5"/>
  <c r="AD609" i="5" s="1"/>
  <c r="AC606" i="5"/>
  <c r="Y609" i="5"/>
  <c r="AC16" i="5"/>
  <c r="AC122" i="5"/>
  <c r="Y164" i="5"/>
  <c r="Z174" i="5"/>
  <c r="AB189" i="5"/>
  <c r="AD185" i="5"/>
  <c r="AD189" i="5" s="1"/>
  <c r="AB224" i="5"/>
  <c r="AD220" i="5"/>
  <c r="AD224" i="5" s="1"/>
  <c r="AC295" i="5"/>
  <c r="AA299" i="5"/>
  <c r="Z309" i="5"/>
  <c r="AA184" i="5"/>
  <c r="AC180" i="5"/>
  <c r="Z364" i="5"/>
  <c r="AB364" i="5"/>
  <c r="AD360" i="5"/>
  <c r="AD364" i="5" s="1"/>
  <c r="Z419" i="5"/>
  <c r="Z434" i="5"/>
  <c r="AC477" i="5"/>
  <c r="AA479" i="5"/>
  <c r="AD484" i="5"/>
  <c r="Y389" i="5"/>
  <c r="AD385" i="5"/>
  <c r="AD389" i="5" s="1"/>
  <c r="AB399" i="5"/>
  <c r="AD395" i="5"/>
  <c r="AA404" i="5"/>
  <c r="AC400" i="5"/>
  <c r="Y449" i="5"/>
  <c r="Y474" i="5"/>
  <c r="AD526" i="5"/>
  <c r="AD529" i="5" s="1"/>
  <c r="AB529" i="5"/>
  <c r="AC597" i="5"/>
  <c r="AA599" i="5"/>
  <c r="AC17" i="5"/>
  <c r="AA613" i="5"/>
  <c r="Y14" i="5"/>
  <c r="AD11" i="5"/>
  <c r="AD14" i="5" s="1"/>
  <c r="Z613" i="5"/>
  <c r="AC61" i="5"/>
  <c r="AD85" i="5"/>
  <c r="AD89" i="5" s="1"/>
  <c r="AB89" i="5"/>
  <c r="Y119" i="5"/>
  <c r="AC130" i="5"/>
  <c r="AA134" i="5"/>
  <c r="AC136" i="5"/>
  <c r="Y169" i="5"/>
  <c r="AA194" i="5"/>
  <c r="AC190" i="5"/>
  <c r="AB119" i="5"/>
  <c r="AD115" i="5"/>
  <c r="AD119" i="5" s="1"/>
  <c r="AB134" i="5"/>
  <c r="AD130" i="5"/>
  <c r="AD134" i="5" s="1"/>
  <c r="AB139" i="5"/>
  <c r="AD135" i="5"/>
  <c r="AD139" i="5" s="1"/>
  <c r="AC156" i="5"/>
  <c r="Z194" i="5"/>
  <c r="AC270" i="5"/>
  <c r="AA274" i="5"/>
  <c r="Z294" i="5"/>
  <c r="Z314" i="5"/>
  <c r="Z319" i="5"/>
  <c r="AC286" i="5"/>
  <c r="AA289" i="5"/>
  <c r="AB319" i="5"/>
  <c r="AD315" i="5"/>
  <c r="AD319" i="5" s="1"/>
  <c r="AA389" i="5"/>
  <c r="AC385" i="5"/>
  <c r="AC389" i="5" s="1"/>
  <c r="AD376" i="5"/>
  <c r="AD379" i="5" s="1"/>
  <c r="AB379" i="5"/>
  <c r="AD436" i="5"/>
  <c r="AD439" i="5" s="1"/>
  <c r="AB439" i="5"/>
  <c r="AB459" i="5"/>
  <c r="AD455" i="5"/>
  <c r="AD459" i="5" s="1"/>
  <c r="Y459" i="5"/>
  <c r="AD460" i="5"/>
  <c r="AD464" i="5" s="1"/>
  <c r="AC486" i="5"/>
  <c r="AC485" i="5"/>
  <c r="AA489" i="5"/>
  <c r="AA484" i="5"/>
  <c r="AC480" i="5"/>
  <c r="Z499" i="5"/>
  <c r="Y504" i="5"/>
  <c r="AD565" i="5"/>
  <c r="AD569" i="5" s="1"/>
  <c r="AC562" i="5"/>
  <c r="AB574" i="5"/>
  <c r="AD570" i="5"/>
  <c r="AD574" i="5" s="1"/>
  <c r="AD184" i="5"/>
  <c r="AC151" i="5"/>
  <c r="Z549" i="5"/>
  <c r="AC65" i="5"/>
  <c r="AA69" i="5"/>
  <c r="Y612" i="5"/>
  <c r="AC161" i="5"/>
  <c r="AA444" i="5"/>
  <c r="AC442" i="5"/>
  <c r="AD530" i="5"/>
  <c r="AD534" i="5" s="1"/>
  <c r="AB534" i="5"/>
  <c r="AB559" i="5"/>
  <c r="AD555" i="5"/>
  <c r="AD559" i="5" s="1"/>
  <c r="AD597" i="5"/>
  <c r="AD599" i="5" s="1"/>
  <c r="AB599" i="5"/>
  <c r="AD580" i="5"/>
  <c r="AD584" i="5" s="1"/>
  <c r="AB584" i="5"/>
  <c r="Z609" i="5"/>
  <c r="AC11" i="5"/>
  <c r="AA14" i="5"/>
  <c r="Y19" i="5"/>
  <c r="AC35" i="5"/>
  <c r="AA39" i="5"/>
  <c r="AD50" i="5"/>
  <c r="AD54" i="5" s="1"/>
  <c r="AB54" i="5"/>
  <c r="Z59" i="5"/>
  <c r="U610" i="5"/>
  <c r="AD100" i="5"/>
  <c r="AD104" i="5" s="1"/>
  <c r="AB104" i="5"/>
  <c r="AC111" i="5"/>
  <c r="AA114" i="5"/>
  <c r="AC125" i="5"/>
  <c r="AA129" i="5"/>
  <c r="Y149" i="5"/>
  <c r="AD145" i="5"/>
  <c r="AD149" i="5" s="1"/>
  <c r="Z164" i="5"/>
  <c r="Y174" i="5"/>
  <c r="AC175" i="5"/>
  <c r="AA179" i="5"/>
  <c r="AA119" i="5"/>
  <c r="AC115" i="5"/>
  <c r="Z144" i="5"/>
  <c r="Z299" i="5"/>
  <c r="AC306" i="5"/>
  <c r="AA309" i="5"/>
  <c r="Y364" i="5"/>
  <c r="AC361" i="5"/>
  <c r="Z374" i="5"/>
  <c r="AA474" i="5"/>
  <c r="AC470" i="5"/>
  <c r="AC474" i="5" s="1"/>
  <c r="AA399" i="5"/>
  <c r="AC395" i="5"/>
  <c r="AB429" i="5"/>
  <c r="AD425" i="5"/>
  <c r="AD429" i="5" s="1"/>
  <c r="AA434" i="5"/>
  <c r="AC430" i="5"/>
  <c r="Z449" i="5"/>
  <c r="Z474" i="5"/>
  <c r="AC491" i="5"/>
  <c r="AD505" i="5"/>
  <c r="AD509" i="5" s="1"/>
  <c r="Y519" i="5"/>
  <c r="AC511" i="5"/>
  <c r="AA514" i="5"/>
  <c r="Z544" i="5"/>
  <c r="AA569" i="5"/>
  <c r="AC565" i="5"/>
  <c r="AC569" i="5" s="1"/>
  <c r="AB612" i="5"/>
  <c r="AC42" i="5"/>
  <c r="Y611" i="5"/>
  <c r="Y9" i="5"/>
  <c r="AA611" i="5"/>
  <c r="AC5" i="5"/>
  <c r="AA9" i="5"/>
  <c r="AC25" i="5"/>
  <c r="AC29" i="5" s="1"/>
  <c r="AA29" i="5"/>
  <c r="AD45" i="5"/>
  <c r="AD49" i="5" s="1"/>
  <c r="AB59" i="5"/>
  <c r="AD55" i="5"/>
  <c r="AD59" i="5" s="1"/>
  <c r="Y613" i="5"/>
  <c r="Y54" i="5"/>
  <c r="Y69" i="5"/>
  <c r="AD65" i="5"/>
  <c r="AD69" i="5" s="1"/>
  <c r="Z119" i="5"/>
  <c r="Y124" i="5"/>
  <c r="Y139" i="5"/>
  <c r="AD140" i="5"/>
  <c r="AD144" i="5" s="1"/>
  <c r="AB144" i="5"/>
  <c r="AC177" i="5"/>
  <c r="AD125" i="5"/>
  <c r="AD129" i="5" s="1"/>
  <c r="AA139" i="5"/>
  <c r="AC135" i="5"/>
  <c r="AA164" i="5"/>
  <c r="AC160" i="5"/>
  <c r="AC171" i="5"/>
  <c r="AB159" i="5"/>
  <c r="AD155" i="5"/>
  <c r="AD159" i="5" s="1"/>
  <c r="AB164" i="5"/>
  <c r="AD160" i="5"/>
  <c r="AD164" i="5" s="1"/>
  <c r="AD170" i="5"/>
  <c r="AD174" i="5" s="1"/>
  <c r="AB174" i="5"/>
  <c r="Y294" i="5"/>
  <c r="Y314" i="5"/>
  <c r="AA314" i="5"/>
  <c r="AC310" i="5"/>
  <c r="Y319" i="5"/>
  <c r="Y274" i="5"/>
  <c r="AB334" i="5"/>
  <c r="AD330" i="5"/>
  <c r="AD334" i="5" s="1"/>
  <c r="AA464" i="5"/>
  <c r="AC460" i="5"/>
  <c r="AC464" i="5" s="1"/>
  <c r="AC417" i="5"/>
  <c r="AA429" i="5"/>
  <c r="AC425" i="5"/>
  <c r="AC429" i="5" s="1"/>
  <c r="Z459" i="5"/>
  <c r="AB504" i="5"/>
  <c r="AD500" i="5"/>
  <c r="AD504" i="5" s="1"/>
  <c r="Y554" i="5"/>
  <c r="AA524" i="5"/>
  <c r="AC520" i="5"/>
  <c r="AC540" i="5"/>
  <c r="AA544" i="5"/>
  <c r="AC572" i="5"/>
  <c r="AA574" i="5"/>
  <c r="AC570" i="5"/>
  <c r="AD590" i="5"/>
  <c r="AD594" i="5" s="1"/>
  <c r="AB594" i="5"/>
  <c r="Y574" i="5"/>
  <c r="Y64" i="5"/>
  <c r="Y184" i="5"/>
  <c r="Z169" i="5"/>
  <c r="AB74" i="5"/>
  <c r="AD70" i="5"/>
  <c r="AD74" i="5" s="1"/>
  <c r="AD120" i="5"/>
  <c r="AD124" i="5" s="1"/>
  <c r="AB124" i="5"/>
  <c r="Y154" i="5"/>
  <c r="AA204" i="5"/>
  <c r="AC200" i="5"/>
  <c r="AB611" i="5"/>
  <c r="Z612" i="5"/>
  <c r="AC15" i="5"/>
  <c r="AC19" i="5" s="1"/>
  <c r="AA19" i="5"/>
  <c r="AB44" i="5"/>
  <c r="AD40" i="5"/>
  <c r="AD44" i="5" s="1"/>
  <c r="Y144" i="5"/>
  <c r="AC137" i="5"/>
  <c r="AC271" i="5"/>
  <c r="Y324" i="5"/>
  <c r="AC355" i="5"/>
  <c r="AC359" i="5" s="1"/>
  <c r="AA359" i="5"/>
  <c r="AC436" i="5"/>
  <c r="AC439" i="5" s="1"/>
  <c r="AA439" i="5"/>
  <c r="AD466" i="5"/>
  <c r="AD469" i="5" s="1"/>
  <c r="AB469" i="5"/>
  <c r="AB474" i="5"/>
  <c r="AD470" i="5"/>
  <c r="AD474" i="5" s="1"/>
  <c r="Y489" i="5"/>
  <c r="AA504" i="5"/>
  <c r="AC500" i="5"/>
  <c r="AD511" i="5"/>
  <c r="AD514" i="5" s="1"/>
  <c r="AB514" i="5"/>
  <c r="AA559" i="5"/>
  <c r="AC555" i="5"/>
  <c r="AD9" i="5"/>
  <c r="P610" i="5"/>
  <c r="AA89" i="5"/>
  <c r="AC85" i="5"/>
  <c r="Y44" i="5"/>
  <c r="AC70" i="5"/>
  <c r="AD165" i="5"/>
  <c r="AD169" i="5" s="1"/>
  <c r="AB169" i="5"/>
  <c r="AD179" i="5"/>
  <c r="Z64" i="5"/>
  <c r="AA64" i="5"/>
  <c r="AC60" i="5"/>
  <c r="AA104" i="5"/>
  <c r="AC100" i="5"/>
  <c r="AB204" i="5"/>
  <c r="AD200" i="5"/>
  <c r="AD204" i="5" s="1"/>
  <c r="AD306" i="5"/>
  <c r="AD309" i="5" s="1"/>
  <c r="AB309" i="5"/>
  <c r="AB314" i="5"/>
  <c r="AD310" i="5"/>
  <c r="AD314" i="5" s="1"/>
  <c r="AC325" i="5"/>
  <c r="AC329" i="5" s="1"/>
  <c r="AA329" i="5"/>
  <c r="AC330" i="5"/>
  <c r="AA334" i="5"/>
  <c r="AC370" i="5"/>
  <c r="AA374" i="5"/>
  <c r="AD380" i="5"/>
  <c r="AD384" i="5" s="1"/>
  <c r="AB384" i="5"/>
  <c r="AA324" i="5"/>
  <c r="AC320" i="5"/>
  <c r="AC324" i="5" s="1"/>
  <c r="AA384" i="5"/>
  <c r="AC380" i="5"/>
  <c r="AC445" i="5"/>
  <c r="AA449" i="5"/>
  <c r="AB494" i="5"/>
  <c r="AD490" i="5"/>
  <c r="AD494" i="5" s="1"/>
  <c r="AA499" i="5"/>
  <c r="AC495" i="5"/>
  <c r="AB554" i="5"/>
  <c r="AD550" i="5"/>
  <c r="AD554" i="5" s="1"/>
  <c r="Z519" i="5"/>
  <c r="Z564" i="5"/>
  <c r="Z594" i="5"/>
  <c r="AC575" i="5"/>
  <c r="AA579" i="5"/>
  <c r="Z589" i="5"/>
  <c r="AA549" i="5"/>
  <c r="AC545" i="5"/>
  <c r="AA564" i="5"/>
  <c r="AC560" i="5"/>
  <c r="AA609" i="5"/>
  <c r="AC605" i="5"/>
  <c r="Z584" i="5"/>
  <c r="T610" i="5"/>
  <c r="Z19" i="5"/>
  <c r="AB39" i="5"/>
  <c r="AD35" i="5"/>
  <c r="AD39" i="5" s="1"/>
  <c r="Y59" i="5"/>
  <c r="AB29" i="5"/>
  <c r="AD25" i="5"/>
  <c r="AD29" i="5" s="1"/>
  <c r="AC51" i="5"/>
  <c r="AA54" i="5"/>
  <c r="AC50" i="5"/>
  <c r="AD60" i="5"/>
  <c r="AD64" i="5" s="1"/>
  <c r="AB64" i="5"/>
  <c r="AC150" i="5"/>
  <c r="AA154" i="5"/>
  <c r="AC155" i="5"/>
  <c r="AA159" i="5"/>
  <c r="Y179" i="5"/>
  <c r="Z124" i="5"/>
  <c r="AA174" i="5"/>
  <c r="AC170" i="5"/>
  <c r="AD190" i="5"/>
  <c r="AD194" i="5" s="1"/>
  <c r="Y194" i="5"/>
  <c r="AA144" i="5"/>
  <c r="AC140" i="5"/>
  <c r="AC165" i="5"/>
  <c r="AC169" i="5" s="1"/>
  <c r="AA169" i="5"/>
  <c r="Y299" i="5"/>
  <c r="AC291" i="5"/>
  <c r="Y309" i="5"/>
  <c r="AB329" i="5"/>
  <c r="AD325" i="5"/>
  <c r="AD329" i="5" s="1"/>
  <c r="AD295" i="5"/>
  <c r="AD299" i="5" s="1"/>
  <c r="AD320" i="5"/>
  <c r="AD324" i="5" s="1"/>
  <c r="AB324" i="5"/>
  <c r="Y384" i="5"/>
  <c r="Y499" i="5"/>
  <c r="Y404" i="5"/>
  <c r="AD400" i="5"/>
  <c r="AD404" i="5" s="1"/>
  <c r="Y419" i="5"/>
  <c r="AD415" i="5"/>
  <c r="AD419" i="5" s="1"/>
  <c r="Y434" i="5"/>
  <c r="AC431" i="5"/>
  <c r="AA454" i="5"/>
  <c r="AC450" i="5"/>
  <c r="AC454" i="5" s="1"/>
  <c r="Z469" i="5"/>
  <c r="AC466" i="5"/>
  <c r="AA469" i="5"/>
  <c r="AD544" i="5"/>
  <c r="AA519" i="5"/>
  <c r="AC515" i="5"/>
  <c r="Y544" i="5"/>
  <c r="AD560" i="5"/>
  <c r="AD564" i="5" s="1"/>
  <c r="AC590" i="5"/>
  <c r="AA594" i="5"/>
  <c r="AC585" i="5"/>
  <c r="AA589" i="5"/>
  <c r="AC581" i="5"/>
  <c r="M610" i="5"/>
  <c r="W610" i="5"/>
  <c r="AA44" i="5"/>
  <c r="AC40" i="5"/>
  <c r="AC191" i="5"/>
  <c r="AC142" i="5"/>
  <c r="Z611" i="5"/>
  <c r="AB19" i="5"/>
  <c r="AD15" i="5"/>
  <c r="AD19" i="5" s="1"/>
  <c r="AC41" i="5"/>
  <c r="Z54" i="5"/>
  <c r="AC62" i="5"/>
  <c r="AC116" i="5"/>
  <c r="Z139" i="5"/>
  <c r="AA149" i="5"/>
  <c r="AC145" i="5"/>
  <c r="AC149" i="5" s="1"/>
  <c r="AD150" i="5"/>
  <c r="AD154" i="5" s="1"/>
  <c r="AC162" i="5"/>
  <c r="AC131" i="5"/>
  <c r="AD286" i="5"/>
  <c r="AD289" i="5" s="1"/>
  <c r="AD270" i="5"/>
  <c r="AD274" i="5" s="1"/>
  <c r="Z274" i="5"/>
  <c r="AC315" i="5"/>
  <c r="AA319" i="5"/>
  <c r="AC360" i="5"/>
  <c r="AA364" i="5"/>
  <c r="AB409" i="5"/>
  <c r="AD405" i="5"/>
  <c r="AD409" i="5" s="1"/>
  <c r="AC371" i="5"/>
  <c r="AC447" i="5"/>
  <c r="AC455" i="5"/>
  <c r="AA459" i="5"/>
  <c r="AC416" i="5"/>
  <c r="AB449" i="5"/>
  <c r="AD445" i="5"/>
  <c r="AD449" i="5" s="1"/>
  <c r="AA419" i="5"/>
  <c r="AC415" i="5"/>
  <c r="AD485" i="5"/>
  <c r="AD489" i="5" s="1"/>
  <c r="AB489" i="5"/>
  <c r="Y484" i="5"/>
  <c r="AD520" i="5"/>
  <c r="AD524" i="5" s="1"/>
  <c r="AC532" i="5"/>
  <c r="Z554" i="5"/>
  <c r="AC550" i="5"/>
  <c r="AA554" i="5"/>
  <c r="AB519" i="5"/>
  <c r="AD515" i="5"/>
  <c r="AD519" i="5" s="1"/>
  <c r="Z574" i="5"/>
  <c r="AC126" i="5"/>
  <c r="AC204" i="5" l="1"/>
  <c r="AC459" i="5"/>
  <c r="AC34" i="5"/>
  <c r="AC384" i="5"/>
  <c r="AC504" i="5"/>
  <c r="AC394" i="5"/>
  <c r="AC604" i="5"/>
  <c r="AC594" i="5"/>
  <c r="AC399" i="5"/>
  <c r="AC499" i="5"/>
  <c r="AC524" i="5"/>
  <c r="AC184" i="5"/>
  <c r="AC289" i="5"/>
  <c r="AC319" i="5"/>
  <c r="AC609" i="5"/>
  <c r="AC39" i="5"/>
  <c r="AC404" i="5"/>
  <c r="AC539" i="5"/>
  <c r="AC249" i="5"/>
  <c r="AC579" i="5"/>
  <c r="AC314" i="5"/>
  <c r="AC309" i="5"/>
  <c r="AC479" i="5"/>
  <c r="AC259" i="5"/>
  <c r="AC379" i="5"/>
  <c r="AC554" i="5"/>
  <c r="AC519" i="5"/>
  <c r="AC174" i="5"/>
  <c r="AC89" i="5"/>
  <c r="AC69" i="5"/>
  <c r="AC154" i="5"/>
  <c r="AC549" i="5"/>
  <c r="AC74" i="5"/>
  <c r="AC559" i="5"/>
  <c r="AC544" i="5"/>
  <c r="AC59" i="5"/>
  <c r="AC14" i="5"/>
  <c r="AC299" i="5"/>
  <c r="AC364" i="5"/>
  <c r="AC589" i="5"/>
  <c r="AC469" i="5"/>
  <c r="AC114" i="5"/>
  <c r="AC484" i="5"/>
  <c r="AC224" i="5"/>
  <c r="AC84" i="5"/>
  <c r="AC159" i="5"/>
  <c r="AC564" i="5"/>
  <c r="AC334" i="5"/>
  <c r="AC104" i="5"/>
  <c r="AC514" i="5"/>
  <c r="AD399" i="5"/>
  <c r="AD610" i="5" s="1"/>
  <c r="AC244" i="5"/>
  <c r="AC284" i="5"/>
  <c r="AC189" i="5"/>
  <c r="AC419" i="5"/>
  <c r="AC509" i="5"/>
  <c r="AC49" i="5"/>
  <c r="AC234" i="5"/>
  <c r="AC209" i="5"/>
  <c r="AC219" i="5"/>
  <c r="AC339" i="5"/>
  <c r="AC229" i="5"/>
  <c r="AC99" i="5"/>
  <c r="AC444" i="5"/>
  <c r="AC214" i="5"/>
  <c r="AC109" i="5"/>
  <c r="AC304" i="5"/>
  <c r="AC199" i="5"/>
  <c r="AC279" i="5"/>
  <c r="AC254" i="5"/>
  <c r="AC264" i="5"/>
  <c r="AC599" i="5"/>
  <c r="AC239" i="5"/>
  <c r="AC94" i="5"/>
  <c r="AC489" i="5"/>
  <c r="AB610" i="5"/>
  <c r="AC612" i="5"/>
  <c r="Z610" i="5"/>
  <c r="AC54" i="5"/>
  <c r="AC449" i="5"/>
  <c r="AC64" i="5"/>
  <c r="AD612" i="5"/>
  <c r="AC574" i="5"/>
  <c r="AC139" i="5"/>
  <c r="AC434" i="5"/>
  <c r="AC119" i="5"/>
  <c r="AC179" i="5"/>
  <c r="AC129" i="5"/>
  <c r="AC134" i="5"/>
  <c r="AC613" i="5"/>
  <c r="AC494" i="5"/>
  <c r="AC124" i="5"/>
  <c r="AC374" i="5"/>
  <c r="AC44" i="5"/>
  <c r="AC144" i="5"/>
  <c r="AD611" i="5"/>
  <c r="AC164" i="5"/>
  <c r="AA610" i="5"/>
  <c r="Y610" i="5"/>
  <c r="AC274" i="5"/>
  <c r="AC194" i="5"/>
  <c r="AC611" i="5"/>
  <c r="AC9" i="5"/>
  <c r="AC584" i="5"/>
  <c r="AC534" i="5"/>
  <c r="AC294" i="5"/>
  <c r="AD613" i="5"/>
  <c r="AA608" i="2"/>
  <c r="AC608" i="2" s="1"/>
  <c r="Z608" i="2"/>
  <c r="AB608" i="2" s="1"/>
  <c r="Y608" i="2"/>
  <c r="X608" i="2"/>
  <c r="AA607" i="2"/>
  <c r="AC607" i="2" s="1"/>
  <c r="Z607" i="2"/>
  <c r="Y607" i="2"/>
  <c r="AB607" i="2" s="1"/>
  <c r="X607" i="2"/>
  <c r="AA606" i="2"/>
  <c r="AC606" i="2" s="1"/>
  <c r="Z606" i="2"/>
  <c r="Y606" i="2"/>
  <c r="AB606" i="2" s="1"/>
  <c r="X606" i="2"/>
  <c r="AA605" i="2"/>
  <c r="AC605" i="2" s="1"/>
  <c r="Z605" i="2"/>
  <c r="Z609" i="2" s="1"/>
  <c r="Y605" i="2"/>
  <c r="Y609" i="2" s="1"/>
  <c r="X605" i="2"/>
  <c r="X609" i="2" s="1"/>
  <c r="AA603" i="2"/>
  <c r="AC603" i="2" s="1"/>
  <c r="Z603" i="2"/>
  <c r="Y603" i="2"/>
  <c r="AB603" i="2" s="1"/>
  <c r="X603" i="2"/>
  <c r="AA602" i="2"/>
  <c r="AC602" i="2" s="1"/>
  <c r="Z602" i="2"/>
  <c r="Y602" i="2"/>
  <c r="AB602" i="2" s="1"/>
  <c r="X602" i="2"/>
  <c r="AA601" i="2"/>
  <c r="AC601" i="2" s="1"/>
  <c r="Z601" i="2"/>
  <c r="AB601" i="2" s="1"/>
  <c r="Y601" i="2"/>
  <c r="X601" i="2"/>
  <c r="AA600" i="2"/>
  <c r="AC600" i="2" s="1"/>
  <c r="AC604" i="2" s="1"/>
  <c r="Z600" i="2"/>
  <c r="Z604" i="2" s="1"/>
  <c r="Y600" i="2"/>
  <c r="Y604" i="2" s="1"/>
  <c r="X600" i="2"/>
  <c r="X604" i="2" s="1"/>
  <c r="AA598" i="2"/>
  <c r="AC598" i="2" s="1"/>
  <c r="Z598" i="2"/>
  <c r="AB598" i="2" s="1"/>
  <c r="Y598" i="2"/>
  <c r="X598" i="2"/>
  <c r="AA597" i="2"/>
  <c r="AC597" i="2" s="1"/>
  <c r="Z597" i="2"/>
  <c r="AB597" i="2" s="1"/>
  <c r="Y597" i="2"/>
  <c r="X597" i="2"/>
  <c r="AA596" i="2"/>
  <c r="Z596" i="2"/>
  <c r="AB596" i="2" s="1"/>
  <c r="Y596" i="2"/>
  <c r="X596" i="2"/>
  <c r="AC596" i="2" s="1"/>
  <c r="AA595" i="2"/>
  <c r="AA599" i="2" s="1"/>
  <c r="Z595" i="2"/>
  <c r="Z599" i="2" s="1"/>
  <c r="Y595" i="2"/>
  <c r="Y599" i="2" s="1"/>
  <c r="X595" i="2"/>
  <c r="AC595" i="2" s="1"/>
  <c r="AC593" i="2"/>
  <c r="AA593" i="2"/>
  <c r="Z593" i="2"/>
  <c r="AB593" i="2" s="1"/>
  <c r="Y593" i="2"/>
  <c r="X593" i="2"/>
  <c r="AC592" i="2"/>
  <c r="AA592" i="2"/>
  <c r="Z592" i="2"/>
  <c r="AB592" i="2" s="1"/>
  <c r="Y592" i="2"/>
  <c r="X592" i="2"/>
  <c r="AC591" i="2"/>
  <c r="AA591" i="2"/>
  <c r="Z591" i="2"/>
  <c r="AB591" i="2" s="1"/>
  <c r="Y591" i="2"/>
  <c r="X591" i="2"/>
  <c r="AC590" i="2"/>
  <c r="AC594" i="2" s="1"/>
  <c r="AA590" i="2"/>
  <c r="AA594" i="2" s="1"/>
  <c r="Z590" i="2"/>
  <c r="Z594" i="2" s="1"/>
  <c r="Y590" i="2"/>
  <c r="Y594" i="2" s="1"/>
  <c r="X590" i="2"/>
  <c r="X594" i="2" s="1"/>
  <c r="AC588" i="2"/>
  <c r="AA588" i="2"/>
  <c r="Z588" i="2"/>
  <c r="AB588" i="2" s="1"/>
  <c r="Y588" i="2"/>
  <c r="X588" i="2"/>
  <c r="AC587" i="2"/>
  <c r="AA587" i="2"/>
  <c r="Z587" i="2"/>
  <c r="AB587" i="2" s="1"/>
  <c r="Y587" i="2"/>
  <c r="X587" i="2"/>
  <c r="AC586" i="2"/>
  <c r="AA586" i="2"/>
  <c r="Z586" i="2"/>
  <c r="AB586" i="2" s="1"/>
  <c r="Y586" i="2"/>
  <c r="X586" i="2"/>
  <c r="AC585" i="2"/>
  <c r="AC589" i="2" s="1"/>
  <c r="AA585" i="2"/>
  <c r="AA589" i="2" s="1"/>
  <c r="Z585" i="2"/>
  <c r="Z589" i="2" s="1"/>
  <c r="Y585" i="2"/>
  <c r="Y589" i="2" s="1"/>
  <c r="X585" i="2"/>
  <c r="X589" i="2" s="1"/>
  <c r="AC583" i="2"/>
  <c r="AA583" i="2"/>
  <c r="Z583" i="2"/>
  <c r="AB583" i="2" s="1"/>
  <c r="Y583" i="2"/>
  <c r="X583" i="2"/>
  <c r="AC582" i="2"/>
  <c r="AA582" i="2"/>
  <c r="Z582" i="2"/>
  <c r="AB582" i="2" s="1"/>
  <c r="Y582" i="2"/>
  <c r="X582" i="2"/>
  <c r="AC581" i="2"/>
  <c r="AA581" i="2"/>
  <c r="Z581" i="2"/>
  <c r="AB581" i="2" s="1"/>
  <c r="Y581" i="2"/>
  <c r="X581" i="2"/>
  <c r="AC580" i="2"/>
  <c r="AC584" i="2" s="1"/>
  <c r="AA580" i="2"/>
  <c r="AA584" i="2" s="1"/>
  <c r="Z580" i="2"/>
  <c r="Z584" i="2" s="1"/>
  <c r="Y580" i="2"/>
  <c r="Y584" i="2" s="1"/>
  <c r="X580" i="2"/>
  <c r="X584" i="2" s="1"/>
  <c r="AC578" i="2"/>
  <c r="AA578" i="2"/>
  <c r="Z578" i="2"/>
  <c r="AB578" i="2" s="1"/>
  <c r="Y578" i="2"/>
  <c r="X578" i="2"/>
  <c r="AC577" i="2"/>
  <c r="AA577" i="2"/>
  <c r="Z577" i="2"/>
  <c r="AB577" i="2" s="1"/>
  <c r="Y577" i="2"/>
  <c r="X577" i="2"/>
  <c r="AC576" i="2"/>
  <c r="AA576" i="2"/>
  <c r="Z576" i="2"/>
  <c r="AB576" i="2" s="1"/>
  <c r="Y576" i="2"/>
  <c r="X576" i="2"/>
  <c r="AC575" i="2"/>
  <c r="AC579" i="2" s="1"/>
  <c r="AA575" i="2"/>
  <c r="AA579" i="2" s="1"/>
  <c r="Z575" i="2"/>
  <c r="Z579" i="2" s="1"/>
  <c r="Y575" i="2"/>
  <c r="Y579" i="2" s="1"/>
  <c r="X575" i="2"/>
  <c r="X579" i="2" s="1"/>
  <c r="AC573" i="2"/>
  <c r="AA573" i="2"/>
  <c r="Z573" i="2"/>
  <c r="AB573" i="2" s="1"/>
  <c r="Y573" i="2"/>
  <c r="X573" i="2"/>
  <c r="AC572" i="2"/>
  <c r="AA572" i="2"/>
  <c r="Z572" i="2"/>
  <c r="AB572" i="2" s="1"/>
  <c r="Y572" i="2"/>
  <c r="X572" i="2"/>
  <c r="AC571" i="2"/>
  <c r="AA571" i="2"/>
  <c r="Z571" i="2"/>
  <c r="AB571" i="2" s="1"/>
  <c r="Y571" i="2"/>
  <c r="X571" i="2"/>
  <c r="AC570" i="2"/>
  <c r="AC574" i="2" s="1"/>
  <c r="AA570" i="2"/>
  <c r="AA574" i="2" s="1"/>
  <c r="Z570" i="2"/>
  <c r="Z574" i="2" s="1"/>
  <c r="Y570" i="2"/>
  <c r="Y574" i="2" s="1"/>
  <c r="X570" i="2"/>
  <c r="X574" i="2" s="1"/>
  <c r="AC568" i="2"/>
  <c r="AA568" i="2"/>
  <c r="Z568" i="2"/>
  <c r="AB568" i="2" s="1"/>
  <c r="Y568" i="2"/>
  <c r="X568" i="2"/>
  <c r="AC567" i="2"/>
  <c r="AA567" i="2"/>
  <c r="Z567" i="2"/>
  <c r="AB567" i="2" s="1"/>
  <c r="Y567" i="2"/>
  <c r="X567" i="2"/>
  <c r="AC566" i="2"/>
  <c r="AA566" i="2"/>
  <c r="Z566" i="2"/>
  <c r="AB566" i="2" s="1"/>
  <c r="Y566" i="2"/>
  <c r="X566" i="2"/>
  <c r="AC565" i="2"/>
  <c r="AC569" i="2" s="1"/>
  <c r="AA565" i="2"/>
  <c r="AA569" i="2" s="1"/>
  <c r="Z565" i="2"/>
  <c r="Z569" i="2" s="1"/>
  <c r="Y565" i="2"/>
  <c r="Y569" i="2" s="1"/>
  <c r="X565" i="2"/>
  <c r="X569" i="2" s="1"/>
  <c r="AC563" i="2"/>
  <c r="AA563" i="2"/>
  <c r="Z563" i="2"/>
  <c r="AB563" i="2" s="1"/>
  <c r="Y563" i="2"/>
  <c r="X563" i="2"/>
  <c r="AC562" i="2"/>
  <c r="AA562" i="2"/>
  <c r="Z562" i="2"/>
  <c r="AB562" i="2" s="1"/>
  <c r="Y562" i="2"/>
  <c r="X562" i="2"/>
  <c r="AC561" i="2"/>
  <c r="AA561" i="2"/>
  <c r="Z561" i="2"/>
  <c r="AB561" i="2" s="1"/>
  <c r="Y561" i="2"/>
  <c r="X561" i="2"/>
  <c r="AC560" i="2"/>
  <c r="AC564" i="2" s="1"/>
  <c r="AA560" i="2"/>
  <c r="AA564" i="2" s="1"/>
  <c r="Z560" i="2"/>
  <c r="Y560" i="2"/>
  <c r="Y564" i="2" s="1"/>
  <c r="X560" i="2"/>
  <c r="X564" i="2" s="1"/>
  <c r="AC558" i="2"/>
  <c r="AA558" i="2"/>
  <c r="Z558" i="2"/>
  <c r="AB558" i="2" s="1"/>
  <c r="Y558" i="2"/>
  <c r="X558" i="2"/>
  <c r="AC557" i="2"/>
  <c r="AA557" i="2"/>
  <c r="Z557" i="2"/>
  <c r="AB557" i="2" s="1"/>
  <c r="Y557" i="2"/>
  <c r="X557" i="2"/>
  <c r="AC556" i="2"/>
  <c r="AA556" i="2"/>
  <c r="Z556" i="2"/>
  <c r="AB556" i="2" s="1"/>
  <c r="Y556" i="2"/>
  <c r="X556" i="2"/>
  <c r="AC555" i="2"/>
  <c r="AC559" i="2" s="1"/>
  <c r="AA555" i="2"/>
  <c r="AA559" i="2" s="1"/>
  <c r="Z555" i="2"/>
  <c r="AB555" i="2" s="1"/>
  <c r="Y555" i="2"/>
  <c r="Y559" i="2" s="1"/>
  <c r="X555" i="2"/>
  <c r="X559" i="2" s="1"/>
  <c r="AC553" i="2"/>
  <c r="AA553" i="2"/>
  <c r="Z553" i="2"/>
  <c r="AB553" i="2" s="1"/>
  <c r="Y553" i="2"/>
  <c r="X553" i="2"/>
  <c r="AC552" i="2"/>
  <c r="AA552" i="2"/>
  <c r="Z552" i="2"/>
  <c r="AB552" i="2" s="1"/>
  <c r="Y552" i="2"/>
  <c r="X552" i="2"/>
  <c r="AC551" i="2"/>
  <c r="AA551" i="2"/>
  <c r="Z551" i="2"/>
  <c r="AB551" i="2" s="1"/>
  <c r="Y551" i="2"/>
  <c r="X551" i="2"/>
  <c r="AC550" i="2"/>
  <c r="AC554" i="2" s="1"/>
  <c r="AA550" i="2"/>
  <c r="AA554" i="2" s="1"/>
  <c r="Z550" i="2"/>
  <c r="AB550" i="2" s="1"/>
  <c r="AB554" i="2" s="1"/>
  <c r="Y550" i="2"/>
  <c r="Y554" i="2" s="1"/>
  <c r="X550" i="2"/>
  <c r="X554" i="2" s="1"/>
  <c r="AC548" i="2"/>
  <c r="AA548" i="2"/>
  <c r="Z548" i="2"/>
  <c r="AB548" i="2" s="1"/>
  <c r="Y548" i="2"/>
  <c r="X548" i="2"/>
  <c r="AC547" i="2"/>
  <c r="AA547" i="2"/>
  <c r="Z547" i="2"/>
  <c r="AB547" i="2" s="1"/>
  <c r="Y547" i="2"/>
  <c r="X547" i="2"/>
  <c r="AC546" i="2"/>
  <c r="AA546" i="2"/>
  <c r="Z546" i="2"/>
  <c r="Y546" i="2"/>
  <c r="X546" i="2"/>
  <c r="AA545" i="2"/>
  <c r="AA549" i="2" s="1"/>
  <c r="Z545" i="2"/>
  <c r="Z549" i="2" s="1"/>
  <c r="Y545" i="2"/>
  <c r="Y549" i="2" s="1"/>
  <c r="X545" i="2"/>
  <c r="X549" i="2" s="1"/>
  <c r="AA543" i="2"/>
  <c r="AC543" i="2" s="1"/>
  <c r="Z543" i="2"/>
  <c r="Y543" i="2"/>
  <c r="AB543" i="2" s="1"/>
  <c r="X543" i="2"/>
  <c r="AA542" i="2"/>
  <c r="AC542" i="2" s="1"/>
  <c r="Z542" i="2"/>
  <c r="Y542" i="2"/>
  <c r="AB542" i="2" s="1"/>
  <c r="X542" i="2"/>
  <c r="AA541" i="2"/>
  <c r="AC541" i="2" s="1"/>
  <c r="Z541" i="2"/>
  <c r="Y541" i="2"/>
  <c r="AB541" i="2" s="1"/>
  <c r="X541" i="2"/>
  <c r="AA540" i="2"/>
  <c r="AA544" i="2" s="1"/>
  <c r="Z540" i="2"/>
  <c r="Z544" i="2" s="1"/>
  <c r="Y540" i="2"/>
  <c r="Y544" i="2" s="1"/>
  <c r="X540" i="2"/>
  <c r="AC540" i="2" s="1"/>
  <c r="AC544" i="2" s="1"/>
  <c r="AA538" i="2"/>
  <c r="Z538" i="2"/>
  <c r="AB538" i="2" s="1"/>
  <c r="Y538" i="2"/>
  <c r="X538" i="2"/>
  <c r="AC538" i="2" s="1"/>
  <c r="AC537" i="2"/>
  <c r="AA537" i="2"/>
  <c r="Z537" i="2"/>
  <c r="AB537" i="2" s="1"/>
  <c r="Y537" i="2"/>
  <c r="X537" i="2"/>
  <c r="AC536" i="2"/>
  <c r="AA536" i="2"/>
  <c r="Z536" i="2"/>
  <c r="AB536" i="2" s="1"/>
  <c r="Y536" i="2"/>
  <c r="X536" i="2"/>
  <c r="AC535" i="2"/>
  <c r="AC539" i="2" s="1"/>
  <c r="AA535" i="2"/>
  <c r="AA539" i="2" s="1"/>
  <c r="Z535" i="2"/>
  <c r="Z539" i="2" s="1"/>
  <c r="Y535" i="2"/>
  <c r="Y539" i="2" s="1"/>
  <c r="X535" i="2"/>
  <c r="X539" i="2" s="1"/>
  <c r="AC533" i="2"/>
  <c r="AA533" i="2"/>
  <c r="Z533" i="2"/>
  <c r="AB533" i="2" s="1"/>
  <c r="Y533" i="2"/>
  <c r="X533" i="2"/>
  <c r="AC532" i="2"/>
  <c r="AA532" i="2"/>
  <c r="Z532" i="2"/>
  <c r="AB532" i="2" s="1"/>
  <c r="Y532" i="2"/>
  <c r="X532" i="2"/>
  <c r="AC531" i="2"/>
  <c r="AA531" i="2"/>
  <c r="Z531" i="2"/>
  <c r="AB531" i="2" s="1"/>
  <c r="Y531" i="2"/>
  <c r="X531" i="2"/>
  <c r="AC530" i="2"/>
  <c r="AC534" i="2" s="1"/>
  <c r="AA530" i="2"/>
  <c r="AA534" i="2" s="1"/>
  <c r="Z530" i="2"/>
  <c r="Z534" i="2" s="1"/>
  <c r="Y530" i="2"/>
  <c r="Y534" i="2" s="1"/>
  <c r="X530" i="2"/>
  <c r="X534" i="2" s="1"/>
  <c r="AC528" i="2"/>
  <c r="AA528" i="2"/>
  <c r="Z528" i="2"/>
  <c r="AB528" i="2" s="1"/>
  <c r="Y528" i="2"/>
  <c r="X528" i="2"/>
  <c r="AC527" i="2"/>
  <c r="AA527" i="2"/>
  <c r="Z527" i="2"/>
  <c r="AB527" i="2" s="1"/>
  <c r="Y527" i="2"/>
  <c r="X527" i="2"/>
  <c r="AC526" i="2"/>
  <c r="AA526" i="2"/>
  <c r="Z526" i="2"/>
  <c r="AB526" i="2" s="1"/>
  <c r="Y526" i="2"/>
  <c r="X526" i="2"/>
  <c r="AC525" i="2"/>
  <c r="AC529" i="2" s="1"/>
  <c r="AA525" i="2"/>
  <c r="AA529" i="2" s="1"/>
  <c r="Z525" i="2"/>
  <c r="Z529" i="2" s="1"/>
  <c r="Y525" i="2"/>
  <c r="Y529" i="2" s="1"/>
  <c r="X525" i="2"/>
  <c r="X529" i="2" s="1"/>
  <c r="AC523" i="2"/>
  <c r="AA523" i="2"/>
  <c r="Z523" i="2"/>
  <c r="AB523" i="2" s="1"/>
  <c r="Y523" i="2"/>
  <c r="X523" i="2"/>
  <c r="AC522" i="2"/>
  <c r="AA522" i="2"/>
  <c r="Z522" i="2"/>
  <c r="AB522" i="2" s="1"/>
  <c r="Y522" i="2"/>
  <c r="X522" i="2"/>
  <c r="AC521" i="2"/>
  <c r="AA521" i="2"/>
  <c r="Z521" i="2"/>
  <c r="AB521" i="2" s="1"/>
  <c r="Y521" i="2"/>
  <c r="X521" i="2"/>
  <c r="AC520" i="2"/>
  <c r="AC524" i="2" s="1"/>
  <c r="AA520" i="2"/>
  <c r="AA524" i="2" s="1"/>
  <c r="Z520" i="2"/>
  <c r="Z524" i="2" s="1"/>
  <c r="Y520" i="2"/>
  <c r="Y524" i="2" s="1"/>
  <c r="X520" i="2"/>
  <c r="X524" i="2" s="1"/>
  <c r="AC518" i="2"/>
  <c r="AA518" i="2"/>
  <c r="Z518" i="2"/>
  <c r="AB518" i="2" s="1"/>
  <c r="Y518" i="2"/>
  <c r="X518" i="2"/>
  <c r="AC517" i="2"/>
  <c r="AA517" i="2"/>
  <c r="Z517" i="2"/>
  <c r="AB517" i="2" s="1"/>
  <c r="Y517" i="2"/>
  <c r="X517" i="2"/>
  <c r="AC516" i="2"/>
  <c r="AA516" i="2"/>
  <c r="Z516" i="2"/>
  <c r="AB516" i="2" s="1"/>
  <c r="Y516" i="2"/>
  <c r="X516" i="2"/>
  <c r="AC515" i="2"/>
  <c r="AC519" i="2" s="1"/>
  <c r="AA515" i="2"/>
  <c r="AA519" i="2" s="1"/>
  <c r="Z515" i="2"/>
  <c r="Z519" i="2" s="1"/>
  <c r="Y515" i="2"/>
  <c r="Y519" i="2" s="1"/>
  <c r="X515" i="2"/>
  <c r="X519" i="2" s="1"/>
  <c r="AC513" i="2"/>
  <c r="AA513" i="2"/>
  <c r="Z513" i="2"/>
  <c r="AB513" i="2" s="1"/>
  <c r="Y513" i="2"/>
  <c r="X513" i="2"/>
  <c r="AC512" i="2"/>
  <c r="AA512" i="2"/>
  <c r="Z512" i="2"/>
  <c r="AB512" i="2" s="1"/>
  <c r="Y512" i="2"/>
  <c r="X512" i="2"/>
  <c r="AC511" i="2"/>
  <c r="AA511" i="2"/>
  <c r="Z511" i="2"/>
  <c r="AB511" i="2" s="1"/>
  <c r="Y511" i="2"/>
  <c r="X511" i="2"/>
  <c r="AC510" i="2"/>
  <c r="AC514" i="2" s="1"/>
  <c r="AA510" i="2"/>
  <c r="AA514" i="2" s="1"/>
  <c r="Z510" i="2"/>
  <c r="Z514" i="2" s="1"/>
  <c r="Y510" i="2"/>
  <c r="Y514" i="2" s="1"/>
  <c r="X510" i="2"/>
  <c r="X514" i="2" s="1"/>
  <c r="AC508" i="2"/>
  <c r="AA508" i="2"/>
  <c r="Z508" i="2"/>
  <c r="AB508" i="2" s="1"/>
  <c r="Y508" i="2"/>
  <c r="X508" i="2"/>
  <c r="AC507" i="2"/>
  <c r="AA507" i="2"/>
  <c r="Z507" i="2"/>
  <c r="AB507" i="2" s="1"/>
  <c r="Y507" i="2"/>
  <c r="X507" i="2"/>
  <c r="AC506" i="2"/>
  <c r="AA506" i="2"/>
  <c r="Z506" i="2"/>
  <c r="AB506" i="2" s="1"/>
  <c r="Y506" i="2"/>
  <c r="X506" i="2"/>
  <c r="AC505" i="2"/>
  <c r="AC509" i="2" s="1"/>
  <c r="AA505" i="2"/>
  <c r="AA509" i="2" s="1"/>
  <c r="Z505" i="2"/>
  <c r="Z509" i="2" s="1"/>
  <c r="Y505" i="2"/>
  <c r="Y509" i="2" s="1"/>
  <c r="X505" i="2"/>
  <c r="X509" i="2" s="1"/>
  <c r="AC503" i="2"/>
  <c r="AA503" i="2"/>
  <c r="Z503" i="2"/>
  <c r="AB503" i="2" s="1"/>
  <c r="Y503" i="2"/>
  <c r="X503" i="2"/>
  <c r="AC502" i="2"/>
  <c r="AA502" i="2"/>
  <c r="Z502" i="2"/>
  <c r="AB502" i="2" s="1"/>
  <c r="Y502" i="2"/>
  <c r="X502" i="2"/>
  <c r="AC501" i="2"/>
  <c r="AA501" i="2"/>
  <c r="Z501" i="2"/>
  <c r="AB501" i="2" s="1"/>
  <c r="Y501" i="2"/>
  <c r="X501" i="2"/>
  <c r="AC500" i="2"/>
  <c r="AC504" i="2" s="1"/>
  <c r="AA500" i="2"/>
  <c r="AA504" i="2" s="1"/>
  <c r="Z500" i="2"/>
  <c r="Z504" i="2" s="1"/>
  <c r="Y500" i="2"/>
  <c r="Y504" i="2" s="1"/>
  <c r="X500" i="2"/>
  <c r="X504" i="2" s="1"/>
  <c r="AC498" i="2"/>
  <c r="AA498" i="2"/>
  <c r="Z498" i="2"/>
  <c r="AB498" i="2" s="1"/>
  <c r="Y498" i="2"/>
  <c r="X498" i="2"/>
  <c r="AC497" i="2"/>
  <c r="AA497" i="2"/>
  <c r="Z497" i="2"/>
  <c r="AB497" i="2" s="1"/>
  <c r="Y497" i="2"/>
  <c r="X497" i="2"/>
  <c r="AC496" i="2"/>
  <c r="AA496" i="2"/>
  <c r="Z496" i="2"/>
  <c r="AB496" i="2" s="1"/>
  <c r="Y496" i="2"/>
  <c r="X496" i="2"/>
  <c r="AC495" i="2"/>
  <c r="AC499" i="2" s="1"/>
  <c r="AA495" i="2"/>
  <c r="AA499" i="2" s="1"/>
  <c r="Z495" i="2"/>
  <c r="Z499" i="2" s="1"/>
  <c r="Y495" i="2"/>
  <c r="Y499" i="2" s="1"/>
  <c r="X495" i="2"/>
  <c r="X499" i="2" s="1"/>
  <c r="AC493" i="2"/>
  <c r="AA493" i="2"/>
  <c r="Z493" i="2"/>
  <c r="AB493" i="2" s="1"/>
  <c r="Y493" i="2"/>
  <c r="X493" i="2"/>
  <c r="AC492" i="2"/>
  <c r="AA492" i="2"/>
  <c r="Z492" i="2"/>
  <c r="AB492" i="2" s="1"/>
  <c r="Y492" i="2"/>
  <c r="X492" i="2"/>
  <c r="AC491" i="2"/>
  <c r="AA491" i="2"/>
  <c r="Z491" i="2"/>
  <c r="AB491" i="2" s="1"/>
  <c r="Y491" i="2"/>
  <c r="X491" i="2"/>
  <c r="AC490" i="2"/>
  <c r="AC494" i="2" s="1"/>
  <c r="AA490" i="2"/>
  <c r="AA494" i="2" s="1"/>
  <c r="Z490" i="2"/>
  <c r="Z494" i="2" s="1"/>
  <c r="Y490" i="2"/>
  <c r="Y494" i="2" s="1"/>
  <c r="X490" i="2"/>
  <c r="X494" i="2" s="1"/>
  <c r="AC488" i="2"/>
  <c r="AA488" i="2"/>
  <c r="Z488" i="2"/>
  <c r="AB488" i="2" s="1"/>
  <c r="Y488" i="2"/>
  <c r="X488" i="2"/>
  <c r="AC487" i="2"/>
  <c r="AA487" i="2"/>
  <c r="Z487" i="2"/>
  <c r="AB487" i="2" s="1"/>
  <c r="Y487" i="2"/>
  <c r="X487" i="2"/>
  <c r="AC486" i="2"/>
  <c r="AA486" i="2"/>
  <c r="Z486" i="2"/>
  <c r="AB486" i="2" s="1"/>
  <c r="Y486" i="2"/>
  <c r="X486" i="2"/>
  <c r="AC485" i="2"/>
  <c r="AC489" i="2" s="1"/>
  <c r="AA485" i="2"/>
  <c r="AA489" i="2" s="1"/>
  <c r="Z485" i="2"/>
  <c r="Z489" i="2" s="1"/>
  <c r="Y485" i="2"/>
  <c r="Y489" i="2" s="1"/>
  <c r="X485" i="2"/>
  <c r="X489" i="2" s="1"/>
  <c r="AC483" i="2"/>
  <c r="AA483" i="2"/>
  <c r="Z483" i="2"/>
  <c r="AB483" i="2" s="1"/>
  <c r="Y483" i="2"/>
  <c r="X483" i="2"/>
  <c r="AC482" i="2"/>
  <c r="AA482" i="2"/>
  <c r="Z482" i="2"/>
  <c r="AB482" i="2" s="1"/>
  <c r="Y482" i="2"/>
  <c r="X482" i="2"/>
  <c r="AC481" i="2"/>
  <c r="AA481" i="2"/>
  <c r="Z481" i="2"/>
  <c r="AB481" i="2" s="1"/>
  <c r="Y481" i="2"/>
  <c r="X481" i="2"/>
  <c r="AC480" i="2"/>
  <c r="AC484" i="2" s="1"/>
  <c r="AA480" i="2"/>
  <c r="AA484" i="2" s="1"/>
  <c r="Z480" i="2"/>
  <c r="Z484" i="2" s="1"/>
  <c r="Y480" i="2"/>
  <c r="Y484" i="2" s="1"/>
  <c r="X480" i="2"/>
  <c r="X484" i="2" s="1"/>
  <c r="AC478" i="2"/>
  <c r="AA478" i="2"/>
  <c r="Z478" i="2"/>
  <c r="AB478" i="2" s="1"/>
  <c r="Y478" i="2"/>
  <c r="X478" i="2"/>
  <c r="AC477" i="2"/>
  <c r="AA477" i="2"/>
  <c r="Z477" i="2"/>
  <c r="AB477" i="2" s="1"/>
  <c r="Y477" i="2"/>
  <c r="X477" i="2"/>
  <c r="AC476" i="2"/>
  <c r="AA476" i="2"/>
  <c r="Z476" i="2"/>
  <c r="AB476" i="2" s="1"/>
  <c r="Y476" i="2"/>
  <c r="X476" i="2"/>
  <c r="AC475" i="2"/>
  <c r="AC479" i="2" s="1"/>
  <c r="AA475" i="2"/>
  <c r="AA479" i="2" s="1"/>
  <c r="Z475" i="2"/>
  <c r="Z479" i="2" s="1"/>
  <c r="Y475" i="2"/>
  <c r="Y479" i="2" s="1"/>
  <c r="X475" i="2"/>
  <c r="X479" i="2" s="1"/>
  <c r="AC473" i="2"/>
  <c r="AA473" i="2"/>
  <c r="Z473" i="2"/>
  <c r="AB473" i="2" s="1"/>
  <c r="Y473" i="2"/>
  <c r="X473" i="2"/>
  <c r="AC472" i="2"/>
  <c r="AA472" i="2"/>
  <c r="Z472" i="2"/>
  <c r="AB472" i="2" s="1"/>
  <c r="Y472" i="2"/>
  <c r="X472" i="2"/>
  <c r="AC471" i="2"/>
  <c r="AA471" i="2"/>
  <c r="Z471" i="2"/>
  <c r="AB471" i="2" s="1"/>
  <c r="Y471" i="2"/>
  <c r="X471" i="2"/>
  <c r="AC470" i="2"/>
  <c r="AC474" i="2" s="1"/>
  <c r="AA470" i="2"/>
  <c r="AA474" i="2" s="1"/>
  <c r="Z470" i="2"/>
  <c r="Z474" i="2" s="1"/>
  <c r="Y470" i="2"/>
  <c r="Y474" i="2" s="1"/>
  <c r="X470" i="2"/>
  <c r="X474" i="2" s="1"/>
  <c r="AC468" i="2"/>
  <c r="AA468" i="2"/>
  <c r="Z468" i="2"/>
  <c r="AB468" i="2" s="1"/>
  <c r="Y468" i="2"/>
  <c r="X468" i="2"/>
  <c r="AC467" i="2"/>
  <c r="AA467" i="2"/>
  <c r="Z467" i="2"/>
  <c r="AB467" i="2" s="1"/>
  <c r="Y467" i="2"/>
  <c r="X467" i="2"/>
  <c r="AC466" i="2"/>
  <c r="AA466" i="2"/>
  <c r="Z466" i="2"/>
  <c r="AB466" i="2" s="1"/>
  <c r="Y466" i="2"/>
  <c r="X466" i="2"/>
  <c r="AC465" i="2"/>
  <c r="AC469" i="2" s="1"/>
  <c r="AA465" i="2"/>
  <c r="AA469" i="2" s="1"/>
  <c r="Z465" i="2"/>
  <c r="Z469" i="2" s="1"/>
  <c r="Y465" i="2"/>
  <c r="Y469" i="2" s="1"/>
  <c r="X465" i="2"/>
  <c r="X469" i="2" s="1"/>
  <c r="AC463" i="2"/>
  <c r="AA463" i="2"/>
  <c r="Z463" i="2"/>
  <c r="AB463" i="2" s="1"/>
  <c r="Y463" i="2"/>
  <c r="X463" i="2"/>
  <c r="AC462" i="2"/>
  <c r="AA462" i="2"/>
  <c r="Z462" i="2"/>
  <c r="AB462" i="2" s="1"/>
  <c r="Y462" i="2"/>
  <c r="X462" i="2"/>
  <c r="AC461" i="2"/>
  <c r="AA461" i="2"/>
  <c r="Z461" i="2"/>
  <c r="AB461" i="2" s="1"/>
  <c r="Y461" i="2"/>
  <c r="X461" i="2"/>
  <c r="AC460" i="2"/>
  <c r="AC464" i="2" s="1"/>
  <c r="AA460" i="2"/>
  <c r="AA464" i="2" s="1"/>
  <c r="Z460" i="2"/>
  <c r="Z464" i="2" s="1"/>
  <c r="Y460" i="2"/>
  <c r="Y464" i="2" s="1"/>
  <c r="X460" i="2"/>
  <c r="X464" i="2" s="1"/>
  <c r="AC458" i="2"/>
  <c r="AA458" i="2"/>
  <c r="Z458" i="2"/>
  <c r="AB458" i="2" s="1"/>
  <c r="Y458" i="2"/>
  <c r="X458" i="2"/>
  <c r="AC457" i="2"/>
  <c r="AA457" i="2"/>
  <c r="Z457" i="2"/>
  <c r="AB457" i="2" s="1"/>
  <c r="Y457" i="2"/>
  <c r="X457" i="2"/>
  <c r="AC456" i="2"/>
  <c r="AA456" i="2"/>
  <c r="Z456" i="2"/>
  <c r="AB456" i="2" s="1"/>
  <c r="Y456" i="2"/>
  <c r="X456" i="2"/>
  <c r="AC455" i="2"/>
  <c r="AC459" i="2" s="1"/>
  <c r="AA455" i="2"/>
  <c r="AA459" i="2" s="1"/>
  <c r="Z455" i="2"/>
  <c r="Z459" i="2" s="1"/>
  <c r="Y455" i="2"/>
  <c r="Y459" i="2" s="1"/>
  <c r="X455" i="2"/>
  <c r="X459" i="2" s="1"/>
  <c r="AC453" i="2"/>
  <c r="AA453" i="2"/>
  <c r="Z453" i="2"/>
  <c r="AB453" i="2" s="1"/>
  <c r="Y453" i="2"/>
  <c r="X453" i="2"/>
  <c r="AC452" i="2"/>
  <c r="AA452" i="2"/>
  <c r="Z452" i="2"/>
  <c r="AB452" i="2" s="1"/>
  <c r="Y452" i="2"/>
  <c r="X452" i="2"/>
  <c r="AC451" i="2"/>
  <c r="AA451" i="2"/>
  <c r="Z451" i="2"/>
  <c r="AB451" i="2" s="1"/>
  <c r="Y451" i="2"/>
  <c r="X451" i="2"/>
  <c r="AC450" i="2"/>
  <c r="AC454" i="2" s="1"/>
  <c r="AA450" i="2"/>
  <c r="AA454" i="2" s="1"/>
  <c r="Z450" i="2"/>
  <c r="Z454" i="2" s="1"/>
  <c r="Y450" i="2"/>
  <c r="Y454" i="2" s="1"/>
  <c r="X450" i="2"/>
  <c r="X454" i="2" s="1"/>
  <c r="AC448" i="2"/>
  <c r="AA448" i="2"/>
  <c r="Z448" i="2"/>
  <c r="AB448" i="2" s="1"/>
  <c r="Y448" i="2"/>
  <c r="X448" i="2"/>
  <c r="AC447" i="2"/>
  <c r="AA447" i="2"/>
  <c r="Z447" i="2"/>
  <c r="AB447" i="2" s="1"/>
  <c r="Y447" i="2"/>
  <c r="X447" i="2"/>
  <c r="AC446" i="2"/>
  <c r="AA446" i="2"/>
  <c r="Z446" i="2"/>
  <c r="AB446" i="2" s="1"/>
  <c r="Y446" i="2"/>
  <c r="X446" i="2"/>
  <c r="AC445" i="2"/>
  <c r="AA445" i="2"/>
  <c r="AA449" i="2" s="1"/>
  <c r="Z445" i="2"/>
  <c r="AB445" i="2" s="1"/>
  <c r="AB449" i="2" s="1"/>
  <c r="Y445" i="2"/>
  <c r="Y449" i="2" s="1"/>
  <c r="X445" i="2"/>
  <c r="X449" i="2" s="1"/>
  <c r="AC443" i="2"/>
  <c r="AA443" i="2"/>
  <c r="Z443" i="2"/>
  <c r="AB443" i="2" s="1"/>
  <c r="Y443" i="2"/>
  <c r="X443" i="2"/>
  <c r="AC442" i="2"/>
  <c r="AA442" i="2"/>
  <c r="Z442" i="2"/>
  <c r="AB442" i="2" s="1"/>
  <c r="Y442" i="2"/>
  <c r="X442" i="2"/>
  <c r="AC441" i="2"/>
  <c r="AC444" i="2" s="1"/>
  <c r="AA441" i="2"/>
  <c r="Z441" i="2"/>
  <c r="AB441" i="2" s="1"/>
  <c r="Y441" i="2"/>
  <c r="X441" i="2"/>
  <c r="AC440" i="2"/>
  <c r="AA440" i="2"/>
  <c r="AA444" i="2" s="1"/>
  <c r="Z440" i="2"/>
  <c r="AB440" i="2" s="1"/>
  <c r="Y440" i="2"/>
  <c r="Y444" i="2" s="1"/>
  <c r="X440" i="2"/>
  <c r="X444" i="2" s="1"/>
  <c r="AC438" i="2"/>
  <c r="AA438" i="2"/>
  <c r="Z438" i="2"/>
  <c r="AB438" i="2" s="1"/>
  <c r="Y438" i="2"/>
  <c r="X438" i="2"/>
  <c r="AC437" i="2"/>
  <c r="AA437" i="2"/>
  <c r="Z437" i="2"/>
  <c r="AB437" i="2" s="1"/>
  <c r="Y437" i="2"/>
  <c r="X437" i="2"/>
  <c r="AC436" i="2"/>
  <c r="AA436" i="2"/>
  <c r="Z436" i="2"/>
  <c r="AB436" i="2" s="1"/>
  <c r="Y436" i="2"/>
  <c r="X436" i="2"/>
  <c r="AC435" i="2"/>
  <c r="AC439" i="2" s="1"/>
  <c r="AA435" i="2"/>
  <c r="AA439" i="2" s="1"/>
  <c r="Z435" i="2"/>
  <c r="AB435" i="2" s="1"/>
  <c r="Y435" i="2"/>
  <c r="Y439" i="2" s="1"/>
  <c r="X435" i="2"/>
  <c r="X439" i="2" s="1"/>
  <c r="AC433" i="2"/>
  <c r="AA433" i="2"/>
  <c r="Z433" i="2"/>
  <c r="AB433" i="2" s="1"/>
  <c r="Y433" i="2"/>
  <c r="X433" i="2"/>
  <c r="AC432" i="2"/>
  <c r="AA432" i="2"/>
  <c r="Z432" i="2"/>
  <c r="AB432" i="2" s="1"/>
  <c r="Y432" i="2"/>
  <c r="X432" i="2"/>
  <c r="AC431" i="2"/>
  <c r="AC434" i="2" s="1"/>
  <c r="AA431" i="2"/>
  <c r="Z431" i="2"/>
  <c r="AB431" i="2" s="1"/>
  <c r="Y431" i="2"/>
  <c r="X431" i="2"/>
  <c r="AC430" i="2"/>
  <c r="AA430" i="2"/>
  <c r="AA434" i="2" s="1"/>
  <c r="Z430" i="2"/>
  <c r="AB430" i="2" s="1"/>
  <c r="AB434" i="2" s="1"/>
  <c r="Y430" i="2"/>
  <c r="Y434" i="2" s="1"/>
  <c r="X430" i="2"/>
  <c r="X434" i="2" s="1"/>
  <c r="AC428" i="2"/>
  <c r="AA428" i="2"/>
  <c r="Z428" i="2"/>
  <c r="AB428" i="2" s="1"/>
  <c r="Y428" i="2"/>
  <c r="X428" i="2"/>
  <c r="AC427" i="2"/>
  <c r="AA427" i="2"/>
  <c r="Z427" i="2"/>
  <c r="AB427" i="2" s="1"/>
  <c r="Y427" i="2"/>
  <c r="X427" i="2"/>
  <c r="AC426" i="2"/>
  <c r="AC429" i="2" s="1"/>
  <c r="AA426" i="2"/>
  <c r="Z426" i="2"/>
  <c r="AB426" i="2" s="1"/>
  <c r="Y426" i="2"/>
  <c r="X426" i="2"/>
  <c r="AC425" i="2"/>
  <c r="AA425" i="2"/>
  <c r="AA429" i="2" s="1"/>
  <c r="Z425" i="2"/>
  <c r="AB425" i="2" s="1"/>
  <c r="Y425" i="2"/>
  <c r="Y429" i="2" s="1"/>
  <c r="X425" i="2"/>
  <c r="X429" i="2" s="1"/>
  <c r="AC423" i="2"/>
  <c r="AA423" i="2"/>
  <c r="Z423" i="2"/>
  <c r="AB423" i="2" s="1"/>
  <c r="Y423" i="2"/>
  <c r="X423" i="2"/>
  <c r="AC422" i="2"/>
  <c r="AA422" i="2"/>
  <c r="Z422" i="2"/>
  <c r="AB422" i="2" s="1"/>
  <c r="Y422" i="2"/>
  <c r="X422" i="2"/>
  <c r="AC421" i="2"/>
  <c r="AA421" i="2"/>
  <c r="Z421" i="2"/>
  <c r="AB421" i="2" s="1"/>
  <c r="Y421" i="2"/>
  <c r="X421" i="2"/>
  <c r="AC420" i="2"/>
  <c r="AC424" i="2" s="1"/>
  <c r="AA420" i="2"/>
  <c r="AA424" i="2" s="1"/>
  <c r="Z420" i="2"/>
  <c r="AB420" i="2" s="1"/>
  <c r="Y420" i="2"/>
  <c r="Y424" i="2" s="1"/>
  <c r="X420" i="2"/>
  <c r="X424" i="2" s="1"/>
  <c r="AC418" i="2"/>
  <c r="AA418" i="2"/>
  <c r="Z418" i="2"/>
  <c r="AB418" i="2" s="1"/>
  <c r="Y418" i="2"/>
  <c r="X418" i="2"/>
  <c r="AC417" i="2"/>
  <c r="AA417" i="2"/>
  <c r="Z417" i="2"/>
  <c r="AB417" i="2" s="1"/>
  <c r="Y417" i="2"/>
  <c r="X417" i="2"/>
  <c r="AC416" i="2"/>
  <c r="AC419" i="2" s="1"/>
  <c r="AA416" i="2"/>
  <c r="Z416" i="2"/>
  <c r="AB416" i="2" s="1"/>
  <c r="Y416" i="2"/>
  <c r="X416" i="2"/>
  <c r="AC415" i="2"/>
  <c r="AA415" i="2"/>
  <c r="AA419" i="2" s="1"/>
  <c r="Z415" i="2"/>
  <c r="AB415" i="2" s="1"/>
  <c r="AB419" i="2" s="1"/>
  <c r="Y415" i="2"/>
  <c r="Y419" i="2" s="1"/>
  <c r="X415" i="2"/>
  <c r="X419" i="2" s="1"/>
  <c r="AC413" i="2"/>
  <c r="AA413" i="2"/>
  <c r="Z413" i="2"/>
  <c r="AB413" i="2" s="1"/>
  <c r="Y413" i="2"/>
  <c r="X413" i="2"/>
  <c r="AA412" i="2"/>
  <c r="Z412" i="2"/>
  <c r="AB412" i="2" s="1"/>
  <c r="Y412" i="2"/>
  <c r="X412" i="2"/>
  <c r="AC412" i="2" s="1"/>
  <c r="AC411" i="2"/>
  <c r="AA411" i="2"/>
  <c r="Z411" i="2"/>
  <c r="AB411" i="2" s="1"/>
  <c r="Y411" i="2"/>
  <c r="X411" i="2"/>
  <c r="AA410" i="2"/>
  <c r="AA414" i="2" s="1"/>
  <c r="Z410" i="2"/>
  <c r="AB410" i="2" s="1"/>
  <c r="Y410" i="2"/>
  <c r="Y414" i="2" s="1"/>
  <c r="X410" i="2"/>
  <c r="X414" i="2" s="1"/>
  <c r="AA408" i="2"/>
  <c r="AC408" i="2" s="1"/>
  <c r="Z408" i="2"/>
  <c r="AB408" i="2" s="1"/>
  <c r="Y408" i="2"/>
  <c r="X408" i="2"/>
  <c r="AA407" i="2"/>
  <c r="AA409" i="2" s="1"/>
  <c r="Z407" i="2"/>
  <c r="AB407" i="2" s="1"/>
  <c r="Y407" i="2"/>
  <c r="X407" i="2"/>
  <c r="AC406" i="2"/>
  <c r="AA406" i="2"/>
  <c r="Z406" i="2"/>
  <c r="Y406" i="2"/>
  <c r="X406" i="2"/>
  <c r="AC405" i="2"/>
  <c r="AA405" i="2"/>
  <c r="Z405" i="2"/>
  <c r="Y405" i="2"/>
  <c r="Y409" i="2" s="1"/>
  <c r="X405" i="2"/>
  <c r="X409" i="2" s="1"/>
  <c r="AC403" i="2"/>
  <c r="AA403" i="2"/>
  <c r="Z403" i="2"/>
  <c r="Y403" i="2"/>
  <c r="AB403" i="2" s="1"/>
  <c r="X403" i="2"/>
  <c r="AC402" i="2"/>
  <c r="AA402" i="2"/>
  <c r="Z402" i="2"/>
  <c r="Y402" i="2"/>
  <c r="AB402" i="2" s="1"/>
  <c r="X402" i="2"/>
  <c r="AC401" i="2"/>
  <c r="AA401" i="2"/>
  <c r="Z401" i="2"/>
  <c r="Y401" i="2"/>
  <c r="AB401" i="2" s="1"/>
  <c r="X401" i="2"/>
  <c r="AC400" i="2"/>
  <c r="AC404" i="2" s="1"/>
  <c r="AA400" i="2"/>
  <c r="AA404" i="2" s="1"/>
  <c r="Z400" i="2"/>
  <c r="Z404" i="2" s="1"/>
  <c r="Y400" i="2"/>
  <c r="Y404" i="2" s="1"/>
  <c r="X400" i="2"/>
  <c r="X404" i="2" s="1"/>
  <c r="AC398" i="2"/>
  <c r="AA398" i="2"/>
  <c r="Z398" i="2"/>
  <c r="Y398" i="2"/>
  <c r="AB398" i="2" s="1"/>
  <c r="X398" i="2"/>
  <c r="AC397" i="2"/>
  <c r="AA397" i="2"/>
  <c r="Z397" i="2"/>
  <c r="Y397" i="2"/>
  <c r="AB397" i="2" s="1"/>
  <c r="X397" i="2"/>
  <c r="AC396" i="2"/>
  <c r="AA396" i="2"/>
  <c r="Z396" i="2"/>
  <c r="Y396" i="2"/>
  <c r="AB396" i="2" s="1"/>
  <c r="X396" i="2"/>
  <c r="AC395" i="2"/>
  <c r="AC399" i="2" s="1"/>
  <c r="AA395" i="2"/>
  <c r="AA399" i="2" s="1"/>
  <c r="Z395" i="2"/>
  <c r="Z399" i="2" s="1"/>
  <c r="Y395" i="2"/>
  <c r="Y399" i="2" s="1"/>
  <c r="X395" i="2"/>
  <c r="X399" i="2" s="1"/>
  <c r="AC393" i="2"/>
  <c r="AA393" i="2"/>
  <c r="Z393" i="2"/>
  <c r="Y393" i="2"/>
  <c r="AB393" i="2" s="1"/>
  <c r="X393" i="2"/>
  <c r="AC392" i="2"/>
  <c r="AA392" i="2"/>
  <c r="Z392" i="2"/>
  <c r="Y392" i="2"/>
  <c r="AB392" i="2" s="1"/>
  <c r="X392" i="2"/>
  <c r="AC391" i="2"/>
  <c r="AA391" i="2"/>
  <c r="Z391" i="2"/>
  <c r="AB391" i="2" s="1"/>
  <c r="Y391" i="2"/>
  <c r="X391" i="2"/>
  <c r="AC390" i="2"/>
  <c r="AC394" i="2" s="1"/>
  <c r="AA390" i="2"/>
  <c r="AA394" i="2" s="1"/>
  <c r="Z390" i="2"/>
  <c r="Z394" i="2" s="1"/>
  <c r="Y390" i="2"/>
  <c r="Y394" i="2" s="1"/>
  <c r="X390" i="2"/>
  <c r="X394" i="2" s="1"/>
  <c r="AC388" i="2"/>
  <c r="AA388" i="2"/>
  <c r="Z388" i="2"/>
  <c r="AB388" i="2" s="1"/>
  <c r="Y388" i="2"/>
  <c r="X388" i="2"/>
  <c r="AC387" i="2"/>
  <c r="AA387" i="2"/>
  <c r="Z387" i="2"/>
  <c r="AB387" i="2" s="1"/>
  <c r="Y387" i="2"/>
  <c r="X387" i="2"/>
  <c r="AC386" i="2"/>
  <c r="AA386" i="2"/>
  <c r="Z386" i="2"/>
  <c r="AB386" i="2" s="1"/>
  <c r="Y386" i="2"/>
  <c r="X386" i="2"/>
  <c r="AC385" i="2"/>
  <c r="AC389" i="2" s="1"/>
  <c r="AA385" i="2"/>
  <c r="AA389" i="2" s="1"/>
  <c r="Z385" i="2"/>
  <c r="Z389" i="2" s="1"/>
  <c r="Y385" i="2"/>
  <c r="Y389" i="2" s="1"/>
  <c r="X385" i="2"/>
  <c r="X389" i="2" s="1"/>
  <c r="AC383" i="2"/>
  <c r="AA383" i="2"/>
  <c r="Z383" i="2"/>
  <c r="AB383" i="2" s="1"/>
  <c r="Y383" i="2"/>
  <c r="X383" i="2"/>
  <c r="AC382" i="2"/>
  <c r="AA382" i="2"/>
  <c r="Z382" i="2"/>
  <c r="AB382" i="2" s="1"/>
  <c r="Y382" i="2"/>
  <c r="X382" i="2"/>
  <c r="AC381" i="2"/>
  <c r="AA381" i="2"/>
  <c r="Z381" i="2"/>
  <c r="AB381" i="2" s="1"/>
  <c r="Y381" i="2"/>
  <c r="X381" i="2"/>
  <c r="AC380" i="2"/>
  <c r="AC384" i="2" s="1"/>
  <c r="AA380" i="2"/>
  <c r="AA384" i="2" s="1"/>
  <c r="Z380" i="2"/>
  <c r="Z384" i="2" s="1"/>
  <c r="Y380" i="2"/>
  <c r="Y384" i="2" s="1"/>
  <c r="X380" i="2"/>
  <c r="X384" i="2" s="1"/>
  <c r="AC378" i="2"/>
  <c r="AA378" i="2"/>
  <c r="Z378" i="2"/>
  <c r="AB378" i="2" s="1"/>
  <c r="Y378" i="2"/>
  <c r="X378" i="2"/>
  <c r="AC377" i="2"/>
  <c r="AA377" i="2"/>
  <c r="Z377" i="2"/>
  <c r="AB377" i="2" s="1"/>
  <c r="Y377" i="2"/>
  <c r="X377" i="2"/>
  <c r="AC376" i="2"/>
  <c r="AA376" i="2"/>
  <c r="Z376" i="2"/>
  <c r="AB376" i="2" s="1"/>
  <c r="Y376" i="2"/>
  <c r="X376" i="2"/>
  <c r="AC375" i="2"/>
  <c r="AC379" i="2" s="1"/>
  <c r="AA375" i="2"/>
  <c r="AA379" i="2" s="1"/>
  <c r="Z375" i="2"/>
  <c r="Z379" i="2" s="1"/>
  <c r="Y375" i="2"/>
  <c r="Y379" i="2" s="1"/>
  <c r="X375" i="2"/>
  <c r="X379" i="2" s="1"/>
  <c r="AC373" i="2"/>
  <c r="AA373" i="2"/>
  <c r="Z373" i="2"/>
  <c r="AB373" i="2" s="1"/>
  <c r="Y373" i="2"/>
  <c r="X373" i="2"/>
  <c r="AC372" i="2"/>
  <c r="AA372" i="2"/>
  <c r="Z372" i="2"/>
  <c r="AB372" i="2" s="1"/>
  <c r="Y372" i="2"/>
  <c r="X372" i="2"/>
  <c r="AC371" i="2"/>
  <c r="AA371" i="2"/>
  <c r="Z371" i="2"/>
  <c r="AB371" i="2" s="1"/>
  <c r="Y371" i="2"/>
  <c r="X371" i="2"/>
  <c r="AC370" i="2"/>
  <c r="AC374" i="2" s="1"/>
  <c r="AA370" i="2"/>
  <c r="AA374" i="2" s="1"/>
  <c r="Z370" i="2"/>
  <c r="Z374" i="2" s="1"/>
  <c r="Y370" i="2"/>
  <c r="Y374" i="2" s="1"/>
  <c r="X370" i="2"/>
  <c r="X374" i="2" s="1"/>
  <c r="AC368" i="2"/>
  <c r="AA368" i="2"/>
  <c r="Z368" i="2"/>
  <c r="AB368" i="2" s="1"/>
  <c r="Y368" i="2"/>
  <c r="X368" i="2"/>
  <c r="AC367" i="2"/>
  <c r="AA367" i="2"/>
  <c r="Z367" i="2"/>
  <c r="AB367" i="2" s="1"/>
  <c r="Y367" i="2"/>
  <c r="X367" i="2"/>
  <c r="AC366" i="2"/>
  <c r="AA366" i="2"/>
  <c r="Z366" i="2"/>
  <c r="AB366" i="2" s="1"/>
  <c r="Y366" i="2"/>
  <c r="X366" i="2"/>
  <c r="AC365" i="2"/>
  <c r="AC369" i="2" s="1"/>
  <c r="AA365" i="2"/>
  <c r="AA369" i="2" s="1"/>
  <c r="Z365" i="2"/>
  <c r="Z369" i="2" s="1"/>
  <c r="Y365" i="2"/>
  <c r="Y369" i="2" s="1"/>
  <c r="X365" i="2"/>
  <c r="X369" i="2" s="1"/>
  <c r="AC363" i="2"/>
  <c r="AA363" i="2"/>
  <c r="Z363" i="2"/>
  <c r="AB363" i="2" s="1"/>
  <c r="Y363" i="2"/>
  <c r="X363" i="2"/>
  <c r="AC362" i="2"/>
  <c r="AA362" i="2"/>
  <c r="Z362" i="2"/>
  <c r="AB362" i="2" s="1"/>
  <c r="Y362" i="2"/>
  <c r="X362" i="2"/>
  <c r="AC361" i="2"/>
  <c r="AA361" i="2"/>
  <c r="Z361" i="2"/>
  <c r="AB361" i="2" s="1"/>
  <c r="Y361" i="2"/>
  <c r="X361" i="2"/>
  <c r="AC360" i="2"/>
  <c r="AC364" i="2" s="1"/>
  <c r="AA360" i="2"/>
  <c r="AA364" i="2" s="1"/>
  <c r="Z360" i="2"/>
  <c r="Z364" i="2" s="1"/>
  <c r="Y360" i="2"/>
  <c r="Y364" i="2" s="1"/>
  <c r="X360" i="2"/>
  <c r="X364" i="2" s="1"/>
  <c r="AC358" i="2"/>
  <c r="AA358" i="2"/>
  <c r="Z358" i="2"/>
  <c r="AB358" i="2" s="1"/>
  <c r="Y358" i="2"/>
  <c r="X358" i="2"/>
  <c r="AC357" i="2"/>
  <c r="AA357" i="2"/>
  <c r="Z357" i="2"/>
  <c r="AB357" i="2" s="1"/>
  <c r="Y357" i="2"/>
  <c r="X357" i="2"/>
  <c r="AC356" i="2"/>
  <c r="AA356" i="2"/>
  <c r="Z356" i="2"/>
  <c r="AB356" i="2" s="1"/>
  <c r="Y356" i="2"/>
  <c r="X356" i="2"/>
  <c r="AC355" i="2"/>
  <c r="AC359" i="2" s="1"/>
  <c r="AA355" i="2"/>
  <c r="AA359" i="2" s="1"/>
  <c r="Z355" i="2"/>
  <c r="Z359" i="2" s="1"/>
  <c r="Y355" i="2"/>
  <c r="Y359" i="2" s="1"/>
  <c r="X355" i="2"/>
  <c r="X359" i="2" s="1"/>
  <c r="AC353" i="2"/>
  <c r="AA353" i="2"/>
  <c r="Z353" i="2"/>
  <c r="AB353" i="2" s="1"/>
  <c r="Y353" i="2"/>
  <c r="X353" i="2"/>
  <c r="AC352" i="2"/>
  <c r="AA352" i="2"/>
  <c r="Z352" i="2"/>
  <c r="AB352" i="2" s="1"/>
  <c r="Y352" i="2"/>
  <c r="X352" i="2"/>
  <c r="AC351" i="2"/>
  <c r="AA351" i="2"/>
  <c r="Z351" i="2"/>
  <c r="AB351" i="2" s="1"/>
  <c r="Y351" i="2"/>
  <c r="X351" i="2"/>
  <c r="AC350" i="2"/>
  <c r="AC354" i="2" s="1"/>
  <c r="AA350" i="2"/>
  <c r="AA354" i="2" s="1"/>
  <c r="Z350" i="2"/>
  <c r="Z354" i="2" s="1"/>
  <c r="Y350" i="2"/>
  <c r="Y354" i="2" s="1"/>
  <c r="X350" i="2"/>
  <c r="X354" i="2" s="1"/>
  <c r="AC348" i="2"/>
  <c r="AA348" i="2"/>
  <c r="Z348" i="2"/>
  <c r="AB348" i="2" s="1"/>
  <c r="Y348" i="2"/>
  <c r="X348" i="2"/>
  <c r="AC347" i="2"/>
  <c r="AA347" i="2"/>
  <c r="Z347" i="2"/>
  <c r="AB347" i="2" s="1"/>
  <c r="Y347" i="2"/>
  <c r="X347" i="2"/>
  <c r="AC346" i="2"/>
  <c r="AA346" i="2"/>
  <c r="Z346" i="2"/>
  <c r="AB346" i="2" s="1"/>
  <c r="Y346" i="2"/>
  <c r="X346" i="2"/>
  <c r="AC345" i="2"/>
  <c r="AC349" i="2" s="1"/>
  <c r="AA345" i="2"/>
  <c r="AA349" i="2" s="1"/>
  <c r="Z345" i="2"/>
  <c r="Z349" i="2" s="1"/>
  <c r="Y345" i="2"/>
  <c r="Y349" i="2" s="1"/>
  <c r="X345" i="2"/>
  <c r="X349" i="2" s="1"/>
  <c r="AC343" i="2"/>
  <c r="AA343" i="2"/>
  <c r="Z343" i="2"/>
  <c r="AB343" i="2" s="1"/>
  <c r="Y343" i="2"/>
  <c r="X343" i="2"/>
  <c r="AC342" i="2"/>
  <c r="AA342" i="2"/>
  <c r="Z342" i="2"/>
  <c r="AB342" i="2" s="1"/>
  <c r="Y342" i="2"/>
  <c r="X342" i="2"/>
  <c r="AC341" i="2"/>
  <c r="AA341" i="2"/>
  <c r="Z341" i="2"/>
  <c r="AB341" i="2" s="1"/>
  <c r="Y341" i="2"/>
  <c r="X341" i="2"/>
  <c r="AC340" i="2"/>
  <c r="AC344" i="2" s="1"/>
  <c r="AA340" i="2"/>
  <c r="AA344" i="2" s="1"/>
  <c r="Z340" i="2"/>
  <c r="Z344" i="2" s="1"/>
  <c r="Y340" i="2"/>
  <c r="Y344" i="2" s="1"/>
  <c r="X340" i="2"/>
  <c r="X344" i="2" s="1"/>
  <c r="AC338" i="2"/>
  <c r="AA338" i="2"/>
  <c r="Z338" i="2"/>
  <c r="AB338" i="2" s="1"/>
  <c r="Y338" i="2"/>
  <c r="X338" i="2"/>
  <c r="AC337" i="2"/>
  <c r="AA337" i="2"/>
  <c r="Z337" i="2"/>
  <c r="AB337" i="2" s="1"/>
  <c r="Y337" i="2"/>
  <c r="X337" i="2"/>
  <c r="AC336" i="2"/>
  <c r="AA336" i="2"/>
  <c r="Z336" i="2"/>
  <c r="AB336" i="2" s="1"/>
  <c r="Y336" i="2"/>
  <c r="X336" i="2"/>
  <c r="AC335" i="2"/>
  <c r="AC339" i="2" s="1"/>
  <c r="AA335" i="2"/>
  <c r="AA339" i="2" s="1"/>
  <c r="Z335" i="2"/>
  <c r="Z339" i="2" s="1"/>
  <c r="Y335" i="2"/>
  <c r="Y339" i="2" s="1"/>
  <c r="X335" i="2"/>
  <c r="X339" i="2" s="1"/>
  <c r="AC333" i="2"/>
  <c r="AA333" i="2"/>
  <c r="Z333" i="2"/>
  <c r="AB333" i="2" s="1"/>
  <c r="Y333" i="2"/>
  <c r="X333" i="2"/>
  <c r="AC332" i="2"/>
  <c r="AA332" i="2"/>
  <c r="Z332" i="2"/>
  <c r="AB332" i="2" s="1"/>
  <c r="Y332" i="2"/>
  <c r="X332" i="2"/>
  <c r="AC331" i="2"/>
  <c r="AA331" i="2"/>
  <c r="Z331" i="2"/>
  <c r="AB331" i="2" s="1"/>
  <c r="Y331" i="2"/>
  <c r="X331" i="2"/>
  <c r="AC330" i="2"/>
  <c r="AC334" i="2" s="1"/>
  <c r="AA330" i="2"/>
  <c r="AA334" i="2" s="1"/>
  <c r="Z330" i="2"/>
  <c r="Z334" i="2" s="1"/>
  <c r="Y330" i="2"/>
  <c r="Y334" i="2" s="1"/>
  <c r="X330" i="2"/>
  <c r="X334" i="2" s="1"/>
  <c r="AC328" i="2"/>
  <c r="AA328" i="2"/>
  <c r="Z328" i="2"/>
  <c r="AB328" i="2" s="1"/>
  <c r="Y328" i="2"/>
  <c r="X328" i="2"/>
  <c r="AC327" i="2"/>
  <c r="AA327" i="2"/>
  <c r="Z327" i="2"/>
  <c r="AB327" i="2" s="1"/>
  <c r="Y327" i="2"/>
  <c r="X327" i="2"/>
  <c r="AC326" i="2"/>
  <c r="AA326" i="2"/>
  <c r="Z326" i="2"/>
  <c r="AB326" i="2" s="1"/>
  <c r="Y326" i="2"/>
  <c r="X326" i="2"/>
  <c r="AC325" i="2"/>
  <c r="AC329" i="2" s="1"/>
  <c r="AA325" i="2"/>
  <c r="AA329" i="2" s="1"/>
  <c r="Z325" i="2"/>
  <c r="Z329" i="2" s="1"/>
  <c r="Y325" i="2"/>
  <c r="Y329" i="2" s="1"/>
  <c r="X325" i="2"/>
  <c r="X329" i="2" s="1"/>
  <c r="AC323" i="2"/>
  <c r="AA323" i="2"/>
  <c r="Z323" i="2"/>
  <c r="AB323" i="2" s="1"/>
  <c r="Y323" i="2"/>
  <c r="X323" i="2"/>
  <c r="AC322" i="2"/>
  <c r="AA322" i="2"/>
  <c r="Z322" i="2"/>
  <c r="AB322" i="2" s="1"/>
  <c r="Y322" i="2"/>
  <c r="X322" i="2"/>
  <c r="AC321" i="2"/>
  <c r="AA321" i="2"/>
  <c r="Z321" i="2"/>
  <c r="AB321" i="2" s="1"/>
  <c r="Y321" i="2"/>
  <c r="X321" i="2"/>
  <c r="AC320" i="2"/>
  <c r="AC324" i="2" s="1"/>
  <c r="AA320" i="2"/>
  <c r="AA324" i="2" s="1"/>
  <c r="Z320" i="2"/>
  <c r="Z324" i="2" s="1"/>
  <c r="Y320" i="2"/>
  <c r="Y324" i="2" s="1"/>
  <c r="X320" i="2"/>
  <c r="X324" i="2" s="1"/>
  <c r="AC318" i="2"/>
  <c r="AA318" i="2"/>
  <c r="Z318" i="2"/>
  <c r="AB318" i="2" s="1"/>
  <c r="Y318" i="2"/>
  <c r="X318" i="2"/>
  <c r="AC317" i="2"/>
  <c r="AA317" i="2"/>
  <c r="Z317" i="2"/>
  <c r="AB317" i="2" s="1"/>
  <c r="Y317" i="2"/>
  <c r="X317" i="2"/>
  <c r="AC316" i="2"/>
  <c r="AA316" i="2"/>
  <c r="Z316" i="2"/>
  <c r="AB316" i="2" s="1"/>
  <c r="Y316" i="2"/>
  <c r="X316" i="2"/>
  <c r="AC315" i="2"/>
  <c r="AC319" i="2" s="1"/>
  <c r="AA315" i="2"/>
  <c r="AA319" i="2" s="1"/>
  <c r="Z315" i="2"/>
  <c r="Z319" i="2" s="1"/>
  <c r="Y315" i="2"/>
  <c r="Y319" i="2" s="1"/>
  <c r="X315" i="2"/>
  <c r="X319" i="2" s="1"/>
  <c r="AC313" i="2"/>
  <c r="AA313" i="2"/>
  <c r="Z313" i="2"/>
  <c r="AB313" i="2" s="1"/>
  <c r="Y313" i="2"/>
  <c r="X313" i="2"/>
  <c r="AC312" i="2"/>
  <c r="AA312" i="2"/>
  <c r="Z312" i="2"/>
  <c r="AB312" i="2" s="1"/>
  <c r="Y312" i="2"/>
  <c r="X312" i="2"/>
  <c r="AC311" i="2"/>
  <c r="AA311" i="2"/>
  <c r="Z311" i="2"/>
  <c r="AB311" i="2" s="1"/>
  <c r="Y311" i="2"/>
  <c r="X311" i="2"/>
  <c r="AC310" i="2"/>
  <c r="AC314" i="2" s="1"/>
  <c r="AA310" i="2"/>
  <c r="AA314" i="2" s="1"/>
  <c r="Z310" i="2"/>
  <c r="Z314" i="2" s="1"/>
  <c r="Y310" i="2"/>
  <c r="Y314" i="2" s="1"/>
  <c r="X310" i="2"/>
  <c r="X314" i="2" s="1"/>
  <c r="AC308" i="2"/>
  <c r="AA308" i="2"/>
  <c r="Z308" i="2"/>
  <c r="AB308" i="2" s="1"/>
  <c r="Y308" i="2"/>
  <c r="X308" i="2"/>
  <c r="AC307" i="2"/>
  <c r="AA307" i="2"/>
  <c r="Z307" i="2"/>
  <c r="AB307" i="2" s="1"/>
  <c r="Y307" i="2"/>
  <c r="X307" i="2"/>
  <c r="AC306" i="2"/>
  <c r="AA306" i="2"/>
  <c r="Z306" i="2"/>
  <c r="AB306" i="2" s="1"/>
  <c r="Y306" i="2"/>
  <c r="X306" i="2"/>
  <c r="AC305" i="2"/>
  <c r="AA305" i="2"/>
  <c r="AA309" i="2" s="1"/>
  <c r="Z305" i="2"/>
  <c r="Y305" i="2"/>
  <c r="Y309" i="2" s="1"/>
  <c r="X305" i="2"/>
  <c r="X309" i="2" s="1"/>
  <c r="AC303" i="2"/>
  <c r="AA303" i="2"/>
  <c r="Z303" i="2"/>
  <c r="AB303" i="2" s="1"/>
  <c r="Y303" i="2"/>
  <c r="X303" i="2"/>
  <c r="AC302" i="2"/>
  <c r="AA302" i="2"/>
  <c r="Z302" i="2"/>
  <c r="AB302" i="2" s="1"/>
  <c r="Y302" i="2"/>
  <c r="X302" i="2"/>
  <c r="AC301" i="2"/>
  <c r="AC304" i="2" s="1"/>
  <c r="AA301" i="2"/>
  <c r="Z301" i="2"/>
  <c r="AB301" i="2" s="1"/>
  <c r="Y301" i="2"/>
  <c r="X301" i="2"/>
  <c r="AC300" i="2"/>
  <c r="AA300" i="2"/>
  <c r="AA304" i="2" s="1"/>
  <c r="Z300" i="2"/>
  <c r="AB300" i="2" s="1"/>
  <c r="Y300" i="2"/>
  <c r="Y304" i="2" s="1"/>
  <c r="X300" i="2"/>
  <c r="X304" i="2" s="1"/>
  <c r="AC298" i="2"/>
  <c r="AA298" i="2"/>
  <c r="Z298" i="2"/>
  <c r="AB298" i="2" s="1"/>
  <c r="Y298" i="2"/>
  <c r="X298" i="2"/>
  <c r="AC297" i="2"/>
  <c r="AA297" i="2"/>
  <c r="Z297" i="2"/>
  <c r="AB297" i="2" s="1"/>
  <c r="Y297" i="2"/>
  <c r="X297" i="2"/>
  <c r="AC296" i="2"/>
  <c r="AA296" i="2"/>
  <c r="Z296" i="2"/>
  <c r="AB296" i="2" s="1"/>
  <c r="Y296" i="2"/>
  <c r="X296" i="2"/>
  <c r="AC295" i="2"/>
  <c r="AC299" i="2" s="1"/>
  <c r="AA295" i="2"/>
  <c r="AA299" i="2" s="1"/>
  <c r="Z295" i="2"/>
  <c r="AB295" i="2" s="1"/>
  <c r="Y295" i="2"/>
  <c r="Y299" i="2" s="1"/>
  <c r="X295" i="2"/>
  <c r="X299" i="2" s="1"/>
  <c r="AC293" i="2"/>
  <c r="AA293" i="2"/>
  <c r="Z293" i="2"/>
  <c r="AB293" i="2" s="1"/>
  <c r="Y293" i="2"/>
  <c r="X293" i="2"/>
  <c r="AC292" i="2"/>
  <c r="AA292" i="2"/>
  <c r="Z292" i="2"/>
  <c r="AB292" i="2" s="1"/>
  <c r="Y292" i="2"/>
  <c r="X292" i="2"/>
  <c r="AC291" i="2"/>
  <c r="AC294" i="2" s="1"/>
  <c r="AA291" i="2"/>
  <c r="Z291" i="2"/>
  <c r="AB291" i="2" s="1"/>
  <c r="Y291" i="2"/>
  <c r="X291" i="2"/>
  <c r="AC290" i="2"/>
  <c r="AA290" i="2"/>
  <c r="AA294" i="2" s="1"/>
  <c r="Z290" i="2"/>
  <c r="AB290" i="2" s="1"/>
  <c r="AB294" i="2" s="1"/>
  <c r="Y290" i="2"/>
  <c r="Y294" i="2" s="1"/>
  <c r="X290" i="2"/>
  <c r="X294" i="2" s="1"/>
  <c r="AC288" i="2"/>
  <c r="AA288" i="2"/>
  <c r="Z288" i="2"/>
  <c r="AB288" i="2" s="1"/>
  <c r="Y288" i="2"/>
  <c r="X288" i="2"/>
  <c r="AC287" i="2"/>
  <c r="AA287" i="2"/>
  <c r="Z287" i="2"/>
  <c r="AB287" i="2" s="1"/>
  <c r="Y287" i="2"/>
  <c r="X287" i="2"/>
  <c r="AC286" i="2"/>
  <c r="AC289" i="2" s="1"/>
  <c r="AA286" i="2"/>
  <c r="Z286" i="2"/>
  <c r="AB286" i="2" s="1"/>
  <c r="Y286" i="2"/>
  <c r="X286" i="2"/>
  <c r="AC285" i="2"/>
  <c r="AA285" i="2"/>
  <c r="AA289" i="2" s="1"/>
  <c r="Z285" i="2"/>
  <c r="AB285" i="2" s="1"/>
  <c r="Y285" i="2"/>
  <c r="Y289" i="2" s="1"/>
  <c r="X285" i="2"/>
  <c r="X289" i="2" s="1"/>
  <c r="AC283" i="2"/>
  <c r="AA283" i="2"/>
  <c r="Z283" i="2"/>
  <c r="AB283" i="2" s="1"/>
  <c r="Y283" i="2"/>
  <c r="X283" i="2"/>
  <c r="AC282" i="2"/>
  <c r="AA282" i="2"/>
  <c r="Z282" i="2"/>
  <c r="AB282" i="2" s="1"/>
  <c r="Y282" i="2"/>
  <c r="X282" i="2"/>
  <c r="AC281" i="2"/>
  <c r="AA281" i="2"/>
  <c r="Z281" i="2"/>
  <c r="AB281" i="2" s="1"/>
  <c r="Y281" i="2"/>
  <c r="X281" i="2"/>
  <c r="AC280" i="2"/>
  <c r="AC284" i="2" s="1"/>
  <c r="AA280" i="2"/>
  <c r="AA284" i="2" s="1"/>
  <c r="Z280" i="2"/>
  <c r="AB280" i="2" s="1"/>
  <c r="Y280" i="2"/>
  <c r="Y284" i="2" s="1"/>
  <c r="X280" i="2"/>
  <c r="X284" i="2" s="1"/>
  <c r="AC278" i="2"/>
  <c r="AA278" i="2"/>
  <c r="Z278" i="2"/>
  <c r="AB278" i="2" s="1"/>
  <c r="Y278" i="2"/>
  <c r="X278" i="2"/>
  <c r="AC277" i="2"/>
  <c r="AA277" i="2"/>
  <c r="Z277" i="2"/>
  <c r="AB277" i="2" s="1"/>
  <c r="Y277" i="2"/>
  <c r="X277" i="2"/>
  <c r="AC276" i="2"/>
  <c r="AC279" i="2" s="1"/>
  <c r="AA276" i="2"/>
  <c r="Z276" i="2"/>
  <c r="AB276" i="2" s="1"/>
  <c r="Y276" i="2"/>
  <c r="X276" i="2"/>
  <c r="AC275" i="2"/>
  <c r="AA275" i="2"/>
  <c r="AA279" i="2" s="1"/>
  <c r="Z275" i="2"/>
  <c r="AB275" i="2" s="1"/>
  <c r="AB279" i="2" s="1"/>
  <c r="Y275" i="2"/>
  <c r="Y279" i="2" s="1"/>
  <c r="X275" i="2"/>
  <c r="X279" i="2" s="1"/>
  <c r="AC273" i="2"/>
  <c r="AA273" i="2"/>
  <c r="Z273" i="2"/>
  <c r="AB273" i="2" s="1"/>
  <c r="Y273" i="2"/>
  <c r="X273" i="2"/>
  <c r="AC272" i="2"/>
  <c r="AA272" i="2"/>
  <c r="Z272" i="2"/>
  <c r="AB272" i="2" s="1"/>
  <c r="Y272" i="2"/>
  <c r="X272" i="2"/>
  <c r="AC271" i="2"/>
  <c r="AA271" i="2"/>
  <c r="Z271" i="2"/>
  <c r="AB271" i="2" s="1"/>
  <c r="Y271" i="2"/>
  <c r="X271" i="2"/>
  <c r="AC270" i="2"/>
  <c r="AC274" i="2" s="1"/>
  <c r="AA270" i="2"/>
  <c r="AA274" i="2" s="1"/>
  <c r="Z270" i="2"/>
  <c r="AB270" i="2" s="1"/>
  <c r="Y270" i="2"/>
  <c r="Y274" i="2" s="1"/>
  <c r="X270" i="2"/>
  <c r="X274" i="2" s="1"/>
  <c r="AC268" i="2"/>
  <c r="AA268" i="2"/>
  <c r="Z268" i="2"/>
  <c r="AB268" i="2" s="1"/>
  <c r="Y268" i="2"/>
  <c r="X268" i="2"/>
  <c r="AC267" i="2"/>
  <c r="AA267" i="2"/>
  <c r="Z267" i="2"/>
  <c r="AB267" i="2" s="1"/>
  <c r="Y267" i="2"/>
  <c r="X267" i="2"/>
  <c r="AC266" i="2"/>
  <c r="AA266" i="2"/>
  <c r="Z266" i="2"/>
  <c r="AB266" i="2" s="1"/>
  <c r="Y266" i="2"/>
  <c r="X266" i="2"/>
  <c r="AC265" i="2"/>
  <c r="AC269" i="2" s="1"/>
  <c r="AA265" i="2"/>
  <c r="AA269" i="2" s="1"/>
  <c r="Z265" i="2"/>
  <c r="AB265" i="2" s="1"/>
  <c r="Y265" i="2"/>
  <c r="Y269" i="2" s="1"/>
  <c r="X265" i="2"/>
  <c r="X269" i="2" s="1"/>
  <c r="AC263" i="2"/>
  <c r="AA263" i="2"/>
  <c r="Z263" i="2"/>
  <c r="AB263" i="2" s="1"/>
  <c r="Y263" i="2"/>
  <c r="X263" i="2"/>
  <c r="AC262" i="2"/>
  <c r="AA262" i="2"/>
  <c r="Z262" i="2"/>
  <c r="AB262" i="2" s="1"/>
  <c r="Y262" i="2"/>
  <c r="X262" i="2"/>
  <c r="AC261" i="2"/>
  <c r="AC264" i="2" s="1"/>
  <c r="AA261" i="2"/>
  <c r="Z261" i="2"/>
  <c r="AB261" i="2" s="1"/>
  <c r="Y261" i="2"/>
  <c r="X261" i="2"/>
  <c r="AC260" i="2"/>
  <c r="AA260" i="2"/>
  <c r="AA264" i="2" s="1"/>
  <c r="Z260" i="2"/>
  <c r="AB260" i="2" s="1"/>
  <c r="AB264" i="2" s="1"/>
  <c r="Y260" i="2"/>
  <c r="Y264" i="2" s="1"/>
  <c r="X260" i="2"/>
  <c r="X264" i="2" s="1"/>
  <c r="AC258" i="2"/>
  <c r="AA258" i="2"/>
  <c r="Z258" i="2"/>
  <c r="Y258" i="2"/>
  <c r="AB258" i="2" s="1"/>
  <c r="X258" i="2"/>
  <c r="AC257" i="2"/>
  <c r="AA257" i="2"/>
  <c r="Z257" i="2"/>
  <c r="AB257" i="2" s="1"/>
  <c r="Y257" i="2"/>
  <c r="X257" i="2"/>
  <c r="AC256" i="2"/>
  <c r="AA256" i="2"/>
  <c r="Z256" i="2"/>
  <c r="AB256" i="2" s="1"/>
  <c r="Y256" i="2"/>
  <c r="X256" i="2"/>
  <c r="AC255" i="2"/>
  <c r="AC259" i="2" s="1"/>
  <c r="AA255" i="2"/>
  <c r="AA259" i="2" s="1"/>
  <c r="Z255" i="2"/>
  <c r="AB255" i="2" s="1"/>
  <c r="Y255" i="2"/>
  <c r="Y259" i="2" s="1"/>
  <c r="X255" i="2"/>
  <c r="X259" i="2" s="1"/>
  <c r="Y254" i="2"/>
  <c r="AC253" i="2"/>
  <c r="AA253" i="2"/>
  <c r="Z253" i="2"/>
  <c r="AB253" i="2" s="1"/>
  <c r="Y253" i="2"/>
  <c r="X253" i="2"/>
  <c r="AC252" i="2"/>
  <c r="AA252" i="2"/>
  <c r="Z252" i="2"/>
  <c r="AB252" i="2" s="1"/>
  <c r="Y252" i="2"/>
  <c r="X252" i="2"/>
  <c r="AC251" i="2"/>
  <c r="AA251" i="2"/>
  <c r="Z251" i="2"/>
  <c r="AB251" i="2" s="1"/>
  <c r="Y251" i="2"/>
  <c r="X251" i="2"/>
  <c r="AC250" i="2"/>
  <c r="AC254" i="2" s="1"/>
  <c r="AA250" i="2"/>
  <c r="AA254" i="2" s="1"/>
  <c r="Z250" i="2"/>
  <c r="Z254" i="2" s="1"/>
  <c r="Y250" i="2"/>
  <c r="X250" i="2"/>
  <c r="X254" i="2" s="1"/>
  <c r="AC249" i="2"/>
  <c r="Z249" i="2"/>
  <c r="Y249" i="2"/>
  <c r="AC248" i="2"/>
  <c r="AA248" i="2"/>
  <c r="Z248" i="2"/>
  <c r="Y248" i="2"/>
  <c r="AB248" i="2" s="1"/>
  <c r="X248" i="2"/>
  <c r="AC247" i="2"/>
  <c r="AA247" i="2"/>
  <c r="Z247" i="2"/>
  <c r="Y247" i="2"/>
  <c r="AB247" i="2" s="1"/>
  <c r="X247" i="2"/>
  <c r="AC246" i="2"/>
  <c r="AA246" i="2"/>
  <c r="Z246" i="2"/>
  <c r="Y246" i="2"/>
  <c r="AB246" i="2" s="1"/>
  <c r="X246" i="2"/>
  <c r="AC245" i="2"/>
  <c r="AA245" i="2"/>
  <c r="AA249" i="2" s="1"/>
  <c r="Z245" i="2"/>
  <c r="Y245" i="2"/>
  <c r="AB245" i="2" s="1"/>
  <c r="X245" i="2"/>
  <c r="X249" i="2" s="1"/>
  <c r="AC243" i="2"/>
  <c r="AA243" i="2"/>
  <c r="Z243" i="2"/>
  <c r="Y243" i="2"/>
  <c r="AB243" i="2" s="1"/>
  <c r="X243" i="2"/>
  <c r="AC242" i="2"/>
  <c r="AA242" i="2"/>
  <c r="Z242" i="2"/>
  <c r="Y242" i="2"/>
  <c r="AB242" i="2" s="1"/>
  <c r="X242" i="2"/>
  <c r="AC241" i="2"/>
  <c r="AA241" i="2"/>
  <c r="Z241" i="2"/>
  <c r="AB241" i="2" s="1"/>
  <c r="Y241" i="2"/>
  <c r="X241" i="2"/>
  <c r="AC240" i="2"/>
  <c r="AC244" i="2" s="1"/>
  <c r="AA240" i="2"/>
  <c r="AA244" i="2" s="1"/>
  <c r="Z240" i="2"/>
  <c r="Z244" i="2" s="1"/>
  <c r="Y240" i="2"/>
  <c r="Y244" i="2" s="1"/>
  <c r="X240" i="2"/>
  <c r="X244" i="2" s="1"/>
  <c r="Y239" i="2"/>
  <c r="AC238" i="2"/>
  <c r="AA238" i="2"/>
  <c r="Z238" i="2"/>
  <c r="AB238" i="2" s="1"/>
  <c r="Y238" i="2"/>
  <c r="X238" i="2"/>
  <c r="AC237" i="2"/>
  <c r="AA237" i="2"/>
  <c r="Z237" i="2"/>
  <c r="AB237" i="2" s="1"/>
  <c r="Y237" i="2"/>
  <c r="X237" i="2"/>
  <c r="AC236" i="2"/>
  <c r="AA236" i="2"/>
  <c r="Z236" i="2"/>
  <c r="AB236" i="2" s="1"/>
  <c r="Y236" i="2"/>
  <c r="X236" i="2"/>
  <c r="AC235" i="2"/>
  <c r="AC239" i="2" s="1"/>
  <c r="AA235" i="2"/>
  <c r="AA239" i="2" s="1"/>
  <c r="Z235" i="2"/>
  <c r="Z239" i="2" s="1"/>
  <c r="Y235" i="2"/>
  <c r="X235" i="2"/>
  <c r="X239" i="2" s="1"/>
  <c r="AC234" i="2"/>
  <c r="Z234" i="2"/>
  <c r="Y234" i="2"/>
  <c r="AC233" i="2"/>
  <c r="AA233" i="2"/>
  <c r="Z233" i="2"/>
  <c r="Y233" i="2"/>
  <c r="AB233" i="2" s="1"/>
  <c r="X233" i="2"/>
  <c r="AC232" i="2"/>
  <c r="AA232" i="2"/>
  <c r="Z232" i="2"/>
  <c r="Y232" i="2"/>
  <c r="AB232" i="2" s="1"/>
  <c r="X232" i="2"/>
  <c r="AC231" i="2"/>
  <c r="AA231" i="2"/>
  <c r="Z231" i="2"/>
  <c r="Y231" i="2"/>
  <c r="AB231" i="2" s="1"/>
  <c r="X231" i="2"/>
  <c r="AC230" i="2"/>
  <c r="AA230" i="2"/>
  <c r="AA234" i="2" s="1"/>
  <c r="Z230" i="2"/>
  <c r="Y230" i="2"/>
  <c r="AB230" i="2" s="1"/>
  <c r="X230" i="2"/>
  <c r="X234" i="2" s="1"/>
  <c r="AC228" i="2"/>
  <c r="AA228" i="2"/>
  <c r="Z228" i="2"/>
  <c r="Y228" i="2"/>
  <c r="AB228" i="2" s="1"/>
  <c r="X228" i="2"/>
  <c r="AC227" i="2"/>
  <c r="AA227" i="2"/>
  <c r="Z227" i="2"/>
  <c r="Y227" i="2"/>
  <c r="AB227" i="2" s="1"/>
  <c r="X227" i="2"/>
  <c r="AC226" i="2"/>
  <c r="AA226" i="2"/>
  <c r="Z226" i="2"/>
  <c r="AB226" i="2" s="1"/>
  <c r="Y226" i="2"/>
  <c r="X226" i="2"/>
  <c r="AC225" i="2"/>
  <c r="AC229" i="2" s="1"/>
  <c r="AA225" i="2"/>
  <c r="AA229" i="2" s="1"/>
  <c r="Z225" i="2"/>
  <c r="Z229" i="2" s="1"/>
  <c r="Y225" i="2"/>
  <c r="Y229" i="2" s="1"/>
  <c r="X225" i="2"/>
  <c r="X229" i="2" s="1"/>
  <c r="AC223" i="2"/>
  <c r="AA223" i="2"/>
  <c r="Z223" i="2"/>
  <c r="AB223" i="2" s="1"/>
  <c r="Y223" i="2"/>
  <c r="X223" i="2"/>
  <c r="AC222" i="2"/>
  <c r="AA222" i="2"/>
  <c r="Z222" i="2"/>
  <c r="AB222" i="2" s="1"/>
  <c r="Y222" i="2"/>
  <c r="X222" i="2"/>
  <c r="AC221" i="2"/>
  <c r="AA221" i="2"/>
  <c r="Z221" i="2"/>
  <c r="AB221" i="2" s="1"/>
  <c r="Y221" i="2"/>
  <c r="X221" i="2"/>
  <c r="AC220" i="2"/>
  <c r="AC224" i="2" s="1"/>
  <c r="AA220" i="2"/>
  <c r="AA224" i="2" s="1"/>
  <c r="Z220" i="2"/>
  <c r="Z224" i="2" s="1"/>
  <c r="Y220" i="2"/>
  <c r="Y224" i="2" s="1"/>
  <c r="X220" i="2"/>
  <c r="X224" i="2" s="1"/>
  <c r="AC218" i="2"/>
  <c r="AA218" i="2"/>
  <c r="Z218" i="2"/>
  <c r="AB218" i="2" s="1"/>
  <c r="Y218" i="2"/>
  <c r="X218" i="2"/>
  <c r="AC217" i="2"/>
  <c r="AA217" i="2"/>
  <c r="Z217" i="2"/>
  <c r="AB217" i="2" s="1"/>
  <c r="Y217" i="2"/>
  <c r="X217" i="2"/>
  <c r="AC216" i="2"/>
  <c r="AA216" i="2"/>
  <c r="Z216" i="2"/>
  <c r="AB216" i="2" s="1"/>
  <c r="Y216" i="2"/>
  <c r="X216" i="2"/>
  <c r="AC215" i="2"/>
  <c r="AC219" i="2" s="1"/>
  <c r="AA215" i="2"/>
  <c r="AA219" i="2" s="1"/>
  <c r="Z215" i="2"/>
  <c r="Z219" i="2" s="1"/>
  <c r="Y215" i="2"/>
  <c r="Y219" i="2" s="1"/>
  <c r="X215" i="2"/>
  <c r="X219" i="2" s="1"/>
  <c r="AC213" i="2"/>
  <c r="AA213" i="2"/>
  <c r="Z213" i="2"/>
  <c r="AB213" i="2" s="1"/>
  <c r="Y213" i="2"/>
  <c r="X213" i="2"/>
  <c r="AC212" i="2"/>
  <c r="AA212" i="2"/>
  <c r="Z212" i="2"/>
  <c r="AB212" i="2" s="1"/>
  <c r="Y212" i="2"/>
  <c r="X212" i="2"/>
  <c r="AC211" i="2"/>
  <c r="AA211" i="2"/>
  <c r="Z211" i="2"/>
  <c r="AB211" i="2" s="1"/>
  <c r="Y211" i="2"/>
  <c r="X211" i="2"/>
  <c r="AC210" i="2"/>
  <c r="AC214" i="2" s="1"/>
  <c r="AA210" i="2"/>
  <c r="AA214" i="2" s="1"/>
  <c r="Z210" i="2"/>
  <c r="Z214" i="2" s="1"/>
  <c r="Y210" i="2"/>
  <c r="Y214" i="2" s="1"/>
  <c r="X210" i="2"/>
  <c r="X214" i="2" s="1"/>
  <c r="AC208" i="2"/>
  <c r="AA208" i="2"/>
  <c r="Z208" i="2"/>
  <c r="AB208" i="2" s="1"/>
  <c r="Y208" i="2"/>
  <c r="X208" i="2"/>
  <c r="AC207" i="2"/>
  <c r="AA207" i="2"/>
  <c r="Z207" i="2"/>
  <c r="AB207" i="2" s="1"/>
  <c r="Y207" i="2"/>
  <c r="X207" i="2"/>
  <c r="AC206" i="2"/>
  <c r="AA206" i="2"/>
  <c r="Z206" i="2"/>
  <c r="AB206" i="2" s="1"/>
  <c r="Y206" i="2"/>
  <c r="X206" i="2"/>
  <c r="AC205" i="2"/>
  <c r="AC209" i="2" s="1"/>
  <c r="AA205" i="2"/>
  <c r="AA209" i="2" s="1"/>
  <c r="Z205" i="2"/>
  <c r="Z209" i="2" s="1"/>
  <c r="Y205" i="2"/>
  <c r="Y209" i="2" s="1"/>
  <c r="X205" i="2"/>
  <c r="X209" i="2" s="1"/>
  <c r="AC203" i="2"/>
  <c r="AA203" i="2"/>
  <c r="Z203" i="2"/>
  <c r="AB203" i="2" s="1"/>
  <c r="Y203" i="2"/>
  <c r="X203" i="2"/>
  <c r="AC202" i="2"/>
  <c r="AA202" i="2"/>
  <c r="Z202" i="2"/>
  <c r="AB202" i="2" s="1"/>
  <c r="Y202" i="2"/>
  <c r="X202" i="2"/>
  <c r="AC201" i="2"/>
  <c r="AA201" i="2"/>
  <c r="Z201" i="2"/>
  <c r="AB201" i="2" s="1"/>
  <c r="Y201" i="2"/>
  <c r="X201" i="2"/>
  <c r="AC200" i="2"/>
  <c r="AC204" i="2" s="1"/>
  <c r="AA200" i="2"/>
  <c r="AA204" i="2" s="1"/>
  <c r="Z200" i="2"/>
  <c r="Z204" i="2" s="1"/>
  <c r="Y200" i="2"/>
  <c r="Y204" i="2" s="1"/>
  <c r="X200" i="2"/>
  <c r="X204" i="2" s="1"/>
  <c r="AC198" i="2"/>
  <c r="AA198" i="2"/>
  <c r="Z198" i="2"/>
  <c r="AB198" i="2" s="1"/>
  <c r="Y198" i="2"/>
  <c r="X198" i="2"/>
  <c r="AC197" i="2"/>
  <c r="AA197" i="2"/>
  <c r="Z197" i="2"/>
  <c r="AB197" i="2" s="1"/>
  <c r="Y197" i="2"/>
  <c r="X197" i="2"/>
  <c r="AC196" i="2"/>
  <c r="AA196" i="2"/>
  <c r="Z196" i="2"/>
  <c r="AB196" i="2" s="1"/>
  <c r="Y196" i="2"/>
  <c r="X196" i="2"/>
  <c r="AC195" i="2"/>
  <c r="AC199" i="2" s="1"/>
  <c r="AA195" i="2"/>
  <c r="AA199" i="2" s="1"/>
  <c r="Z195" i="2"/>
  <c r="Z199" i="2" s="1"/>
  <c r="Y195" i="2"/>
  <c r="Y199" i="2" s="1"/>
  <c r="X195" i="2"/>
  <c r="X199" i="2" s="1"/>
  <c r="AC193" i="2"/>
  <c r="AA193" i="2"/>
  <c r="Z193" i="2"/>
  <c r="AB193" i="2" s="1"/>
  <c r="Y193" i="2"/>
  <c r="X193" i="2"/>
  <c r="AC192" i="2"/>
  <c r="AA192" i="2"/>
  <c r="Z192" i="2"/>
  <c r="AB192" i="2" s="1"/>
  <c r="Y192" i="2"/>
  <c r="X192" i="2"/>
  <c r="AC191" i="2"/>
  <c r="AA191" i="2"/>
  <c r="Z191" i="2"/>
  <c r="AB191" i="2" s="1"/>
  <c r="Y191" i="2"/>
  <c r="X191" i="2"/>
  <c r="AC190" i="2"/>
  <c r="AC194" i="2" s="1"/>
  <c r="AA190" i="2"/>
  <c r="AA194" i="2" s="1"/>
  <c r="Z190" i="2"/>
  <c r="Z194" i="2" s="1"/>
  <c r="Y190" i="2"/>
  <c r="Y194" i="2" s="1"/>
  <c r="X190" i="2"/>
  <c r="X194" i="2" s="1"/>
  <c r="AC188" i="2"/>
  <c r="AA188" i="2"/>
  <c r="Z188" i="2"/>
  <c r="AB188" i="2" s="1"/>
  <c r="Y188" i="2"/>
  <c r="X188" i="2"/>
  <c r="AC187" i="2"/>
  <c r="AA187" i="2"/>
  <c r="Z187" i="2"/>
  <c r="AB187" i="2" s="1"/>
  <c r="Y187" i="2"/>
  <c r="X187" i="2"/>
  <c r="AC186" i="2"/>
  <c r="AA186" i="2"/>
  <c r="Z186" i="2"/>
  <c r="AB186" i="2" s="1"/>
  <c r="Y186" i="2"/>
  <c r="X186" i="2"/>
  <c r="AC185" i="2"/>
  <c r="AC189" i="2" s="1"/>
  <c r="AA185" i="2"/>
  <c r="AA189" i="2" s="1"/>
  <c r="Z185" i="2"/>
  <c r="Z189" i="2" s="1"/>
  <c r="Y185" i="2"/>
  <c r="Y189" i="2" s="1"/>
  <c r="X185" i="2"/>
  <c r="X189" i="2" s="1"/>
  <c r="AC183" i="2"/>
  <c r="AA183" i="2"/>
  <c r="Z183" i="2"/>
  <c r="AB183" i="2" s="1"/>
  <c r="Y183" i="2"/>
  <c r="X183" i="2"/>
  <c r="AC182" i="2"/>
  <c r="AA182" i="2"/>
  <c r="Z182" i="2"/>
  <c r="AB182" i="2" s="1"/>
  <c r="Y182" i="2"/>
  <c r="X182" i="2"/>
  <c r="AC181" i="2"/>
  <c r="AA181" i="2"/>
  <c r="Z181" i="2"/>
  <c r="AB181" i="2" s="1"/>
  <c r="Y181" i="2"/>
  <c r="X181" i="2"/>
  <c r="AC180" i="2"/>
  <c r="AC184" i="2" s="1"/>
  <c r="AA180" i="2"/>
  <c r="AA184" i="2" s="1"/>
  <c r="Z180" i="2"/>
  <c r="Z184" i="2" s="1"/>
  <c r="Y180" i="2"/>
  <c r="Y184" i="2" s="1"/>
  <c r="X180" i="2"/>
  <c r="X184" i="2" s="1"/>
  <c r="AC178" i="2"/>
  <c r="AA178" i="2"/>
  <c r="Z178" i="2"/>
  <c r="AB178" i="2" s="1"/>
  <c r="Y178" i="2"/>
  <c r="X178" i="2"/>
  <c r="AC177" i="2"/>
  <c r="AA177" i="2"/>
  <c r="Z177" i="2"/>
  <c r="AB177" i="2" s="1"/>
  <c r="Y177" i="2"/>
  <c r="X177" i="2"/>
  <c r="AC176" i="2"/>
  <c r="AA176" i="2"/>
  <c r="Z176" i="2"/>
  <c r="AB176" i="2" s="1"/>
  <c r="Y176" i="2"/>
  <c r="X176" i="2"/>
  <c r="AC175" i="2"/>
  <c r="AC179" i="2" s="1"/>
  <c r="AA175" i="2"/>
  <c r="AA179" i="2" s="1"/>
  <c r="Z175" i="2"/>
  <c r="Z179" i="2" s="1"/>
  <c r="Y175" i="2"/>
  <c r="Y179" i="2" s="1"/>
  <c r="X175" i="2"/>
  <c r="X179" i="2" s="1"/>
  <c r="AC173" i="2"/>
  <c r="AA173" i="2"/>
  <c r="Z173" i="2"/>
  <c r="AB173" i="2" s="1"/>
  <c r="Y173" i="2"/>
  <c r="X173" i="2"/>
  <c r="AC172" i="2"/>
  <c r="AA172" i="2"/>
  <c r="Z172" i="2"/>
  <c r="AB172" i="2" s="1"/>
  <c r="Y172" i="2"/>
  <c r="X172" i="2"/>
  <c r="AC171" i="2"/>
  <c r="AA171" i="2"/>
  <c r="Z171" i="2"/>
  <c r="AB171" i="2" s="1"/>
  <c r="Y171" i="2"/>
  <c r="X171" i="2"/>
  <c r="AC170" i="2"/>
  <c r="AC174" i="2" s="1"/>
  <c r="AA170" i="2"/>
  <c r="AA174" i="2" s="1"/>
  <c r="Z170" i="2"/>
  <c r="Z174" i="2" s="1"/>
  <c r="Y170" i="2"/>
  <c r="Y174" i="2" s="1"/>
  <c r="X170" i="2"/>
  <c r="X174" i="2" s="1"/>
  <c r="AC168" i="2"/>
  <c r="AA168" i="2"/>
  <c r="Z168" i="2"/>
  <c r="AB168" i="2" s="1"/>
  <c r="Y168" i="2"/>
  <c r="X168" i="2"/>
  <c r="AC167" i="2"/>
  <c r="AA167" i="2"/>
  <c r="Z167" i="2"/>
  <c r="AB167" i="2" s="1"/>
  <c r="Y167" i="2"/>
  <c r="X167" i="2"/>
  <c r="AC166" i="2"/>
  <c r="AA166" i="2"/>
  <c r="Z166" i="2"/>
  <c r="AB166" i="2" s="1"/>
  <c r="Y166" i="2"/>
  <c r="X166" i="2"/>
  <c r="AC165" i="2"/>
  <c r="AC169" i="2" s="1"/>
  <c r="AA165" i="2"/>
  <c r="AA169" i="2" s="1"/>
  <c r="Z165" i="2"/>
  <c r="Z169" i="2" s="1"/>
  <c r="Y165" i="2"/>
  <c r="Y169" i="2" s="1"/>
  <c r="X165" i="2"/>
  <c r="X169" i="2" s="1"/>
  <c r="AC163" i="2"/>
  <c r="AA163" i="2"/>
  <c r="Z163" i="2"/>
  <c r="AB163" i="2" s="1"/>
  <c r="Y163" i="2"/>
  <c r="X163" i="2"/>
  <c r="AC162" i="2"/>
  <c r="AA162" i="2"/>
  <c r="Z162" i="2"/>
  <c r="AB162" i="2" s="1"/>
  <c r="Y162" i="2"/>
  <c r="X162" i="2"/>
  <c r="AC161" i="2"/>
  <c r="AA161" i="2"/>
  <c r="Z161" i="2"/>
  <c r="AB161" i="2" s="1"/>
  <c r="Y161" i="2"/>
  <c r="X161" i="2"/>
  <c r="AC160" i="2"/>
  <c r="AC164" i="2" s="1"/>
  <c r="AA160" i="2"/>
  <c r="AA164" i="2" s="1"/>
  <c r="Z160" i="2"/>
  <c r="Z164" i="2" s="1"/>
  <c r="Y160" i="2"/>
  <c r="Y164" i="2" s="1"/>
  <c r="X160" i="2"/>
  <c r="X164" i="2" s="1"/>
  <c r="AC158" i="2"/>
  <c r="AA158" i="2"/>
  <c r="Z158" i="2"/>
  <c r="AB158" i="2" s="1"/>
  <c r="Y158" i="2"/>
  <c r="X158" i="2"/>
  <c r="AC157" i="2"/>
  <c r="AA157" i="2"/>
  <c r="Z157" i="2"/>
  <c r="AB157" i="2" s="1"/>
  <c r="Y157" i="2"/>
  <c r="X157" i="2"/>
  <c r="AC156" i="2"/>
  <c r="AA156" i="2"/>
  <c r="Z156" i="2"/>
  <c r="AB156" i="2" s="1"/>
  <c r="Y156" i="2"/>
  <c r="X156" i="2"/>
  <c r="AC155" i="2"/>
  <c r="AC159" i="2" s="1"/>
  <c r="AA155" i="2"/>
  <c r="AA159" i="2" s="1"/>
  <c r="Z155" i="2"/>
  <c r="Z159" i="2" s="1"/>
  <c r="Y155" i="2"/>
  <c r="Y159" i="2" s="1"/>
  <c r="X155" i="2"/>
  <c r="X159" i="2" s="1"/>
  <c r="AC153" i="2"/>
  <c r="AA153" i="2"/>
  <c r="Z153" i="2"/>
  <c r="AB153" i="2" s="1"/>
  <c r="Y153" i="2"/>
  <c r="X153" i="2"/>
  <c r="AC152" i="2"/>
  <c r="AA152" i="2"/>
  <c r="Z152" i="2"/>
  <c r="AB152" i="2" s="1"/>
  <c r="Y152" i="2"/>
  <c r="X152" i="2"/>
  <c r="AC151" i="2"/>
  <c r="AA151" i="2"/>
  <c r="Z151" i="2"/>
  <c r="AB151" i="2" s="1"/>
  <c r="Y151" i="2"/>
  <c r="X151" i="2"/>
  <c r="AC150" i="2"/>
  <c r="AC154" i="2" s="1"/>
  <c r="AA150" i="2"/>
  <c r="AA154" i="2" s="1"/>
  <c r="Z150" i="2"/>
  <c r="Z154" i="2" s="1"/>
  <c r="Y150" i="2"/>
  <c r="Y154" i="2" s="1"/>
  <c r="X150" i="2"/>
  <c r="X154" i="2" s="1"/>
  <c r="AC148" i="2"/>
  <c r="AA148" i="2"/>
  <c r="Z148" i="2"/>
  <c r="AB148" i="2" s="1"/>
  <c r="Y148" i="2"/>
  <c r="X148" i="2"/>
  <c r="AC147" i="2"/>
  <c r="AA147" i="2"/>
  <c r="Z147" i="2"/>
  <c r="AB147" i="2" s="1"/>
  <c r="Y147" i="2"/>
  <c r="X147" i="2"/>
  <c r="AC146" i="2"/>
  <c r="AA146" i="2"/>
  <c r="Z146" i="2"/>
  <c r="AB146" i="2" s="1"/>
  <c r="Y146" i="2"/>
  <c r="X146" i="2"/>
  <c r="AC145" i="2"/>
  <c r="AC149" i="2" s="1"/>
  <c r="AA145" i="2"/>
  <c r="AA149" i="2" s="1"/>
  <c r="Z145" i="2"/>
  <c r="Z149" i="2" s="1"/>
  <c r="Y145" i="2"/>
  <c r="Y149" i="2" s="1"/>
  <c r="X145" i="2"/>
  <c r="X149" i="2" s="1"/>
  <c r="AC143" i="2"/>
  <c r="AA143" i="2"/>
  <c r="Z143" i="2"/>
  <c r="AB143" i="2" s="1"/>
  <c r="Y143" i="2"/>
  <c r="X143" i="2"/>
  <c r="AC142" i="2"/>
  <c r="AA142" i="2"/>
  <c r="Z142" i="2"/>
  <c r="AB142" i="2" s="1"/>
  <c r="Y142" i="2"/>
  <c r="X142" i="2"/>
  <c r="AC141" i="2"/>
  <c r="AA141" i="2"/>
  <c r="Z141" i="2"/>
  <c r="AB141" i="2" s="1"/>
  <c r="Y141" i="2"/>
  <c r="X141" i="2"/>
  <c r="AC140" i="2"/>
  <c r="AC144" i="2" s="1"/>
  <c r="AA140" i="2"/>
  <c r="AA144" i="2" s="1"/>
  <c r="Z140" i="2"/>
  <c r="Z144" i="2" s="1"/>
  <c r="Y140" i="2"/>
  <c r="Y144" i="2" s="1"/>
  <c r="X140" i="2"/>
  <c r="X144" i="2" s="1"/>
  <c r="AC138" i="2"/>
  <c r="AA138" i="2"/>
  <c r="Z138" i="2"/>
  <c r="AB138" i="2" s="1"/>
  <c r="Y138" i="2"/>
  <c r="X138" i="2"/>
  <c r="AC137" i="2"/>
  <c r="AA137" i="2"/>
  <c r="Z137" i="2"/>
  <c r="AB137" i="2" s="1"/>
  <c r="Y137" i="2"/>
  <c r="X137" i="2"/>
  <c r="AC136" i="2"/>
  <c r="AA136" i="2"/>
  <c r="Z136" i="2"/>
  <c r="AB136" i="2" s="1"/>
  <c r="Y136" i="2"/>
  <c r="X136" i="2"/>
  <c r="AC135" i="2"/>
  <c r="AC139" i="2" s="1"/>
  <c r="AA135" i="2"/>
  <c r="AA139" i="2" s="1"/>
  <c r="Z135" i="2"/>
  <c r="Z139" i="2" s="1"/>
  <c r="Y135" i="2"/>
  <c r="Y139" i="2" s="1"/>
  <c r="X135" i="2"/>
  <c r="X139" i="2" s="1"/>
  <c r="AC133" i="2"/>
  <c r="AA133" i="2"/>
  <c r="Z133" i="2"/>
  <c r="AB133" i="2" s="1"/>
  <c r="Y133" i="2"/>
  <c r="X133" i="2"/>
  <c r="AC132" i="2"/>
  <c r="AA132" i="2"/>
  <c r="Z132" i="2"/>
  <c r="AB132" i="2" s="1"/>
  <c r="Y132" i="2"/>
  <c r="X132" i="2"/>
  <c r="AC131" i="2"/>
  <c r="AA131" i="2"/>
  <c r="Z131" i="2"/>
  <c r="AB131" i="2" s="1"/>
  <c r="Y131" i="2"/>
  <c r="X131" i="2"/>
  <c r="AC130" i="2"/>
  <c r="AC134" i="2" s="1"/>
  <c r="AA130" i="2"/>
  <c r="AA134" i="2" s="1"/>
  <c r="Z130" i="2"/>
  <c r="Z134" i="2" s="1"/>
  <c r="Y130" i="2"/>
  <c r="Y134" i="2" s="1"/>
  <c r="X130" i="2"/>
  <c r="X134" i="2" s="1"/>
  <c r="AC128" i="2"/>
  <c r="AA128" i="2"/>
  <c r="Z128" i="2"/>
  <c r="AB128" i="2" s="1"/>
  <c r="Y128" i="2"/>
  <c r="X128" i="2"/>
  <c r="AC127" i="2"/>
  <c r="AA127" i="2"/>
  <c r="Z127" i="2"/>
  <c r="AB127" i="2" s="1"/>
  <c r="Y127" i="2"/>
  <c r="X127" i="2"/>
  <c r="AC126" i="2"/>
  <c r="AA126" i="2"/>
  <c r="Z126" i="2"/>
  <c r="AB126" i="2" s="1"/>
  <c r="Y126" i="2"/>
  <c r="X126" i="2"/>
  <c r="AC125" i="2"/>
  <c r="AC129" i="2" s="1"/>
  <c r="AA125" i="2"/>
  <c r="AA129" i="2" s="1"/>
  <c r="Z125" i="2"/>
  <c r="Z129" i="2" s="1"/>
  <c r="Y125" i="2"/>
  <c r="Y129" i="2" s="1"/>
  <c r="X125" i="2"/>
  <c r="X129" i="2" s="1"/>
  <c r="AC123" i="2"/>
  <c r="AA123" i="2"/>
  <c r="Z123" i="2"/>
  <c r="AB123" i="2" s="1"/>
  <c r="Y123" i="2"/>
  <c r="X123" i="2"/>
  <c r="AC122" i="2"/>
  <c r="AA122" i="2"/>
  <c r="Z122" i="2"/>
  <c r="AB122" i="2" s="1"/>
  <c r="Y122" i="2"/>
  <c r="X122" i="2"/>
  <c r="AC121" i="2"/>
  <c r="AA121" i="2"/>
  <c r="Z121" i="2"/>
  <c r="AB121" i="2" s="1"/>
  <c r="Y121" i="2"/>
  <c r="X121" i="2"/>
  <c r="AC120" i="2"/>
  <c r="AC124" i="2" s="1"/>
  <c r="AA120" i="2"/>
  <c r="AA124" i="2" s="1"/>
  <c r="Z120" i="2"/>
  <c r="Z124" i="2" s="1"/>
  <c r="Y120" i="2"/>
  <c r="Y124" i="2" s="1"/>
  <c r="X120" i="2"/>
  <c r="X124" i="2" s="1"/>
  <c r="AC118" i="2"/>
  <c r="AA118" i="2"/>
  <c r="Z118" i="2"/>
  <c r="AB118" i="2" s="1"/>
  <c r="Y118" i="2"/>
  <c r="X118" i="2"/>
  <c r="AC117" i="2"/>
  <c r="AA117" i="2"/>
  <c r="Z117" i="2"/>
  <c r="AB117" i="2" s="1"/>
  <c r="Y117" i="2"/>
  <c r="X117" i="2"/>
  <c r="AC116" i="2"/>
  <c r="AA116" i="2"/>
  <c r="Z116" i="2"/>
  <c r="AB116" i="2" s="1"/>
  <c r="Y116" i="2"/>
  <c r="X116" i="2"/>
  <c r="AC115" i="2"/>
  <c r="AC119" i="2" s="1"/>
  <c r="AA115" i="2"/>
  <c r="AA119" i="2" s="1"/>
  <c r="Z115" i="2"/>
  <c r="Z119" i="2" s="1"/>
  <c r="Y115" i="2"/>
  <c r="Y119" i="2" s="1"/>
  <c r="X115" i="2"/>
  <c r="X119" i="2" s="1"/>
  <c r="AC113" i="2"/>
  <c r="AA113" i="2"/>
  <c r="Z113" i="2"/>
  <c r="AB113" i="2" s="1"/>
  <c r="Y113" i="2"/>
  <c r="X113" i="2"/>
  <c r="AC112" i="2"/>
  <c r="AA112" i="2"/>
  <c r="Z112" i="2"/>
  <c r="AB112" i="2" s="1"/>
  <c r="Y112" i="2"/>
  <c r="X112" i="2"/>
  <c r="AC111" i="2"/>
  <c r="AA111" i="2"/>
  <c r="Z111" i="2"/>
  <c r="AB111" i="2" s="1"/>
  <c r="Y111" i="2"/>
  <c r="X111" i="2"/>
  <c r="AC110" i="2"/>
  <c r="AC114" i="2" s="1"/>
  <c r="AA110" i="2"/>
  <c r="AA114" i="2" s="1"/>
  <c r="Z110" i="2"/>
  <c r="Z114" i="2" s="1"/>
  <c r="Y110" i="2"/>
  <c r="Y114" i="2" s="1"/>
  <c r="X110" i="2"/>
  <c r="X114" i="2" s="1"/>
  <c r="AC108" i="2"/>
  <c r="AA108" i="2"/>
  <c r="Z108" i="2"/>
  <c r="AB108" i="2" s="1"/>
  <c r="Y108" i="2"/>
  <c r="X108" i="2"/>
  <c r="AC107" i="2"/>
  <c r="AA107" i="2"/>
  <c r="Z107" i="2"/>
  <c r="AB107" i="2" s="1"/>
  <c r="Y107" i="2"/>
  <c r="X107" i="2"/>
  <c r="AC106" i="2"/>
  <c r="AA106" i="2"/>
  <c r="Z106" i="2"/>
  <c r="AB106" i="2" s="1"/>
  <c r="Y106" i="2"/>
  <c r="X106" i="2"/>
  <c r="AC105" i="2"/>
  <c r="AC109" i="2" s="1"/>
  <c r="AA105" i="2"/>
  <c r="AA109" i="2" s="1"/>
  <c r="Z105" i="2"/>
  <c r="Z109" i="2" s="1"/>
  <c r="Y105" i="2"/>
  <c r="Y109" i="2" s="1"/>
  <c r="X105" i="2"/>
  <c r="X109" i="2" s="1"/>
  <c r="AC103" i="2"/>
  <c r="AA103" i="2"/>
  <c r="Z103" i="2"/>
  <c r="AB103" i="2" s="1"/>
  <c r="Y103" i="2"/>
  <c r="X103" i="2"/>
  <c r="AC102" i="2"/>
  <c r="AA102" i="2"/>
  <c r="Z102" i="2"/>
  <c r="AB102" i="2" s="1"/>
  <c r="Y102" i="2"/>
  <c r="X102" i="2"/>
  <c r="AC101" i="2"/>
  <c r="AA101" i="2"/>
  <c r="Z101" i="2"/>
  <c r="AB101" i="2" s="1"/>
  <c r="Y101" i="2"/>
  <c r="X101" i="2"/>
  <c r="AC100" i="2"/>
  <c r="AC104" i="2" s="1"/>
  <c r="AA100" i="2"/>
  <c r="AA104" i="2" s="1"/>
  <c r="Z100" i="2"/>
  <c r="Z104" i="2" s="1"/>
  <c r="Y100" i="2"/>
  <c r="Y104" i="2" s="1"/>
  <c r="X100" i="2"/>
  <c r="X104" i="2" s="1"/>
  <c r="AC98" i="2"/>
  <c r="AA98" i="2"/>
  <c r="Z98" i="2"/>
  <c r="AB98" i="2" s="1"/>
  <c r="Y98" i="2"/>
  <c r="X98" i="2"/>
  <c r="AC97" i="2"/>
  <c r="AA97" i="2"/>
  <c r="Z97" i="2"/>
  <c r="AB97" i="2" s="1"/>
  <c r="Y97" i="2"/>
  <c r="X97" i="2"/>
  <c r="AC96" i="2"/>
  <c r="AA96" i="2"/>
  <c r="Z96" i="2"/>
  <c r="AB96" i="2" s="1"/>
  <c r="Y96" i="2"/>
  <c r="X96" i="2"/>
  <c r="AC95" i="2"/>
  <c r="AC99" i="2" s="1"/>
  <c r="AA95" i="2"/>
  <c r="AA99" i="2" s="1"/>
  <c r="Z95" i="2"/>
  <c r="Z99" i="2" s="1"/>
  <c r="Y95" i="2"/>
  <c r="Y99" i="2" s="1"/>
  <c r="X95" i="2"/>
  <c r="X99" i="2" s="1"/>
  <c r="AC93" i="2"/>
  <c r="AA93" i="2"/>
  <c r="Z93" i="2"/>
  <c r="AB93" i="2" s="1"/>
  <c r="Y93" i="2"/>
  <c r="X93" i="2"/>
  <c r="AC92" i="2"/>
  <c r="AA92" i="2"/>
  <c r="Z92" i="2"/>
  <c r="AB92" i="2" s="1"/>
  <c r="Y92" i="2"/>
  <c r="X92" i="2"/>
  <c r="AC91" i="2"/>
  <c r="AA91" i="2"/>
  <c r="Z91" i="2"/>
  <c r="AB91" i="2" s="1"/>
  <c r="Y91" i="2"/>
  <c r="X91" i="2"/>
  <c r="AC90" i="2"/>
  <c r="AC94" i="2" s="1"/>
  <c r="AA90" i="2"/>
  <c r="AA94" i="2" s="1"/>
  <c r="Z90" i="2"/>
  <c r="Z94" i="2" s="1"/>
  <c r="Y90" i="2"/>
  <c r="Y94" i="2" s="1"/>
  <c r="X90" i="2"/>
  <c r="X94" i="2" s="1"/>
  <c r="AC88" i="2"/>
  <c r="AA88" i="2"/>
  <c r="Z88" i="2"/>
  <c r="AB88" i="2" s="1"/>
  <c r="Y88" i="2"/>
  <c r="X88" i="2"/>
  <c r="AC87" i="2"/>
  <c r="AA87" i="2"/>
  <c r="Z87" i="2"/>
  <c r="AB87" i="2" s="1"/>
  <c r="Y87" i="2"/>
  <c r="X87" i="2"/>
  <c r="AC86" i="2"/>
  <c r="AA86" i="2"/>
  <c r="Z86" i="2"/>
  <c r="AB86" i="2" s="1"/>
  <c r="Y86" i="2"/>
  <c r="X86" i="2"/>
  <c r="AC85" i="2"/>
  <c r="AC89" i="2" s="1"/>
  <c r="AA85" i="2"/>
  <c r="AA89" i="2" s="1"/>
  <c r="Z85" i="2"/>
  <c r="Z89" i="2" s="1"/>
  <c r="Y85" i="2"/>
  <c r="Y89" i="2" s="1"/>
  <c r="X85" i="2"/>
  <c r="X89" i="2" s="1"/>
  <c r="AC83" i="2"/>
  <c r="AA83" i="2"/>
  <c r="Z83" i="2"/>
  <c r="AB83" i="2" s="1"/>
  <c r="Y83" i="2"/>
  <c r="X83" i="2"/>
  <c r="AC82" i="2"/>
  <c r="AA82" i="2"/>
  <c r="Z82" i="2"/>
  <c r="AB82" i="2" s="1"/>
  <c r="Y82" i="2"/>
  <c r="X82" i="2"/>
  <c r="AC81" i="2"/>
  <c r="AA81" i="2"/>
  <c r="Z81" i="2"/>
  <c r="AB81" i="2" s="1"/>
  <c r="Y81" i="2"/>
  <c r="X81" i="2"/>
  <c r="AC80" i="2"/>
  <c r="AC84" i="2" s="1"/>
  <c r="AA80" i="2"/>
  <c r="AA84" i="2" s="1"/>
  <c r="Z80" i="2"/>
  <c r="Z84" i="2" s="1"/>
  <c r="Y80" i="2"/>
  <c r="Y84" i="2" s="1"/>
  <c r="X80" i="2"/>
  <c r="X84" i="2" s="1"/>
  <c r="AC78" i="2"/>
  <c r="AA78" i="2"/>
  <c r="Z78" i="2"/>
  <c r="AB78" i="2" s="1"/>
  <c r="Y78" i="2"/>
  <c r="X78" i="2"/>
  <c r="AC77" i="2"/>
  <c r="AA77" i="2"/>
  <c r="Z77" i="2"/>
  <c r="AB77" i="2" s="1"/>
  <c r="Y77" i="2"/>
  <c r="X77" i="2"/>
  <c r="AC76" i="2"/>
  <c r="AA76" i="2"/>
  <c r="Z76" i="2"/>
  <c r="AB76" i="2" s="1"/>
  <c r="Y76" i="2"/>
  <c r="X76" i="2"/>
  <c r="AC75" i="2"/>
  <c r="AC79" i="2" s="1"/>
  <c r="AA75" i="2"/>
  <c r="AA79" i="2" s="1"/>
  <c r="Z75" i="2"/>
  <c r="Z79" i="2" s="1"/>
  <c r="Y75" i="2"/>
  <c r="Y79" i="2" s="1"/>
  <c r="X75" i="2"/>
  <c r="X79" i="2" s="1"/>
  <c r="AC73" i="2"/>
  <c r="AA73" i="2"/>
  <c r="Z73" i="2"/>
  <c r="AB73" i="2" s="1"/>
  <c r="Y73" i="2"/>
  <c r="X73" i="2"/>
  <c r="AC72" i="2"/>
  <c r="AA72" i="2"/>
  <c r="Z72" i="2"/>
  <c r="AB72" i="2" s="1"/>
  <c r="Y72" i="2"/>
  <c r="X72" i="2"/>
  <c r="AC71" i="2"/>
  <c r="AA71" i="2"/>
  <c r="Z71" i="2"/>
  <c r="AB71" i="2" s="1"/>
  <c r="Y71" i="2"/>
  <c r="X71" i="2"/>
  <c r="AC70" i="2"/>
  <c r="AC74" i="2" s="1"/>
  <c r="AA70" i="2"/>
  <c r="AA74" i="2" s="1"/>
  <c r="Z70" i="2"/>
  <c r="Z74" i="2" s="1"/>
  <c r="Y70" i="2"/>
  <c r="Y74" i="2" s="1"/>
  <c r="X70" i="2"/>
  <c r="X74" i="2" s="1"/>
  <c r="AC68" i="2"/>
  <c r="AA68" i="2"/>
  <c r="Z68" i="2"/>
  <c r="AB68" i="2" s="1"/>
  <c r="Y68" i="2"/>
  <c r="X68" i="2"/>
  <c r="AC67" i="2"/>
  <c r="AA67" i="2"/>
  <c r="Z67" i="2"/>
  <c r="AB67" i="2" s="1"/>
  <c r="Y67" i="2"/>
  <c r="X67" i="2"/>
  <c r="AC66" i="2"/>
  <c r="AA66" i="2"/>
  <c r="Z66" i="2"/>
  <c r="AB66" i="2" s="1"/>
  <c r="Y66" i="2"/>
  <c r="X66" i="2"/>
  <c r="AC65" i="2"/>
  <c r="AA65" i="2"/>
  <c r="AA69" i="2" s="1"/>
  <c r="Z65" i="2"/>
  <c r="Y65" i="2"/>
  <c r="Y69" i="2" s="1"/>
  <c r="X65" i="2"/>
  <c r="X69" i="2" s="1"/>
  <c r="AC63" i="2"/>
  <c r="AA63" i="2"/>
  <c r="Z63" i="2"/>
  <c r="AB63" i="2" s="1"/>
  <c r="Y63" i="2"/>
  <c r="X63" i="2"/>
  <c r="AC62" i="2"/>
  <c r="AA62" i="2"/>
  <c r="Z62" i="2"/>
  <c r="AB62" i="2" s="1"/>
  <c r="Y62" i="2"/>
  <c r="X62" i="2"/>
  <c r="AC61" i="2"/>
  <c r="AA61" i="2"/>
  <c r="Z61" i="2"/>
  <c r="AB61" i="2" s="1"/>
  <c r="Y61" i="2"/>
  <c r="X61" i="2"/>
  <c r="AC60" i="2"/>
  <c r="AC64" i="2" s="1"/>
  <c r="AA60" i="2"/>
  <c r="AA64" i="2" s="1"/>
  <c r="Z60" i="2"/>
  <c r="AB60" i="2" s="1"/>
  <c r="Y60" i="2"/>
  <c r="Y64" i="2" s="1"/>
  <c r="X60" i="2"/>
  <c r="X64" i="2" s="1"/>
  <c r="AC58" i="2"/>
  <c r="AA58" i="2"/>
  <c r="Z58" i="2"/>
  <c r="AB58" i="2" s="1"/>
  <c r="Y58" i="2"/>
  <c r="X58" i="2"/>
  <c r="AC57" i="2"/>
  <c r="AA57" i="2"/>
  <c r="Z57" i="2"/>
  <c r="AB57" i="2" s="1"/>
  <c r="Y57" i="2"/>
  <c r="X57" i="2"/>
  <c r="AC56" i="2"/>
  <c r="AA56" i="2"/>
  <c r="Z56" i="2"/>
  <c r="AB56" i="2" s="1"/>
  <c r="Y56" i="2"/>
  <c r="X56" i="2"/>
  <c r="AC55" i="2"/>
  <c r="AC59" i="2" s="1"/>
  <c r="AA55" i="2"/>
  <c r="AA59" i="2" s="1"/>
  <c r="Z55" i="2"/>
  <c r="AB55" i="2" s="1"/>
  <c r="AB59" i="2" s="1"/>
  <c r="Y55" i="2"/>
  <c r="Y59" i="2" s="1"/>
  <c r="X55" i="2"/>
  <c r="X59" i="2" s="1"/>
  <c r="AC53" i="2"/>
  <c r="AA53" i="2"/>
  <c r="Z53" i="2"/>
  <c r="AB53" i="2" s="1"/>
  <c r="Y53" i="2"/>
  <c r="X53" i="2"/>
  <c r="AC52" i="2"/>
  <c r="AA52" i="2"/>
  <c r="Z52" i="2"/>
  <c r="AB52" i="2" s="1"/>
  <c r="Y52" i="2"/>
  <c r="X52" i="2"/>
  <c r="AC51" i="2"/>
  <c r="AC54" i="2" s="1"/>
  <c r="AA51" i="2"/>
  <c r="Z51" i="2"/>
  <c r="AB51" i="2" s="1"/>
  <c r="Y51" i="2"/>
  <c r="X51" i="2"/>
  <c r="AC50" i="2"/>
  <c r="AA50" i="2"/>
  <c r="AA54" i="2" s="1"/>
  <c r="Z50" i="2"/>
  <c r="AB50" i="2" s="1"/>
  <c r="Y50" i="2"/>
  <c r="Y54" i="2" s="1"/>
  <c r="X50" i="2"/>
  <c r="X54" i="2" s="1"/>
  <c r="AC48" i="2"/>
  <c r="AA48" i="2"/>
  <c r="Z48" i="2"/>
  <c r="AB48" i="2" s="1"/>
  <c r="Y48" i="2"/>
  <c r="X48" i="2"/>
  <c r="AC47" i="2"/>
  <c r="AA47" i="2"/>
  <c r="Z47" i="2"/>
  <c r="AB47" i="2" s="1"/>
  <c r="Y47" i="2"/>
  <c r="X47" i="2"/>
  <c r="AC46" i="2"/>
  <c r="AA46" i="2"/>
  <c r="Z46" i="2"/>
  <c r="AB46" i="2" s="1"/>
  <c r="Y46" i="2"/>
  <c r="X46" i="2"/>
  <c r="AC45" i="2"/>
  <c r="AC49" i="2" s="1"/>
  <c r="AA45" i="2"/>
  <c r="AA49" i="2" s="1"/>
  <c r="Z45" i="2"/>
  <c r="AB45" i="2" s="1"/>
  <c r="Y45" i="2"/>
  <c r="Y49" i="2" s="1"/>
  <c r="X45" i="2"/>
  <c r="X49" i="2" s="1"/>
  <c r="AC43" i="2"/>
  <c r="AA43" i="2"/>
  <c r="Z43" i="2"/>
  <c r="AB43" i="2" s="1"/>
  <c r="Y43" i="2"/>
  <c r="X43" i="2"/>
  <c r="AC42" i="2"/>
  <c r="AA42" i="2"/>
  <c r="Z42" i="2"/>
  <c r="AB42" i="2" s="1"/>
  <c r="Y42" i="2"/>
  <c r="X42" i="2"/>
  <c r="AC41" i="2"/>
  <c r="AA41" i="2"/>
  <c r="Z41" i="2"/>
  <c r="AB41" i="2" s="1"/>
  <c r="Y41" i="2"/>
  <c r="X41" i="2"/>
  <c r="AC40" i="2"/>
  <c r="AC44" i="2" s="1"/>
  <c r="AA40" i="2"/>
  <c r="AA44" i="2" s="1"/>
  <c r="Z40" i="2"/>
  <c r="AB40" i="2" s="1"/>
  <c r="AB44" i="2" s="1"/>
  <c r="Y40" i="2"/>
  <c r="Y44" i="2" s="1"/>
  <c r="X40" i="2"/>
  <c r="X44" i="2" s="1"/>
  <c r="AC38" i="2"/>
  <c r="AA38" i="2"/>
  <c r="Z38" i="2"/>
  <c r="AB38" i="2" s="1"/>
  <c r="Y38" i="2"/>
  <c r="X38" i="2"/>
  <c r="AC37" i="2"/>
  <c r="AA37" i="2"/>
  <c r="Z37" i="2"/>
  <c r="AB37" i="2" s="1"/>
  <c r="Y37" i="2"/>
  <c r="X37" i="2"/>
  <c r="AC36" i="2"/>
  <c r="AC39" i="2" s="1"/>
  <c r="AA36" i="2"/>
  <c r="Z36" i="2"/>
  <c r="AB36" i="2" s="1"/>
  <c r="Y36" i="2"/>
  <c r="X36" i="2"/>
  <c r="AC35" i="2"/>
  <c r="AA35" i="2"/>
  <c r="AA39" i="2" s="1"/>
  <c r="Z35" i="2"/>
  <c r="AB35" i="2" s="1"/>
  <c r="Y35" i="2"/>
  <c r="Y39" i="2" s="1"/>
  <c r="X35" i="2"/>
  <c r="X39" i="2" s="1"/>
  <c r="AC33" i="2"/>
  <c r="AA33" i="2"/>
  <c r="Z33" i="2"/>
  <c r="AB33" i="2" s="1"/>
  <c r="Y33" i="2"/>
  <c r="X33" i="2"/>
  <c r="AC32" i="2"/>
  <c r="AA32" i="2"/>
  <c r="Z32" i="2"/>
  <c r="AB32" i="2" s="1"/>
  <c r="Y32" i="2"/>
  <c r="X32" i="2"/>
  <c r="AC31" i="2"/>
  <c r="AA31" i="2"/>
  <c r="Z31" i="2"/>
  <c r="AB31" i="2" s="1"/>
  <c r="Y31" i="2"/>
  <c r="X31" i="2"/>
  <c r="AC30" i="2"/>
  <c r="AC34" i="2" s="1"/>
  <c r="AA30" i="2"/>
  <c r="AA34" i="2" s="1"/>
  <c r="Z30" i="2"/>
  <c r="AB30" i="2" s="1"/>
  <c r="Y30" i="2"/>
  <c r="Y34" i="2" s="1"/>
  <c r="X30" i="2"/>
  <c r="X34" i="2" s="1"/>
  <c r="AC28" i="2"/>
  <c r="AA28" i="2"/>
  <c r="Z28" i="2"/>
  <c r="AB28" i="2" s="1"/>
  <c r="Y28" i="2"/>
  <c r="X28" i="2"/>
  <c r="AC27" i="2"/>
  <c r="AA27" i="2"/>
  <c r="Z27" i="2"/>
  <c r="AB27" i="2" s="1"/>
  <c r="Y27" i="2"/>
  <c r="X27" i="2"/>
  <c r="AC26" i="2"/>
  <c r="AA26" i="2"/>
  <c r="Z26" i="2"/>
  <c r="AB26" i="2" s="1"/>
  <c r="Y26" i="2"/>
  <c r="X26" i="2"/>
  <c r="AC25" i="2"/>
  <c r="AC29" i="2" s="1"/>
  <c r="AA25" i="2"/>
  <c r="AA29" i="2" s="1"/>
  <c r="Z25" i="2"/>
  <c r="AB25" i="2" s="1"/>
  <c r="AB29" i="2" s="1"/>
  <c r="Y25" i="2"/>
  <c r="Y29" i="2" s="1"/>
  <c r="X25" i="2"/>
  <c r="X29" i="2" s="1"/>
  <c r="AC23" i="2"/>
  <c r="AA23" i="2"/>
  <c r="Z23" i="2"/>
  <c r="AB23" i="2" s="1"/>
  <c r="Y23" i="2"/>
  <c r="X23" i="2"/>
  <c r="AC22" i="2"/>
  <c r="AA22" i="2"/>
  <c r="Z22" i="2"/>
  <c r="AB22" i="2" s="1"/>
  <c r="Y22" i="2"/>
  <c r="X22" i="2"/>
  <c r="AC21" i="2"/>
  <c r="AC24" i="2" s="1"/>
  <c r="AA21" i="2"/>
  <c r="Z21" i="2"/>
  <c r="AB21" i="2" s="1"/>
  <c r="Y21" i="2"/>
  <c r="X21" i="2"/>
  <c r="AC20" i="2"/>
  <c r="AA20" i="2"/>
  <c r="AA24" i="2" s="1"/>
  <c r="Z20" i="2"/>
  <c r="AB20" i="2" s="1"/>
  <c r="Y20" i="2"/>
  <c r="Y24" i="2" s="1"/>
  <c r="X20" i="2"/>
  <c r="X24" i="2" s="1"/>
  <c r="AC18" i="2"/>
  <c r="AA18" i="2"/>
  <c r="Z18" i="2"/>
  <c r="AB18" i="2" s="1"/>
  <c r="Y18" i="2"/>
  <c r="X18" i="2"/>
  <c r="AC17" i="2"/>
  <c r="AA17" i="2"/>
  <c r="Z17" i="2"/>
  <c r="AB17" i="2" s="1"/>
  <c r="Y17" i="2"/>
  <c r="X17" i="2"/>
  <c r="AC16" i="2"/>
  <c r="AA16" i="2"/>
  <c r="Z16" i="2"/>
  <c r="AB16" i="2" s="1"/>
  <c r="Y16" i="2"/>
  <c r="X16" i="2"/>
  <c r="AC15" i="2"/>
  <c r="AC19" i="2" s="1"/>
  <c r="AA15" i="2"/>
  <c r="AA19" i="2" s="1"/>
  <c r="Z15" i="2"/>
  <c r="AB15" i="2" s="1"/>
  <c r="Y15" i="2"/>
  <c r="Y19" i="2" s="1"/>
  <c r="X15" i="2"/>
  <c r="X19" i="2" s="1"/>
  <c r="AC13" i="2"/>
  <c r="AA13" i="2"/>
  <c r="Z13" i="2"/>
  <c r="AB13" i="2" s="1"/>
  <c r="Y13" i="2"/>
  <c r="X13" i="2"/>
  <c r="AC12" i="2"/>
  <c r="AA12" i="2"/>
  <c r="Z12" i="2"/>
  <c r="AB12" i="2" s="1"/>
  <c r="Y12" i="2"/>
  <c r="X12" i="2"/>
  <c r="AC11" i="2"/>
  <c r="AA11" i="2"/>
  <c r="Z11" i="2"/>
  <c r="AB11" i="2" s="1"/>
  <c r="Y11" i="2"/>
  <c r="X11" i="2"/>
  <c r="AC10" i="2"/>
  <c r="AC14" i="2" s="1"/>
  <c r="AA10" i="2"/>
  <c r="AA14" i="2" s="1"/>
  <c r="Z10" i="2"/>
  <c r="AB10" i="2" s="1"/>
  <c r="AB14" i="2" s="1"/>
  <c r="Y10" i="2"/>
  <c r="Y14" i="2" s="1"/>
  <c r="X10" i="2"/>
  <c r="X14" i="2" s="1"/>
  <c r="AC8" i="2"/>
  <c r="AA8" i="2"/>
  <c r="Z8" i="2"/>
  <c r="AB8" i="2" s="1"/>
  <c r="Y8" i="2"/>
  <c r="X8" i="2"/>
  <c r="AC7" i="2"/>
  <c r="AA7" i="2"/>
  <c r="Z7" i="2"/>
  <c r="AB7" i="2" s="1"/>
  <c r="Y7" i="2"/>
  <c r="X7" i="2"/>
  <c r="AC6" i="2"/>
  <c r="AC9" i="2" s="1"/>
  <c r="AA6" i="2"/>
  <c r="Z6" i="2"/>
  <c r="AB6" i="2" s="1"/>
  <c r="Y6" i="2"/>
  <c r="X6" i="2"/>
  <c r="AC5" i="2"/>
  <c r="AA5" i="2"/>
  <c r="AA611" i="2" s="1"/>
  <c r="Z5" i="2"/>
  <c r="Y5" i="2"/>
  <c r="Y611" i="2" s="1"/>
  <c r="X5" i="2"/>
  <c r="X611" i="2" s="1"/>
  <c r="X613" i="3"/>
  <c r="W613" i="3"/>
  <c r="V613" i="3"/>
  <c r="U613" i="3"/>
  <c r="T613" i="3"/>
  <c r="S613" i="3"/>
  <c r="R613" i="3"/>
  <c r="H613" i="3"/>
  <c r="X612" i="3"/>
  <c r="W612" i="3"/>
  <c r="V612" i="3"/>
  <c r="U612" i="3"/>
  <c r="T612" i="3"/>
  <c r="S612" i="3"/>
  <c r="R612" i="3"/>
  <c r="H612" i="3"/>
  <c r="X611" i="3"/>
  <c r="W611" i="3"/>
  <c r="V611" i="3"/>
  <c r="U611" i="3"/>
  <c r="T611" i="3"/>
  <c r="S611" i="3"/>
  <c r="R611" i="3"/>
  <c r="H611" i="3"/>
  <c r="X609" i="3"/>
  <c r="W609" i="3"/>
  <c r="V609" i="3"/>
  <c r="U609" i="3"/>
  <c r="T609" i="3"/>
  <c r="S609" i="3"/>
  <c r="R609" i="3"/>
  <c r="H609" i="3"/>
  <c r="AB608" i="3"/>
  <c r="AA608" i="3"/>
  <c r="Z608" i="3"/>
  <c r="Y608" i="3"/>
  <c r="AD608" i="3" s="1"/>
  <c r="D605" i="3"/>
  <c r="X604" i="3"/>
  <c r="W604" i="3"/>
  <c r="V604" i="3"/>
  <c r="U604" i="3"/>
  <c r="T604" i="3"/>
  <c r="S604" i="3"/>
  <c r="R604" i="3"/>
  <c r="K604" i="3"/>
  <c r="J604" i="3"/>
  <c r="I604" i="3"/>
  <c r="H604" i="3"/>
  <c r="G604" i="3"/>
  <c r="AB603" i="3"/>
  <c r="AA603" i="3"/>
  <c r="Z603" i="3"/>
  <c r="Y603" i="3"/>
  <c r="AB602" i="3"/>
  <c r="AB601" i="3"/>
  <c r="AB600" i="3"/>
  <c r="D600" i="3"/>
  <c r="X599" i="3"/>
  <c r="W599" i="3"/>
  <c r="V599" i="3"/>
  <c r="U599" i="3"/>
  <c r="T599" i="3"/>
  <c r="S599" i="3"/>
  <c r="R599" i="3"/>
  <c r="H599" i="3"/>
  <c r="AB598" i="3"/>
  <c r="AA598" i="3"/>
  <c r="Z598" i="3"/>
  <c r="Y598" i="3"/>
  <c r="AB596" i="3"/>
  <c r="AB595" i="3"/>
  <c r="D595" i="3"/>
  <c r="X594" i="3"/>
  <c r="W594" i="3"/>
  <c r="V594" i="3"/>
  <c r="U594" i="3"/>
  <c r="T594" i="3"/>
  <c r="S594" i="3"/>
  <c r="R594" i="3"/>
  <c r="H594" i="3"/>
  <c r="AB593" i="3"/>
  <c r="AA593" i="3"/>
  <c r="Z593" i="3"/>
  <c r="Y593" i="3"/>
  <c r="D590" i="3"/>
  <c r="X589" i="3"/>
  <c r="W589" i="3"/>
  <c r="V589" i="3"/>
  <c r="U589" i="3"/>
  <c r="T589" i="3"/>
  <c r="S589" i="3"/>
  <c r="R589" i="3"/>
  <c r="H589" i="3"/>
  <c r="AB588" i="3"/>
  <c r="AA588" i="3"/>
  <c r="Z588" i="3"/>
  <c r="Y588" i="3"/>
  <c r="AB587" i="3"/>
  <c r="D585" i="3"/>
  <c r="G585" i="3" s="1"/>
  <c r="AB585" i="3" s="1"/>
  <c r="X584" i="3"/>
  <c r="W584" i="3"/>
  <c r="V584" i="3"/>
  <c r="U584" i="3"/>
  <c r="T584" i="3"/>
  <c r="S584" i="3"/>
  <c r="R584" i="3"/>
  <c r="H584" i="3"/>
  <c r="AB583" i="3"/>
  <c r="AA583" i="3"/>
  <c r="Z583" i="3"/>
  <c r="Y583" i="3"/>
  <c r="D580" i="3"/>
  <c r="X579" i="3"/>
  <c r="W579" i="3"/>
  <c r="V579" i="3"/>
  <c r="U579" i="3"/>
  <c r="T579" i="3"/>
  <c r="S579" i="3"/>
  <c r="R579" i="3"/>
  <c r="H579" i="3"/>
  <c r="AD578" i="3"/>
  <c r="AB578" i="3"/>
  <c r="AA578" i="3"/>
  <c r="Z578" i="3"/>
  <c r="Y578" i="3"/>
  <c r="AB577" i="3"/>
  <c r="AB576" i="3"/>
  <c r="D575" i="3"/>
  <c r="X574" i="3"/>
  <c r="W574" i="3"/>
  <c r="V574" i="3"/>
  <c r="U574" i="3"/>
  <c r="T574" i="3"/>
  <c r="S574" i="3"/>
  <c r="R574" i="3"/>
  <c r="H574" i="3"/>
  <c r="AB573" i="3"/>
  <c r="AA573" i="3"/>
  <c r="Z573" i="3"/>
  <c r="Y573" i="3"/>
  <c r="K571" i="3"/>
  <c r="G570" i="3"/>
  <c r="AB570" i="3" s="1"/>
  <c r="D570" i="3"/>
  <c r="I572" i="3" s="1"/>
  <c r="X569" i="3"/>
  <c r="W569" i="3"/>
  <c r="V569" i="3"/>
  <c r="U569" i="3"/>
  <c r="T569" i="3"/>
  <c r="S569" i="3"/>
  <c r="R569" i="3"/>
  <c r="K569" i="3"/>
  <c r="J569" i="3"/>
  <c r="I569" i="3"/>
  <c r="H569" i="3"/>
  <c r="AB568" i="3"/>
  <c r="AA568" i="3"/>
  <c r="AC568" i="3" s="1"/>
  <c r="Z568" i="3"/>
  <c r="Y568" i="3"/>
  <c r="AB567" i="3"/>
  <c r="D565" i="3"/>
  <c r="X564" i="3"/>
  <c r="W564" i="3"/>
  <c r="V564" i="3"/>
  <c r="U564" i="3"/>
  <c r="T564" i="3"/>
  <c r="S564" i="3"/>
  <c r="R564" i="3"/>
  <c r="H564" i="3"/>
  <c r="AB563" i="3"/>
  <c r="AA563" i="3"/>
  <c r="Z563" i="3"/>
  <c r="Y563" i="3"/>
  <c r="D560" i="3"/>
  <c r="X559" i="3"/>
  <c r="W559" i="3"/>
  <c r="V559" i="3"/>
  <c r="U559" i="3"/>
  <c r="T559" i="3"/>
  <c r="S559" i="3"/>
  <c r="R559" i="3"/>
  <c r="K559" i="3"/>
  <c r="J559" i="3"/>
  <c r="I559" i="3"/>
  <c r="H559" i="3"/>
  <c r="AB558" i="3"/>
  <c r="AA558" i="3"/>
  <c r="Z558" i="3"/>
  <c r="Y558" i="3"/>
  <c r="AB557" i="3"/>
  <c r="AB556" i="3"/>
  <c r="D555" i="3"/>
  <c r="X554" i="3"/>
  <c r="W554" i="3"/>
  <c r="V554" i="3"/>
  <c r="U554" i="3"/>
  <c r="T554" i="3"/>
  <c r="S554" i="3"/>
  <c r="R554" i="3"/>
  <c r="H554" i="3"/>
  <c r="AB553" i="3"/>
  <c r="AA553" i="3"/>
  <c r="Z553" i="3"/>
  <c r="Y553" i="3"/>
  <c r="D550" i="3"/>
  <c r="X549" i="3"/>
  <c r="W549" i="3"/>
  <c r="V549" i="3"/>
  <c r="U549" i="3"/>
  <c r="T549" i="3"/>
  <c r="S549" i="3"/>
  <c r="R549" i="3"/>
  <c r="H549" i="3"/>
  <c r="AB548" i="3"/>
  <c r="AA548" i="3"/>
  <c r="Z548" i="3"/>
  <c r="Y548" i="3"/>
  <c r="D545" i="3"/>
  <c r="I547" i="3" s="1"/>
  <c r="X544" i="3"/>
  <c r="W544" i="3"/>
  <c r="V544" i="3"/>
  <c r="U544" i="3"/>
  <c r="T544" i="3"/>
  <c r="S544" i="3"/>
  <c r="R544" i="3"/>
  <c r="H544" i="3"/>
  <c r="AB543" i="3"/>
  <c r="AA543" i="3"/>
  <c r="Z543" i="3"/>
  <c r="Y543" i="3"/>
  <c r="D540" i="3"/>
  <c r="K541" i="3" s="1"/>
  <c r="X539" i="3"/>
  <c r="W539" i="3"/>
  <c r="V539" i="3"/>
  <c r="U539" i="3"/>
  <c r="T539" i="3"/>
  <c r="S539" i="3"/>
  <c r="R539" i="3"/>
  <c r="K539" i="3"/>
  <c r="J539" i="3"/>
  <c r="I539" i="3"/>
  <c r="H539" i="3"/>
  <c r="G539" i="3"/>
  <c r="AB538" i="3"/>
  <c r="AA538" i="3"/>
  <c r="Z538" i="3"/>
  <c r="Y538" i="3"/>
  <c r="AB537" i="3"/>
  <c r="AB536" i="3"/>
  <c r="AB535" i="3"/>
  <c r="D535" i="3"/>
  <c r="X534" i="3"/>
  <c r="W534" i="3"/>
  <c r="V534" i="3"/>
  <c r="U534" i="3"/>
  <c r="T534" i="3"/>
  <c r="S534" i="3"/>
  <c r="R534" i="3"/>
  <c r="H534" i="3"/>
  <c r="AB533" i="3"/>
  <c r="AA533" i="3"/>
  <c r="Z533" i="3"/>
  <c r="Y533" i="3"/>
  <c r="D530" i="3"/>
  <c r="G531" i="3" s="1"/>
  <c r="AB531" i="3" s="1"/>
  <c r="X529" i="3"/>
  <c r="W529" i="3"/>
  <c r="V529" i="3"/>
  <c r="U529" i="3"/>
  <c r="T529" i="3"/>
  <c r="S529" i="3"/>
  <c r="R529" i="3"/>
  <c r="H529" i="3"/>
  <c r="AB528" i="3"/>
  <c r="AA528" i="3"/>
  <c r="Z528" i="3"/>
  <c r="Y528" i="3"/>
  <c r="AB527" i="3"/>
  <c r="AB525" i="3"/>
  <c r="D525" i="3"/>
  <c r="X524" i="3"/>
  <c r="W524" i="3"/>
  <c r="V524" i="3"/>
  <c r="U524" i="3"/>
  <c r="T524" i="3"/>
  <c r="S524" i="3"/>
  <c r="R524" i="3"/>
  <c r="H524" i="3"/>
  <c r="AB523" i="3"/>
  <c r="AA523" i="3"/>
  <c r="Z523" i="3"/>
  <c r="Y523" i="3"/>
  <c r="D520" i="3"/>
  <c r="K520" i="3" s="1"/>
  <c r="X519" i="3"/>
  <c r="W519" i="3"/>
  <c r="V519" i="3"/>
  <c r="U519" i="3"/>
  <c r="T519" i="3"/>
  <c r="S519" i="3"/>
  <c r="R519" i="3"/>
  <c r="H519" i="3"/>
  <c r="AB518" i="3"/>
  <c r="AA518" i="3"/>
  <c r="Z518" i="3"/>
  <c r="Y518" i="3"/>
  <c r="D515" i="3"/>
  <c r="G516" i="3" s="1"/>
  <c r="AB516" i="3" s="1"/>
  <c r="X514" i="3"/>
  <c r="W514" i="3"/>
  <c r="V514" i="3"/>
  <c r="U514" i="3"/>
  <c r="T514" i="3"/>
  <c r="S514" i="3"/>
  <c r="R514" i="3"/>
  <c r="K514" i="3"/>
  <c r="J514" i="3"/>
  <c r="I514" i="3"/>
  <c r="H514" i="3"/>
  <c r="AB513" i="3"/>
  <c r="AA513" i="3"/>
  <c r="Z513" i="3"/>
  <c r="Y513" i="3"/>
  <c r="AD513" i="3" s="1"/>
  <c r="AB510" i="3"/>
  <c r="D510" i="3"/>
  <c r="G512" i="3" s="1"/>
  <c r="AB512" i="3" s="1"/>
  <c r="X509" i="3"/>
  <c r="W509" i="3"/>
  <c r="V509" i="3"/>
  <c r="U509" i="3"/>
  <c r="T509" i="3"/>
  <c r="S509" i="3"/>
  <c r="R509" i="3"/>
  <c r="H509" i="3"/>
  <c r="AB508" i="3"/>
  <c r="AA508" i="3"/>
  <c r="Z508" i="3"/>
  <c r="Y508" i="3"/>
  <c r="D505" i="3"/>
  <c r="X504" i="3"/>
  <c r="W504" i="3"/>
  <c r="V504" i="3"/>
  <c r="U504" i="3"/>
  <c r="T504" i="3"/>
  <c r="S504" i="3"/>
  <c r="R504" i="3"/>
  <c r="H504" i="3"/>
  <c r="AB503" i="3"/>
  <c r="AA503" i="3"/>
  <c r="Z503" i="3"/>
  <c r="Y503" i="3"/>
  <c r="D500" i="3"/>
  <c r="G500" i="3" s="1"/>
  <c r="AB500" i="3" s="1"/>
  <c r="X499" i="3"/>
  <c r="W499" i="3"/>
  <c r="V499" i="3"/>
  <c r="U499" i="3"/>
  <c r="T499" i="3"/>
  <c r="S499" i="3"/>
  <c r="R499" i="3"/>
  <c r="H499" i="3"/>
  <c r="AB498" i="3"/>
  <c r="AA498" i="3"/>
  <c r="Z498" i="3"/>
  <c r="Y498" i="3"/>
  <c r="D495" i="3"/>
  <c r="J497" i="3" s="1"/>
  <c r="X494" i="3"/>
  <c r="W494" i="3"/>
  <c r="V494" i="3"/>
  <c r="U494" i="3"/>
  <c r="T494" i="3"/>
  <c r="S494" i="3"/>
  <c r="R494" i="3"/>
  <c r="H494" i="3"/>
  <c r="AB493" i="3"/>
  <c r="AA493" i="3"/>
  <c r="Z493" i="3"/>
  <c r="Y493" i="3"/>
  <c r="AD493" i="3" s="1"/>
  <c r="D490" i="3"/>
  <c r="X489" i="3"/>
  <c r="W489" i="3"/>
  <c r="V489" i="3"/>
  <c r="U489" i="3"/>
  <c r="T489" i="3"/>
  <c r="S489" i="3"/>
  <c r="R489" i="3"/>
  <c r="H489" i="3"/>
  <c r="AB488" i="3"/>
  <c r="AA488" i="3"/>
  <c r="Z488" i="3"/>
  <c r="Y488" i="3"/>
  <c r="D485" i="3"/>
  <c r="G485" i="3" s="1"/>
  <c r="X484" i="3"/>
  <c r="W484" i="3"/>
  <c r="V484" i="3"/>
  <c r="U484" i="3"/>
  <c r="T484" i="3"/>
  <c r="S484" i="3"/>
  <c r="R484" i="3"/>
  <c r="H484" i="3"/>
  <c r="AB483" i="3"/>
  <c r="AA483" i="3"/>
  <c r="Z483" i="3"/>
  <c r="Y483" i="3"/>
  <c r="D480" i="3"/>
  <c r="X479" i="3"/>
  <c r="W479" i="3"/>
  <c r="V479" i="3"/>
  <c r="U479" i="3"/>
  <c r="T479" i="3"/>
  <c r="S479" i="3"/>
  <c r="R479" i="3"/>
  <c r="H479" i="3"/>
  <c r="AB478" i="3"/>
  <c r="AA478" i="3"/>
  <c r="Z478" i="3"/>
  <c r="Y478" i="3"/>
  <c r="AB476" i="3"/>
  <c r="AB475" i="3"/>
  <c r="D475" i="3"/>
  <c r="X474" i="3"/>
  <c r="W474" i="3"/>
  <c r="V474" i="3"/>
  <c r="U474" i="3"/>
  <c r="T474" i="3"/>
  <c r="S474" i="3"/>
  <c r="R474" i="3"/>
  <c r="H474" i="3"/>
  <c r="AB473" i="3"/>
  <c r="AA473" i="3"/>
  <c r="Z473" i="3"/>
  <c r="Y473" i="3"/>
  <c r="D470" i="3"/>
  <c r="J472" i="3" s="1"/>
  <c r="X469" i="3"/>
  <c r="W469" i="3"/>
  <c r="V469" i="3"/>
  <c r="U469" i="3"/>
  <c r="T469" i="3"/>
  <c r="S469" i="3"/>
  <c r="R469" i="3"/>
  <c r="H469" i="3"/>
  <c r="AD468" i="3"/>
  <c r="AB468" i="3"/>
  <c r="AA468" i="3"/>
  <c r="Z468" i="3"/>
  <c r="Y468" i="3"/>
  <c r="AB465" i="3"/>
  <c r="D465" i="3"/>
  <c r="X464" i="3"/>
  <c r="W464" i="3"/>
  <c r="V464" i="3"/>
  <c r="U464" i="3"/>
  <c r="T464" i="3"/>
  <c r="S464" i="3"/>
  <c r="R464" i="3"/>
  <c r="K464" i="3"/>
  <c r="J464" i="3"/>
  <c r="I464" i="3"/>
  <c r="H464" i="3"/>
  <c r="AB463" i="3"/>
  <c r="AA463" i="3"/>
  <c r="Z463" i="3"/>
  <c r="AC463" i="3" s="1"/>
  <c r="Y463" i="3"/>
  <c r="AB462" i="3"/>
  <c r="AB461" i="3"/>
  <c r="D460" i="3"/>
  <c r="X459" i="3"/>
  <c r="W459" i="3"/>
  <c r="V459" i="3"/>
  <c r="U459" i="3"/>
  <c r="T459" i="3"/>
  <c r="S459" i="3"/>
  <c r="R459" i="3"/>
  <c r="H459" i="3"/>
  <c r="AB458" i="3"/>
  <c r="AA458" i="3"/>
  <c r="Z458" i="3"/>
  <c r="Y458" i="3"/>
  <c r="D455" i="3"/>
  <c r="X454" i="3"/>
  <c r="W454" i="3"/>
  <c r="V454" i="3"/>
  <c r="U454" i="3"/>
  <c r="T454" i="3"/>
  <c r="S454" i="3"/>
  <c r="R454" i="3"/>
  <c r="H454" i="3"/>
  <c r="AB453" i="3"/>
  <c r="AA453" i="3"/>
  <c r="Z453" i="3"/>
  <c r="Y453" i="3"/>
  <c r="D450" i="3"/>
  <c r="I450" i="3" s="1"/>
  <c r="X449" i="3"/>
  <c r="W449" i="3"/>
  <c r="V449" i="3"/>
  <c r="U449" i="3"/>
  <c r="T449" i="3"/>
  <c r="S449" i="3"/>
  <c r="R449" i="3"/>
  <c r="H449" i="3"/>
  <c r="AB448" i="3"/>
  <c r="AA448" i="3"/>
  <c r="Z448" i="3"/>
  <c r="Y448" i="3"/>
  <c r="D445" i="3"/>
  <c r="X444" i="3"/>
  <c r="W444" i="3"/>
  <c r="V444" i="3"/>
  <c r="U444" i="3"/>
  <c r="T444" i="3"/>
  <c r="S444" i="3"/>
  <c r="R444" i="3"/>
  <c r="K444" i="3"/>
  <c r="J444" i="3"/>
  <c r="I444" i="3"/>
  <c r="H444" i="3"/>
  <c r="AB443" i="3"/>
  <c r="AA443" i="3"/>
  <c r="Z443" i="3"/>
  <c r="Y443" i="3"/>
  <c r="AB441" i="3"/>
  <c r="AB440" i="3"/>
  <c r="D440" i="3"/>
  <c r="X439" i="3"/>
  <c r="W439" i="3"/>
  <c r="V439" i="3"/>
  <c r="U439" i="3"/>
  <c r="T439" i="3"/>
  <c r="S439" i="3"/>
  <c r="R439" i="3"/>
  <c r="H439" i="3"/>
  <c r="AB438" i="3"/>
  <c r="AA438" i="3"/>
  <c r="Z438" i="3"/>
  <c r="Y438" i="3"/>
  <c r="AB437" i="3"/>
  <c r="AB435" i="3"/>
  <c r="D435" i="3"/>
  <c r="G436" i="3" s="1"/>
  <c r="G439" i="3" s="1"/>
  <c r="X434" i="3"/>
  <c r="W434" i="3"/>
  <c r="V434" i="3"/>
  <c r="U434" i="3"/>
  <c r="T434" i="3"/>
  <c r="S434" i="3"/>
  <c r="R434" i="3"/>
  <c r="H434" i="3"/>
  <c r="AB433" i="3"/>
  <c r="AA433" i="3"/>
  <c r="Z433" i="3"/>
  <c r="Y433" i="3"/>
  <c r="D430" i="3"/>
  <c r="X429" i="3"/>
  <c r="W429" i="3"/>
  <c r="V429" i="3"/>
  <c r="U429" i="3"/>
  <c r="T429" i="3"/>
  <c r="S429" i="3"/>
  <c r="R429" i="3"/>
  <c r="H429" i="3"/>
  <c r="AB428" i="3"/>
  <c r="AA428" i="3"/>
  <c r="Z428" i="3"/>
  <c r="Y428" i="3"/>
  <c r="AB427" i="3"/>
  <c r="D425" i="3"/>
  <c r="X424" i="3"/>
  <c r="W424" i="3"/>
  <c r="V424" i="3"/>
  <c r="U424" i="3"/>
  <c r="T424" i="3"/>
  <c r="S424" i="3"/>
  <c r="R424" i="3"/>
  <c r="K424" i="3"/>
  <c r="J424" i="3"/>
  <c r="I424" i="3"/>
  <c r="H424" i="3"/>
  <c r="G424" i="3"/>
  <c r="AB423" i="3"/>
  <c r="AA423" i="3"/>
  <c r="Z423" i="3"/>
  <c r="Y423" i="3"/>
  <c r="AB422" i="3"/>
  <c r="AB421" i="3"/>
  <c r="AB420" i="3"/>
  <c r="D420" i="3"/>
  <c r="X419" i="3"/>
  <c r="W419" i="3"/>
  <c r="V419" i="3"/>
  <c r="U419" i="3"/>
  <c r="T419" i="3"/>
  <c r="S419" i="3"/>
  <c r="R419" i="3"/>
  <c r="H419" i="3"/>
  <c r="AB418" i="3"/>
  <c r="AA418" i="3"/>
  <c r="Z418" i="3"/>
  <c r="Y418" i="3"/>
  <c r="D415" i="3"/>
  <c r="I417" i="3" s="1"/>
  <c r="I419" i="3" s="1"/>
  <c r="X414" i="3"/>
  <c r="W414" i="3"/>
  <c r="V414" i="3"/>
  <c r="U414" i="3"/>
  <c r="T414" i="3"/>
  <c r="S414" i="3"/>
  <c r="R414" i="3"/>
  <c r="K414" i="3"/>
  <c r="J414" i="3"/>
  <c r="I414" i="3"/>
  <c r="H414" i="3"/>
  <c r="G414" i="3"/>
  <c r="AB413" i="3"/>
  <c r="AA413" i="3"/>
  <c r="Z413" i="3"/>
  <c r="Y413" i="3"/>
  <c r="AB412" i="3"/>
  <c r="AB411" i="3"/>
  <c r="AB410" i="3"/>
  <c r="D410" i="3"/>
  <c r="X409" i="3"/>
  <c r="W409" i="3"/>
  <c r="V409" i="3"/>
  <c r="U409" i="3"/>
  <c r="T409" i="3"/>
  <c r="S409" i="3"/>
  <c r="R409" i="3"/>
  <c r="K409" i="3"/>
  <c r="J409" i="3"/>
  <c r="I409" i="3"/>
  <c r="H409" i="3"/>
  <c r="AB408" i="3"/>
  <c r="AA408" i="3"/>
  <c r="Z408" i="3"/>
  <c r="Y408" i="3"/>
  <c r="AB407" i="3"/>
  <c r="AB406" i="3"/>
  <c r="D405" i="3"/>
  <c r="X404" i="3"/>
  <c r="W404" i="3"/>
  <c r="V404" i="3"/>
  <c r="U404" i="3"/>
  <c r="T404" i="3"/>
  <c r="S404" i="3"/>
  <c r="R404" i="3"/>
  <c r="K404" i="3"/>
  <c r="J404" i="3"/>
  <c r="I404" i="3"/>
  <c r="H404" i="3"/>
  <c r="AB403" i="3"/>
  <c r="AA403" i="3"/>
  <c r="Z403" i="3"/>
  <c r="Y403" i="3"/>
  <c r="AB402" i="3"/>
  <c r="D400" i="3"/>
  <c r="G401" i="3" s="1"/>
  <c r="AB401" i="3" s="1"/>
  <c r="X399" i="3"/>
  <c r="W399" i="3"/>
  <c r="V399" i="3"/>
  <c r="U399" i="3"/>
  <c r="T399" i="3"/>
  <c r="S399" i="3"/>
  <c r="R399" i="3"/>
  <c r="H399" i="3"/>
  <c r="AB398" i="3"/>
  <c r="AA398" i="3"/>
  <c r="Z398" i="3"/>
  <c r="Y398" i="3"/>
  <c r="D395" i="3"/>
  <c r="X394" i="3"/>
  <c r="W394" i="3"/>
  <c r="V394" i="3"/>
  <c r="U394" i="3"/>
  <c r="T394" i="3"/>
  <c r="S394" i="3"/>
  <c r="R394" i="3"/>
  <c r="K394" i="3"/>
  <c r="J394" i="3"/>
  <c r="I394" i="3"/>
  <c r="H394" i="3"/>
  <c r="G394" i="3"/>
  <c r="AB393" i="3"/>
  <c r="AA393" i="3"/>
  <c r="Z393" i="3"/>
  <c r="Y393" i="3"/>
  <c r="AB392" i="3"/>
  <c r="AB391" i="3"/>
  <c r="AB390" i="3"/>
  <c r="D390" i="3"/>
  <c r="X389" i="3"/>
  <c r="W389" i="3"/>
  <c r="V389" i="3"/>
  <c r="U389" i="3"/>
  <c r="T389" i="3"/>
  <c r="S389" i="3"/>
  <c r="R389" i="3"/>
  <c r="K389" i="3"/>
  <c r="J389" i="3"/>
  <c r="I389" i="3"/>
  <c r="H389" i="3"/>
  <c r="AB388" i="3"/>
  <c r="AA388" i="3"/>
  <c r="Z388" i="3"/>
  <c r="Y388" i="3"/>
  <c r="AB387" i="3"/>
  <c r="AB386" i="3"/>
  <c r="D385" i="3"/>
  <c r="X384" i="3"/>
  <c r="W384" i="3"/>
  <c r="V384" i="3"/>
  <c r="U384" i="3"/>
  <c r="T384" i="3"/>
  <c r="S384" i="3"/>
  <c r="R384" i="3"/>
  <c r="H384" i="3"/>
  <c r="AB383" i="3"/>
  <c r="AA383" i="3"/>
  <c r="Z383" i="3"/>
  <c r="Y383" i="3"/>
  <c r="AB382" i="3"/>
  <c r="D380" i="3"/>
  <c r="X379" i="3"/>
  <c r="W379" i="3"/>
  <c r="V379" i="3"/>
  <c r="U379" i="3"/>
  <c r="T379" i="3"/>
  <c r="S379" i="3"/>
  <c r="R379" i="3"/>
  <c r="H379" i="3"/>
  <c r="AB378" i="3"/>
  <c r="AA378" i="3"/>
  <c r="Z378" i="3"/>
  <c r="Y378" i="3"/>
  <c r="AB377" i="3"/>
  <c r="AB375" i="3"/>
  <c r="D375" i="3"/>
  <c r="I376" i="3" s="1"/>
  <c r="X374" i="3"/>
  <c r="W374" i="3"/>
  <c r="V374" i="3"/>
  <c r="U374" i="3"/>
  <c r="T374" i="3"/>
  <c r="S374" i="3"/>
  <c r="R374" i="3"/>
  <c r="H374" i="3"/>
  <c r="AB373" i="3"/>
  <c r="AA373" i="3"/>
  <c r="Z373" i="3"/>
  <c r="Y373" i="3"/>
  <c r="AD373" i="3" s="1"/>
  <c r="D370" i="3"/>
  <c r="X369" i="3"/>
  <c r="W369" i="3"/>
  <c r="V369" i="3"/>
  <c r="U369" i="3"/>
  <c r="T369" i="3"/>
  <c r="S369" i="3"/>
  <c r="R369" i="3"/>
  <c r="K369" i="3"/>
  <c r="J369" i="3"/>
  <c r="I369" i="3"/>
  <c r="H369" i="3"/>
  <c r="G369" i="3"/>
  <c r="AB368" i="3"/>
  <c r="AA368" i="3"/>
  <c r="Z368" i="3"/>
  <c r="Y368" i="3"/>
  <c r="AB367" i="3"/>
  <c r="AB366" i="3"/>
  <c r="AB365" i="3"/>
  <c r="D365" i="3"/>
  <c r="X364" i="3"/>
  <c r="W364" i="3"/>
  <c r="V364" i="3"/>
  <c r="U364" i="3"/>
  <c r="T364" i="3"/>
  <c r="S364" i="3"/>
  <c r="R364" i="3"/>
  <c r="H364" i="3"/>
  <c r="AB363" i="3"/>
  <c r="AA363" i="3"/>
  <c r="Z363" i="3"/>
  <c r="Y363" i="3"/>
  <c r="D360" i="3"/>
  <c r="G361" i="3" s="1"/>
  <c r="AB361" i="3" s="1"/>
  <c r="X359" i="3"/>
  <c r="W359" i="3"/>
  <c r="V359" i="3"/>
  <c r="U359" i="3"/>
  <c r="T359" i="3"/>
  <c r="S359" i="3"/>
  <c r="R359" i="3"/>
  <c r="K359" i="3"/>
  <c r="J359" i="3"/>
  <c r="I359" i="3"/>
  <c r="H359" i="3"/>
  <c r="AB358" i="3"/>
  <c r="AA358" i="3"/>
  <c r="Z358" i="3"/>
  <c r="Y358" i="3"/>
  <c r="AB357" i="3"/>
  <c r="AB356" i="3"/>
  <c r="D355" i="3"/>
  <c r="X354" i="3"/>
  <c r="W354" i="3"/>
  <c r="V354" i="3"/>
  <c r="U354" i="3"/>
  <c r="T354" i="3"/>
  <c r="S354" i="3"/>
  <c r="R354" i="3"/>
  <c r="K354" i="3"/>
  <c r="J354" i="3"/>
  <c r="I354" i="3"/>
  <c r="H354" i="3"/>
  <c r="G354" i="3"/>
  <c r="AB353" i="3"/>
  <c r="AA353" i="3"/>
  <c r="Z353" i="3"/>
  <c r="Y353" i="3"/>
  <c r="AB352" i="3"/>
  <c r="AB351" i="3"/>
  <c r="AB350" i="3"/>
  <c r="D350" i="3"/>
  <c r="X349" i="3"/>
  <c r="W349" i="3"/>
  <c r="V349" i="3"/>
  <c r="U349" i="3"/>
  <c r="T349" i="3"/>
  <c r="S349" i="3"/>
  <c r="R349" i="3"/>
  <c r="K349" i="3"/>
  <c r="J349" i="3"/>
  <c r="I349" i="3"/>
  <c r="H349" i="3"/>
  <c r="G349" i="3"/>
  <c r="AB348" i="3"/>
  <c r="AA348" i="3"/>
  <c r="Z348" i="3"/>
  <c r="Y348" i="3"/>
  <c r="AB347" i="3"/>
  <c r="AB346" i="3"/>
  <c r="AB345" i="3"/>
  <c r="D345" i="3"/>
  <c r="X344" i="3"/>
  <c r="W344" i="3"/>
  <c r="V344" i="3"/>
  <c r="U344" i="3"/>
  <c r="T344" i="3"/>
  <c r="S344" i="3"/>
  <c r="R344" i="3"/>
  <c r="K344" i="3"/>
  <c r="J344" i="3"/>
  <c r="I344" i="3"/>
  <c r="H344" i="3"/>
  <c r="G344" i="3"/>
  <c r="AB343" i="3"/>
  <c r="AA343" i="3"/>
  <c r="Z343" i="3"/>
  <c r="AC343" i="3" s="1"/>
  <c r="Y343" i="3"/>
  <c r="AB342" i="3"/>
  <c r="AB341" i="3"/>
  <c r="AB340" i="3"/>
  <c r="D340" i="3"/>
  <c r="X339" i="3"/>
  <c r="W339" i="3"/>
  <c r="V339" i="3"/>
  <c r="U339" i="3"/>
  <c r="T339" i="3"/>
  <c r="S339" i="3"/>
  <c r="R339" i="3"/>
  <c r="K339" i="3"/>
  <c r="J339" i="3"/>
  <c r="I339" i="3"/>
  <c r="H339" i="3"/>
  <c r="G339" i="3"/>
  <c r="AB338" i="3"/>
  <c r="AA338" i="3"/>
  <c r="Z338" i="3"/>
  <c r="Y338" i="3"/>
  <c r="AB337" i="3"/>
  <c r="AB336" i="3"/>
  <c r="AB335" i="3"/>
  <c r="D335" i="3"/>
  <c r="X334" i="3"/>
  <c r="W334" i="3"/>
  <c r="V334" i="3"/>
  <c r="U334" i="3"/>
  <c r="T334" i="3"/>
  <c r="S334" i="3"/>
  <c r="R334" i="3"/>
  <c r="H334" i="3"/>
  <c r="AB333" i="3"/>
  <c r="AA333" i="3"/>
  <c r="Z333" i="3"/>
  <c r="Y333" i="3"/>
  <c r="D330" i="3"/>
  <c r="X329" i="3"/>
  <c r="W329" i="3"/>
  <c r="V329" i="3"/>
  <c r="U329" i="3"/>
  <c r="T329" i="3"/>
  <c r="S329" i="3"/>
  <c r="R329" i="3"/>
  <c r="H329" i="3"/>
  <c r="AB328" i="3"/>
  <c r="AA328" i="3"/>
  <c r="Z328" i="3"/>
  <c r="Y328" i="3"/>
  <c r="D325" i="3"/>
  <c r="J327" i="3" s="1"/>
  <c r="J329" i="3" s="1"/>
  <c r="X324" i="3"/>
  <c r="W324" i="3"/>
  <c r="V324" i="3"/>
  <c r="U324" i="3"/>
  <c r="T324" i="3"/>
  <c r="S324" i="3"/>
  <c r="R324" i="3"/>
  <c r="H324" i="3"/>
  <c r="AB323" i="3"/>
  <c r="AA323" i="3"/>
  <c r="Z323" i="3"/>
  <c r="Y323" i="3"/>
  <c r="AD323" i="3" s="1"/>
  <c r="D320" i="3"/>
  <c r="X319" i="3"/>
  <c r="W319" i="3"/>
  <c r="V319" i="3"/>
  <c r="U319" i="3"/>
  <c r="T319" i="3"/>
  <c r="S319" i="3"/>
  <c r="R319" i="3"/>
  <c r="H319" i="3"/>
  <c r="AB318" i="3"/>
  <c r="AA318" i="3"/>
  <c r="Z318" i="3"/>
  <c r="Y318" i="3"/>
  <c r="D315" i="3"/>
  <c r="G315" i="3" s="1"/>
  <c r="AB315" i="3" s="1"/>
  <c r="X314" i="3"/>
  <c r="W314" i="3"/>
  <c r="V314" i="3"/>
  <c r="U314" i="3"/>
  <c r="T314" i="3"/>
  <c r="S314" i="3"/>
  <c r="R314" i="3"/>
  <c r="H314" i="3"/>
  <c r="AB313" i="3"/>
  <c r="AA313" i="3"/>
  <c r="Z313" i="3"/>
  <c r="Y313" i="3"/>
  <c r="D310" i="3"/>
  <c r="G311" i="3" s="1"/>
  <c r="AB311" i="3" s="1"/>
  <c r="X309" i="3"/>
  <c r="W309" i="3"/>
  <c r="V309" i="3"/>
  <c r="U309" i="3"/>
  <c r="T309" i="3"/>
  <c r="S309" i="3"/>
  <c r="R309" i="3"/>
  <c r="K309" i="3"/>
  <c r="J309" i="3"/>
  <c r="I309" i="3"/>
  <c r="H309" i="3"/>
  <c r="AB308" i="3"/>
  <c r="AA308" i="3"/>
  <c r="Z308" i="3"/>
  <c r="Y308" i="3"/>
  <c r="AB305" i="3"/>
  <c r="D305" i="3"/>
  <c r="X304" i="3"/>
  <c r="W304" i="3"/>
  <c r="V304" i="3"/>
  <c r="U304" i="3"/>
  <c r="T304" i="3"/>
  <c r="S304" i="3"/>
  <c r="R304" i="3"/>
  <c r="K304" i="3"/>
  <c r="J304" i="3"/>
  <c r="I304" i="3"/>
  <c r="H304" i="3"/>
  <c r="G304" i="3"/>
  <c r="AB303" i="3"/>
  <c r="AA303" i="3"/>
  <c r="Z303" i="3"/>
  <c r="Y303" i="3"/>
  <c r="AD303" i="3" s="1"/>
  <c r="AB302" i="3"/>
  <c r="AB301" i="3"/>
  <c r="AB300" i="3"/>
  <c r="D300" i="3"/>
  <c r="X299" i="3"/>
  <c r="W299" i="3"/>
  <c r="V299" i="3"/>
  <c r="U299" i="3"/>
  <c r="T299" i="3"/>
  <c r="S299" i="3"/>
  <c r="R299" i="3"/>
  <c r="H299" i="3"/>
  <c r="AB298" i="3"/>
  <c r="AA298" i="3"/>
  <c r="Z298" i="3"/>
  <c r="AC298" i="3" s="1"/>
  <c r="Y298" i="3"/>
  <c r="AB296" i="3"/>
  <c r="D295" i="3"/>
  <c r="X294" i="3"/>
  <c r="W294" i="3"/>
  <c r="V294" i="3"/>
  <c r="U294" i="3"/>
  <c r="T294" i="3"/>
  <c r="S294" i="3"/>
  <c r="R294" i="3"/>
  <c r="H294" i="3"/>
  <c r="AB293" i="3"/>
  <c r="AA293" i="3"/>
  <c r="Z293" i="3"/>
  <c r="Y293" i="3"/>
  <c r="D290" i="3"/>
  <c r="K290" i="3" s="1"/>
  <c r="K294" i="3" s="1"/>
  <c r="X289" i="3"/>
  <c r="W289" i="3"/>
  <c r="V289" i="3"/>
  <c r="U289" i="3"/>
  <c r="T289" i="3"/>
  <c r="S289" i="3"/>
  <c r="R289" i="3"/>
  <c r="H289" i="3"/>
  <c r="AB288" i="3"/>
  <c r="AA288" i="3"/>
  <c r="Z288" i="3"/>
  <c r="Y288" i="3"/>
  <c r="AB285" i="3"/>
  <c r="D285" i="3"/>
  <c r="J287" i="3" s="1"/>
  <c r="X284" i="3"/>
  <c r="W284" i="3"/>
  <c r="V284" i="3"/>
  <c r="U284" i="3"/>
  <c r="T284" i="3"/>
  <c r="S284" i="3"/>
  <c r="R284" i="3"/>
  <c r="K284" i="3"/>
  <c r="J284" i="3"/>
  <c r="I284" i="3"/>
  <c r="H284" i="3"/>
  <c r="G284" i="3"/>
  <c r="AB283" i="3"/>
  <c r="AA283" i="3"/>
  <c r="Z283" i="3"/>
  <c r="Y283" i="3"/>
  <c r="AB282" i="3"/>
  <c r="AB281" i="3"/>
  <c r="AB280" i="3"/>
  <c r="D280" i="3"/>
  <c r="X279" i="3"/>
  <c r="W279" i="3"/>
  <c r="V279" i="3"/>
  <c r="U279" i="3"/>
  <c r="T279" i="3"/>
  <c r="S279" i="3"/>
  <c r="R279" i="3"/>
  <c r="K279" i="3"/>
  <c r="J279" i="3"/>
  <c r="I279" i="3"/>
  <c r="H279" i="3"/>
  <c r="G279" i="3"/>
  <c r="AB278" i="3"/>
  <c r="AA278" i="3"/>
  <c r="Z278" i="3"/>
  <c r="Y278" i="3"/>
  <c r="AB277" i="3"/>
  <c r="AB276" i="3"/>
  <c r="AB275" i="3"/>
  <c r="D275" i="3"/>
  <c r="X274" i="3"/>
  <c r="W274" i="3"/>
  <c r="V274" i="3"/>
  <c r="U274" i="3"/>
  <c r="T274" i="3"/>
  <c r="S274" i="3"/>
  <c r="R274" i="3"/>
  <c r="K274" i="3"/>
  <c r="J274" i="3"/>
  <c r="I274" i="3"/>
  <c r="H274" i="3"/>
  <c r="AB273" i="3"/>
  <c r="AA273" i="3"/>
  <c r="Z273" i="3"/>
  <c r="Y273" i="3"/>
  <c r="AB272" i="3"/>
  <c r="D270" i="3"/>
  <c r="X269" i="3"/>
  <c r="W269" i="3"/>
  <c r="V269" i="3"/>
  <c r="U269" i="3"/>
  <c r="T269" i="3"/>
  <c r="S269" i="3"/>
  <c r="R269" i="3"/>
  <c r="K269" i="3"/>
  <c r="J269" i="3"/>
  <c r="I269" i="3"/>
  <c r="H269" i="3"/>
  <c r="G269" i="3"/>
  <c r="AB268" i="3"/>
  <c r="AA268" i="3"/>
  <c r="Z268" i="3"/>
  <c r="Y268" i="3"/>
  <c r="AB267" i="3"/>
  <c r="AB266" i="3"/>
  <c r="AB265" i="3"/>
  <c r="D265" i="3"/>
  <c r="X264" i="3"/>
  <c r="W264" i="3"/>
  <c r="V264" i="3"/>
  <c r="U264" i="3"/>
  <c r="T264" i="3"/>
  <c r="S264" i="3"/>
  <c r="R264" i="3"/>
  <c r="K264" i="3"/>
  <c r="J264" i="3"/>
  <c r="I264" i="3"/>
  <c r="H264" i="3"/>
  <c r="G264" i="3"/>
  <c r="AB263" i="3"/>
  <c r="AA263" i="3"/>
  <c r="Z263" i="3"/>
  <c r="AC263" i="3" s="1"/>
  <c r="Y263" i="3"/>
  <c r="AB262" i="3"/>
  <c r="AB261" i="3"/>
  <c r="AB260" i="3"/>
  <c r="D260" i="3"/>
  <c r="X259" i="3"/>
  <c r="W259" i="3"/>
  <c r="V259" i="3"/>
  <c r="U259" i="3"/>
  <c r="T259" i="3"/>
  <c r="S259" i="3"/>
  <c r="R259" i="3"/>
  <c r="K259" i="3"/>
  <c r="J259" i="3"/>
  <c r="I259" i="3"/>
  <c r="H259" i="3"/>
  <c r="G259" i="3"/>
  <c r="AB258" i="3"/>
  <c r="AD258" i="3" s="1"/>
  <c r="AA258" i="3"/>
  <c r="Z258" i="3"/>
  <c r="Y258" i="3"/>
  <c r="AB257" i="3"/>
  <c r="AB256" i="3"/>
  <c r="AB255" i="3"/>
  <c r="D255" i="3"/>
  <c r="X254" i="3"/>
  <c r="W254" i="3"/>
  <c r="V254" i="3"/>
  <c r="U254" i="3"/>
  <c r="T254" i="3"/>
  <c r="S254" i="3"/>
  <c r="R254" i="3"/>
  <c r="K254" i="3"/>
  <c r="J254" i="3"/>
  <c r="I254" i="3"/>
  <c r="H254" i="3"/>
  <c r="G254" i="3"/>
  <c r="AB253" i="3"/>
  <c r="AA253" i="3"/>
  <c r="Z253" i="3"/>
  <c r="Y253" i="3"/>
  <c r="AB252" i="3"/>
  <c r="AB251" i="3"/>
  <c r="AB250" i="3"/>
  <c r="D250" i="3"/>
  <c r="X249" i="3"/>
  <c r="W249" i="3"/>
  <c r="V249" i="3"/>
  <c r="U249" i="3"/>
  <c r="T249" i="3"/>
  <c r="S249" i="3"/>
  <c r="R249" i="3"/>
  <c r="K249" i="3"/>
  <c r="J249" i="3"/>
  <c r="I249" i="3"/>
  <c r="H249" i="3"/>
  <c r="G249" i="3"/>
  <c r="AB248" i="3"/>
  <c r="AA248" i="3"/>
  <c r="Z248" i="3"/>
  <c r="Y248" i="3"/>
  <c r="AB247" i="3"/>
  <c r="AB246" i="3"/>
  <c r="AB245" i="3"/>
  <c r="D245" i="3"/>
  <c r="X244" i="3"/>
  <c r="W244" i="3"/>
  <c r="V244" i="3"/>
  <c r="U244" i="3"/>
  <c r="T244" i="3"/>
  <c r="S244" i="3"/>
  <c r="R244" i="3"/>
  <c r="K244" i="3"/>
  <c r="J244" i="3"/>
  <c r="I244" i="3"/>
  <c r="H244" i="3"/>
  <c r="G244" i="3"/>
  <c r="AB243" i="3"/>
  <c r="AA243" i="3"/>
  <c r="Z243" i="3"/>
  <c r="Y243" i="3"/>
  <c r="AB242" i="3"/>
  <c r="AB241" i="3"/>
  <c r="AB240" i="3"/>
  <c r="D240" i="3"/>
  <c r="X239" i="3"/>
  <c r="W239" i="3"/>
  <c r="V239" i="3"/>
  <c r="U239" i="3"/>
  <c r="T239" i="3"/>
  <c r="S239" i="3"/>
  <c r="R239" i="3"/>
  <c r="K239" i="3"/>
  <c r="J239" i="3"/>
  <c r="I239" i="3"/>
  <c r="H239" i="3"/>
  <c r="G239" i="3"/>
  <c r="AB238" i="3"/>
  <c r="AA238" i="3"/>
  <c r="Z238" i="3"/>
  <c r="Y238" i="3"/>
  <c r="AB237" i="3"/>
  <c r="AB236" i="3"/>
  <c r="AB235" i="3"/>
  <c r="D235" i="3"/>
  <c r="X234" i="3"/>
  <c r="W234" i="3"/>
  <c r="V234" i="3"/>
  <c r="U234" i="3"/>
  <c r="T234" i="3"/>
  <c r="S234" i="3"/>
  <c r="R234" i="3"/>
  <c r="K234" i="3"/>
  <c r="J234" i="3"/>
  <c r="I234" i="3"/>
  <c r="H234" i="3"/>
  <c r="AB233" i="3"/>
  <c r="AA233" i="3"/>
  <c r="Z233" i="3"/>
  <c r="Y233" i="3"/>
  <c r="AB231" i="3"/>
  <c r="AB230" i="3"/>
  <c r="D230" i="3"/>
  <c r="X229" i="3"/>
  <c r="W229" i="3"/>
  <c r="V229" i="3"/>
  <c r="U229" i="3"/>
  <c r="T229" i="3"/>
  <c r="S229" i="3"/>
  <c r="R229" i="3"/>
  <c r="K229" i="3"/>
  <c r="J229" i="3"/>
  <c r="I229" i="3"/>
  <c r="H229" i="3"/>
  <c r="G229" i="3"/>
  <c r="AB228" i="3"/>
  <c r="AA228" i="3"/>
  <c r="Z228" i="3"/>
  <c r="Y228" i="3"/>
  <c r="AB227" i="3"/>
  <c r="AB226" i="3"/>
  <c r="AB225" i="3"/>
  <c r="D225" i="3"/>
  <c r="X224" i="3"/>
  <c r="W224" i="3"/>
  <c r="V224" i="3"/>
  <c r="U224" i="3"/>
  <c r="T224" i="3"/>
  <c r="S224" i="3"/>
  <c r="R224" i="3"/>
  <c r="K224" i="3"/>
  <c r="J224" i="3"/>
  <c r="I224" i="3"/>
  <c r="H224" i="3"/>
  <c r="AB223" i="3"/>
  <c r="AA223" i="3"/>
  <c r="Z223" i="3"/>
  <c r="Y223" i="3"/>
  <c r="AB222" i="3"/>
  <c r="AB221" i="3"/>
  <c r="D220" i="3"/>
  <c r="X219" i="3"/>
  <c r="W219" i="3"/>
  <c r="V219" i="3"/>
  <c r="U219" i="3"/>
  <c r="T219" i="3"/>
  <c r="S219" i="3"/>
  <c r="R219" i="3"/>
  <c r="K219" i="3"/>
  <c r="J219" i="3"/>
  <c r="I219" i="3"/>
  <c r="H219" i="3"/>
  <c r="G219" i="3"/>
  <c r="AB218" i="3"/>
  <c r="AA218" i="3"/>
  <c r="Z218" i="3"/>
  <c r="Y218" i="3"/>
  <c r="AB217" i="3"/>
  <c r="AB216" i="3"/>
  <c r="AB215" i="3"/>
  <c r="D215" i="3"/>
  <c r="X214" i="3"/>
  <c r="W214" i="3"/>
  <c r="V214" i="3"/>
  <c r="U214" i="3"/>
  <c r="T214" i="3"/>
  <c r="S214" i="3"/>
  <c r="R214" i="3"/>
  <c r="K214" i="3"/>
  <c r="J214" i="3"/>
  <c r="I214" i="3"/>
  <c r="H214" i="3"/>
  <c r="G214" i="3"/>
  <c r="AB213" i="3"/>
  <c r="AA213" i="3"/>
  <c r="Z213" i="3"/>
  <c r="Y213" i="3"/>
  <c r="AB212" i="3"/>
  <c r="AB211" i="3"/>
  <c r="AB210" i="3"/>
  <c r="D210" i="3"/>
  <c r="X209" i="3"/>
  <c r="W209" i="3"/>
  <c r="V209" i="3"/>
  <c r="U209" i="3"/>
  <c r="T209" i="3"/>
  <c r="S209" i="3"/>
  <c r="R209" i="3"/>
  <c r="K209" i="3"/>
  <c r="J209" i="3"/>
  <c r="I209" i="3"/>
  <c r="H209" i="3"/>
  <c r="AB208" i="3"/>
  <c r="AA208" i="3"/>
  <c r="Z208" i="3"/>
  <c r="Y208" i="3"/>
  <c r="AB206" i="3"/>
  <c r="AB205" i="3"/>
  <c r="D205" i="3"/>
  <c r="X204" i="3"/>
  <c r="W204" i="3"/>
  <c r="V204" i="3"/>
  <c r="U204" i="3"/>
  <c r="T204" i="3"/>
  <c r="S204" i="3"/>
  <c r="R204" i="3"/>
  <c r="K204" i="3"/>
  <c r="J204" i="3"/>
  <c r="I204" i="3"/>
  <c r="H204" i="3"/>
  <c r="AB203" i="3"/>
  <c r="AA203" i="3"/>
  <c r="Z203" i="3"/>
  <c r="Y203" i="3"/>
  <c r="AB201" i="3"/>
  <c r="D200" i="3"/>
  <c r="G200" i="3" s="1"/>
  <c r="AB200" i="3" s="1"/>
  <c r="X199" i="3"/>
  <c r="W199" i="3"/>
  <c r="V199" i="3"/>
  <c r="U199" i="3"/>
  <c r="T199" i="3"/>
  <c r="S199" i="3"/>
  <c r="R199" i="3"/>
  <c r="K199" i="3"/>
  <c r="J199" i="3"/>
  <c r="I199" i="3"/>
  <c r="H199" i="3"/>
  <c r="G199" i="3"/>
  <c r="AB198" i="3"/>
  <c r="AA198" i="3"/>
  <c r="Z198" i="3"/>
  <c r="AC198" i="3" s="1"/>
  <c r="Y198" i="3"/>
  <c r="AB197" i="3"/>
  <c r="AB196" i="3"/>
  <c r="AB195" i="3"/>
  <c r="D195" i="3"/>
  <c r="X194" i="3"/>
  <c r="W194" i="3"/>
  <c r="V194" i="3"/>
  <c r="U194" i="3"/>
  <c r="T194" i="3"/>
  <c r="S194" i="3"/>
  <c r="R194" i="3"/>
  <c r="K194" i="3"/>
  <c r="J194" i="3"/>
  <c r="I194" i="3"/>
  <c r="H194" i="3"/>
  <c r="AB193" i="3"/>
  <c r="AA193" i="3"/>
  <c r="Z193" i="3"/>
  <c r="Y193" i="3"/>
  <c r="AD193" i="3" s="1"/>
  <c r="D190" i="3"/>
  <c r="X189" i="3"/>
  <c r="W189" i="3"/>
  <c r="V189" i="3"/>
  <c r="U189" i="3"/>
  <c r="T189" i="3"/>
  <c r="S189" i="3"/>
  <c r="R189" i="3"/>
  <c r="K189" i="3"/>
  <c r="J189" i="3"/>
  <c r="I189" i="3"/>
  <c r="H189" i="3"/>
  <c r="AB188" i="3"/>
  <c r="AA188" i="3"/>
  <c r="Z188" i="3"/>
  <c r="Y188" i="3"/>
  <c r="D185" i="3"/>
  <c r="G185" i="3" s="1"/>
  <c r="AB185" i="3" s="1"/>
  <c r="X184" i="3"/>
  <c r="W184" i="3"/>
  <c r="V184" i="3"/>
  <c r="U184" i="3"/>
  <c r="T184" i="3"/>
  <c r="S184" i="3"/>
  <c r="R184" i="3"/>
  <c r="H184" i="3"/>
  <c r="AB183" i="3"/>
  <c r="AA183" i="3"/>
  <c r="Z183" i="3"/>
  <c r="Y183" i="3"/>
  <c r="D180" i="3"/>
  <c r="J182" i="3" s="1"/>
  <c r="X179" i="3"/>
  <c r="W179" i="3"/>
  <c r="V179" i="3"/>
  <c r="U179" i="3"/>
  <c r="T179" i="3"/>
  <c r="S179" i="3"/>
  <c r="R179" i="3"/>
  <c r="H179" i="3"/>
  <c r="AB178" i="3"/>
  <c r="AA178" i="3"/>
  <c r="Z178" i="3"/>
  <c r="Y178" i="3"/>
  <c r="D175" i="3"/>
  <c r="G175" i="3" s="1"/>
  <c r="AB175" i="3" s="1"/>
  <c r="X174" i="3"/>
  <c r="W174" i="3"/>
  <c r="V174" i="3"/>
  <c r="U174" i="3"/>
  <c r="T174" i="3"/>
  <c r="S174" i="3"/>
  <c r="R174" i="3"/>
  <c r="K174" i="3"/>
  <c r="J174" i="3"/>
  <c r="I174" i="3"/>
  <c r="H174" i="3"/>
  <c r="AB173" i="3"/>
  <c r="AA173" i="3"/>
  <c r="Z173" i="3"/>
  <c r="Y173" i="3"/>
  <c r="D170" i="3"/>
  <c r="G171" i="3" s="1"/>
  <c r="AB171" i="3" s="1"/>
  <c r="X169" i="3"/>
  <c r="W169" i="3"/>
  <c r="V169" i="3"/>
  <c r="U169" i="3"/>
  <c r="T169" i="3"/>
  <c r="S169" i="3"/>
  <c r="R169" i="3"/>
  <c r="H169" i="3"/>
  <c r="AB168" i="3"/>
  <c r="AA168" i="3"/>
  <c r="Z168" i="3"/>
  <c r="Y168" i="3"/>
  <c r="AD168" i="3" s="1"/>
  <c r="D165" i="3"/>
  <c r="X164" i="3"/>
  <c r="W164" i="3"/>
  <c r="V164" i="3"/>
  <c r="U164" i="3"/>
  <c r="T164" i="3"/>
  <c r="S164" i="3"/>
  <c r="R164" i="3"/>
  <c r="H164" i="3"/>
  <c r="AB163" i="3"/>
  <c r="AA163" i="3"/>
  <c r="Z163" i="3"/>
  <c r="Y163" i="3"/>
  <c r="D160" i="3"/>
  <c r="K160" i="3" s="1"/>
  <c r="K164" i="3" s="1"/>
  <c r="X159" i="3"/>
  <c r="W159" i="3"/>
  <c r="V159" i="3"/>
  <c r="U159" i="3"/>
  <c r="T159" i="3"/>
  <c r="S159" i="3"/>
  <c r="R159" i="3"/>
  <c r="H159" i="3"/>
  <c r="AB158" i="3"/>
  <c r="AA158" i="3"/>
  <c r="Z158" i="3"/>
  <c r="Y158" i="3"/>
  <c r="D155" i="3"/>
  <c r="G156" i="3" s="1"/>
  <c r="AB156" i="3" s="1"/>
  <c r="X154" i="3"/>
  <c r="W154" i="3"/>
  <c r="V154" i="3"/>
  <c r="U154" i="3"/>
  <c r="T154" i="3"/>
  <c r="S154" i="3"/>
  <c r="R154" i="3"/>
  <c r="H154" i="3"/>
  <c r="AB153" i="3"/>
  <c r="AA153" i="3"/>
  <c r="Z153" i="3"/>
  <c r="Y153" i="3"/>
  <c r="D150" i="3"/>
  <c r="X149" i="3"/>
  <c r="W149" i="3"/>
  <c r="V149" i="3"/>
  <c r="U149" i="3"/>
  <c r="T149" i="3"/>
  <c r="S149" i="3"/>
  <c r="R149" i="3"/>
  <c r="H149" i="3"/>
  <c r="AB148" i="3"/>
  <c r="AA148" i="3"/>
  <c r="Z148" i="3"/>
  <c r="Y148" i="3"/>
  <c r="D145" i="3"/>
  <c r="I147" i="3" s="1"/>
  <c r="X144" i="3"/>
  <c r="W144" i="3"/>
  <c r="V144" i="3"/>
  <c r="U144" i="3"/>
  <c r="T144" i="3"/>
  <c r="S144" i="3"/>
  <c r="R144" i="3"/>
  <c r="H144" i="3"/>
  <c r="AB143" i="3"/>
  <c r="AA143" i="3"/>
  <c r="Z143" i="3"/>
  <c r="Y143" i="3"/>
  <c r="AD143" i="3" s="1"/>
  <c r="D140" i="3"/>
  <c r="K141" i="3" s="1"/>
  <c r="X139" i="3"/>
  <c r="W139" i="3"/>
  <c r="V139" i="3"/>
  <c r="U139" i="3"/>
  <c r="T139" i="3"/>
  <c r="S139" i="3"/>
  <c r="R139" i="3"/>
  <c r="H139" i="3"/>
  <c r="AB138" i="3"/>
  <c r="AA138" i="3"/>
  <c r="Z138" i="3"/>
  <c r="Y138" i="3"/>
  <c r="D135" i="3"/>
  <c r="X134" i="3"/>
  <c r="W134" i="3"/>
  <c r="V134" i="3"/>
  <c r="U134" i="3"/>
  <c r="T134" i="3"/>
  <c r="S134" i="3"/>
  <c r="R134" i="3"/>
  <c r="H134" i="3"/>
  <c r="AB133" i="3"/>
  <c r="AA133" i="3"/>
  <c r="Z133" i="3"/>
  <c r="Y133" i="3"/>
  <c r="D130" i="3"/>
  <c r="J132" i="3" s="1"/>
  <c r="X129" i="3"/>
  <c r="W129" i="3"/>
  <c r="V129" i="3"/>
  <c r="U129" i="3"/>
  <c r="T129" i="3"/>
  <c r="S129" i="3"/>
  <c r="R129" i="3"/>
  <c r="H129" i="3"/>
  <c r="AB128" i="3"/>
  <c r="AA128" i="3"/>
  <c r="Z128" i="3"/>
  <c r="Y128" i="3"/>
  <c r="D125" i="3"/>
  <c r="G126" i="3" s="1"/>
  <c r="AB126" i="3" s="1"/>
  <c r="X124" i="3"/>
  <c r="W124" i="3"/>
  <c r="V124" i="3"/>
  <c r="U124" i="3"/>
  <c r="T124" i="3"/>
  <c r="S124" i="3"/>
  <c r="R124" i="3"/>
  <c r="H124" i="3"/>
  <c r="AB123" i="3"/>
  <c r="AA123" i="3"/>
  <c r="Z123" i="3"/>
  <c r="Y123" i="3"/>
  <c r="D120" i="3"/>
  <c r="I122" i="3" s="1"/>
  <c r="X119" i="3"/>
  <c r="W119" i="3"/>
  <c r="V119" i="3"/>
  <c r="U119" i="3"/>
  <c r="T119" i="3"/>
  <c r="S119" i="3"/>
  <c r="R119" i="3"/>
  <c r="H119" i="3"/>
  <c r="AB118" i="3"/>
  <c r="AA118" i="3"/>
  <c r="Z118" i="3"/>
  <c r="Y118" i="3"/>
  <c r="D115" i="3"/>
  <c r="J116" i="3" s="1"/>
  <c r="X114" i="3"/>
  <c r="W114" i="3"/>
  <c r="V114" i="3"/>
  <c r="U114" i="3"/>
  <c r="T114" i="3"/>
  <c r="S114" i="3"/>
  <c r="R114" i="3"/>
  <c r="H114" i="3"/>
  <c r="AB113" i="3"/>
  <c r="AA113" i="3"/>
  <c r="Z113" i="3"/>
  <c r="Y113" i="3"/>
  <c r="AB112" i="3"/>
  <c r="AB110" i="3"/>
  <c r="D110" i="3"/>
  <c r="G111" i="3" s="1"/>
  <c r="X109" i="3"/>
  <c r="W109" i="3"/>
  <c r="V109" i="3"/>
  <c r="U109" i="3"/>
  <c r="T109" i="3"/>
  <c r="S109" i="3"/>
  <c r="R109" i="3"/>
  <c r="K109" i="3"/>
  <c r="J109" i="3"/>
  <c r="I109" i="3"/>
  <c r="H109" i="3"/>
  <c r="AB108" i="3"/>
  <c r="AA108" i="3"/>
  <c r="Z108" i="3"/>
  <c r="Y108" i="3"/>
  <c r="AD108" i="3" s="1"/>
  <c r="AB106" i="3"/>
  <c r="AB105" i="3"/>
  <c r="D105" i="3"/>
  <c r="X104" i="3"/>
  <c r="W104" i="3"/>
  <c r="V104" i="3"/>
  <c r="U104" i="3"/>
  <c r="T104" i="3"/>
  <c r="S104" i="3"/>
  <c r="R104" i="3"/>
  <c r="H104" i="3"/>
  <c r="AB103" i="3"/>
  <c r="AA103" i="3"/>
  <c r="Z103" i="3"/>
  <c r="Y103" i="3"/>
  <c r="D100" i="3"/>
  <c r="K100" i="3" s="1"/>
  <c r="X99" i="3"/>
  <c r="W99" i="3"/>
  <c r="V99" i="3"/>
  <c r="U99" i="3"/>
  <c r="T99" i="3"/>
  <c r="S99" i="3"/>
  <c r="R99" i="3"/>
  <c r="K99" i="3"/>
  <c r="J99" i="3"/>
  <c r="I99" i="3"/>
  <c r="H99" i="3"/>
  <c r="G99" i="3"/>
  <c r="AB98" i="3"/>
  <c r="AA98" i="3"/>
  <c r="Z98" i="3"/>
  <c r="Y98" i="3"/>
  <c r="AB97" i="3"/>
  <c r="AB96" i="3"/>
  <c r="AB95" i="3"/>
  <c r="D95" i="3"/>
  <c r="X94" i="3"/>
  <c r="W94" i="3"/>
  <c r="V94" i="3"/>
  <c r="U94" i="3"/>
  <c r="T94" i="3"/>
  <c r="S94" i="3"/>
  <c r="R94" i="3"/>
  <c r="K94" i="3"/>
  <c r="J94" i="3"/>
  <c r="I94" i="3"/>
  <c r="H94" i="3"/>
  <c r="G94" i="3"/>
  <c r="AB93" i="3"/>
  <c r="AA93" i="3"/>
  <c r="Z93" i="3"/>
  <c r="Y93" i="3"/>
  <c r="AB92" i="3"/>
  <c r="AB91" i="3"/>
  <c r="AB90" i="3"/>
  <c r="D90" i="3"/>
  <c r="X89" i="3"/>
  <c r="W89" i="3"/>
  <c r="V89" i="3"/>
  <c r="U89" i="3"/>
  <c r="T89" i="3"/>
  <c r="S89" i="3"/>
  <c r="R89" i="3"/>
  <c r="H89" i="3"/>
  <c r="AB88" i="3"/>
  <c r="AA88" i="3"/>
  <c r="Z88" i="3"/>
  <c r="Y88" i="3"/>
  <c r="AB87" i="3"/>
  <c r="AB86" i="3"/>
  <c r="D85" i="3"/>
  <c r="I85" i="3" s="1"/>
  <c r="X84" i="3"/>
  <c r="W84" i="3"/>
  <c r="V84" i="3"/>
  <c r="U84" i="3"/>
  <c r="T84" i="3"/>
  <c r="S84" i="3"/>
  <c r="R84" i="3"/>
  <c r="K84" i="3"/>
  <c r="J84" i="3"/>
  <c r="I84" i="3"/>
  <c r="H84" i="3"/>
  <c r="AB83" i="3"/>
  <c r="AA83" i="3"/>
  <c r="Z83" i="3"/>
  <c r="Y83" i="3"/>
  <c r="AB81" i="3"/>
  <c r="AB80" i="3"/>
  <c r="D80" i="3"/>
  <c r="X79" i="3"/>
  <c r="W79" i="3"/>
  <c r="V79" i="3"/>
  <c r="U79" i="3"/>
  <c r="T79" i="3"/>
  <c r="S79" i="3"/>
  <c r="R79" i="3"/>
  <c r="K79" i="3"/>
  <c r="J79" i="3"/>
  <c r="I79" i="3"/>
  <c r="H79" i="3"/>
  <c r="G79" i="3"/>
  <c r="AB78" i="3"/>
  <c r="AA78" i="3"/>
  <c r="Z78" i="3"/>
  <c r="Y78" i="3"/>
  <c r="AB77" i="3"/>
  <c r="AB76" i="3"/>
  <c r="AB75" i="3"/>
  <c r="D75" i="3"/>
  <c r="X74" i="3"/>
  <c r="W74" i="3"/>
  <c r="V74" i="3"/>
  <c r="U74" i="3"/>
  <c r="T74" i="3"/>
  <c r="S74" i="3"/>
  <c r="R74" i="3"/>
  <c r="H74" i="3"/>
  <c r="AB73" i="3"/>
  <c r="AA73" i="3"/>
  <c r="Z73" i="3"/>
  <c r="Y73" i="3"/>
  <c r="D70" i="3"/>
  <c r="X69" i="3"/>
  <c r="W69" i="3"/>
  <c r="V69" i="3"/>
  <c r="U69" i="3"/>
  <c r="T69" i="3"/>
  <c r="S69" i="3"/>
  <c r="R69" i="3"/>
  <c r="H69" i="3"/>
  <c r="AB68" i="3"/>
  <c r="AA68" i="3"/>
  <c r="Z68" i="3"/>
  <c r="Y68" i="3"/>
  <c r="AB67" i="3"/>
  <c r="AB66" i="3"/>
  <c r="D65" i="3"/>
  <c r="I65" i="3" s="1"/>
  <c r="X64" i="3"/>
  <c r="W64" i="3"/>
  <c r="V64" i="3"/>
  <c r="U64" i="3"/>
  <c r="T64" i="3"/>
  <c r="S64" i="3"/>
  <c r="R64" i="3"/>
  <c r="K64" i="3"/>
  <c r="J64" i="3"/>
  <c r="I64" i="3"/>
  <c r="H64" i="3"/>
  <c r="AB63" i="3"/>
  <c r="AA63" i="3"/>
  <c r="Z63" i="3"/>
  <c r="Y63" i="3"/>
  <c r="D60" i="3"/>
  <c r="X59" i="3"/>
  <c r="W59" i="3"/>
  <c r="V59" i="3"/>
  <c r="U59" i="3"/>
  <c r="T59" i="3"/>
  <c r="S59" i="3"/>
  <c r="R59" i="3"/>
  <c r="K59" i="3"/>
  <c r="J59" i="3"/>
  <c r="I59" i="3"/>
  <c r="H59" i="3"/>
  <c r="AB58" i="3"/>
  <c r="AA58" i="3"/>
  <c r="Z58" i="3"/>
  <c r="Y58" i="3"/>
  <c r="AB57" i="3"/>
  <c r="D55" i="3"/>
  <c r="X54" i="3"/>
  <c r="W54" i="3"/>
  <c r="V54" i="3"/>
  <c r="U54" i="3"/>
  <c r="T54" i="3"/>
  <c r="S54" i="3"/>
  <c r="R54" i="3"/>
  <c r="H54" i="3"/>
  <c r="AB53" i="3"/>
  <c r="AA53" i="3"/>
  <c r="Z53" i="3"/>
  <c r="Y53" i="3"/>
  <c r="D50" i="3"/>
  <c r="I52" i="3" s="1"/>
  <c r="X49" i="3"/>
  <c r="W49" i="3"/>
  <c r="V49" i="3"/>
  <c r="U49" i="3"/>
  <c r="T49" i="3"/>
  <c r="S49" i="3"/>
  <c r="R49" i="3"/>
  <c r="K49" i="3"/>
  <c r="J49" i="3"/>
  <c r="I49" i="3"/>
  <c r="H49" i="3"/>
  <c r="AB48" i="3"/>
  <c r="AA48" i="3"/>
  <c r="Z48" i="3"/>
  <c r="Y48" i="3"/>
  <c r="AD48" i="3" s="1"/>
  <c r="AB47" i="3"/>
  <c r="AB46" i="3"/>
  <c r="D45" i="3"/>
  <c r="X44" i="3"/>
  <c r="W44" i="3"/>
  <c r="V44" i="3"/>
  <c r="U44" i="3"/>
  <c r="T44" i="3"/>
  <c r="S44" i="3"/>
  <c r="R44" i="3"/>
  <c r="H44" i="3"/>
  <c r="AB43" i="3"/>
  <c r="AA43" i="3"/>
  <c r="Z43" i="3"/>
  <c r="Y43" i="3"/>
  <c r="D40" i="3"/>
  <c r="G41" i="3" s="1"/>
  <c r="AB41" i="3" s="1"/>
  <c r="X39" i="3"/>
  <c r="W39" i="3"/>
  <c r="V39" i="3"/>
  <c r="U39" i="3"/>
  <c r="T39" i="3"/>
  <c r="S39" i="3"/>
  <c r="R39" i="3"/>
  <c r="H39" i="3"/>
  <c r="AB38" i="3"/>
  <c r="AA38" i="3"/>
  <c r="Z38" i="3"/>
  <c r="Y38" i="3"/>
  <c r="D35" i="3"/>
  <c r="I35" i="3" s="1"/>
  <c r="X34" i="3"/>
  <c r="W34" i="3"/>
  <c r="V34" i="3"/>
  <c r="U34" i="3"/>
  <c r="T34" i="3"/>
  <c r="S34" i="3"/>
  <c r="R34" i="3"/>
  <c r="H34" i="3"/>
  <c r="AB33" i="3"/>
  <c r="AA33" i="3"/>
  <c r="Z33" i="3"/>
  <c r="Y33" i="3"/>
  <c r="AD33" i="3" s="1"/>
  <c r="D30" i="3"/>
  <c r="X29" i="3"/>
  <c r="W29" i="3"/>
  <c r="V29" i="3"/>
  <c r="U29" i="3"/>
  <c r="T29" i="3"/>
  <c r="S29" i="3"/>
  <c r="R29" i="3"/>
  <c r="K29" i="3"/>
  <c r="J29" i="3"/>
  <c r="I29" i="3"/>
  <c r="H29" i="3"/>
  <c r="AB28" i="3"/>
  <c r="AA28" i="3"/>
  <c r="Z28" i="3"/>
  <c r="Y28" i="3"/>
  <c r="AB27" i="3"/>
  <c r="AB26" i="3"/>
  <c r="D25" i="3"/>
  <c r="X24" i="3"/>
  <c r="W24" i="3"/>
  <c r="V24" i="3"/>
  <c r="U24" i="3"/>
  <c r="T24" i="3"/>
  <c r="S24" i="3"/>
  <c r="R24" i="3"/>
  <c r="K24" i="3"/>
  <c r="J24" i="3"/>
  <c r="I24" i="3"/>
  <c r="H24" i="3"/>
  <c r="G24" i="3"/>
  <c r="AB23" i="3"/>
  <c r="AA23" i="3"/>
  <c r="Z23" i="3"/>
  <c r="Y23" i="3"/>
  <c r="AD23" i="3" s="1"/>
  <c r="AB22" i="3"/>
  <c r="AB21" i="3"/>
  <c r="AB20" i="3"/>
  <c r="D20" i="3"/>
  <c r="X19" i="3"/>
  <c r="W19" i="3"/>
  <c r="V19" i="3"/>
  <c r="U19" i="3"/>
  <c r="T19" i="3"/>
  <c r="S19" i="3"/>
  <c r="R19" i="3"/>
  <c r="H19" i="3"/>
  <c r="AB18" i="3"/>
  <c r="AA18" i="3"/>
  <c r="Z18" i="3"/>
  <c r="Y18" i="3"/>
  <c r="D15" i="3"/>
  <c r="I17" i="3" s="1"/>
  <c r="X14" i="3"/>
  <c r="W14" i="3"/>
  <c r="V14" i="3"/>
  <c r="U14" i="3"/>
  <c r="T14" i="3"/>
  <c r="S14" i="3"/>
  <c r="R14" i="3"/>
  <c r="K14" i="3"/>
  <c r="J14" i="3"/>
  <c r="I14" i="3"/>
  <c r="H14" i="3"/>
  <c r="AB13" i="3"/>
  <c r="AA13" i="3"/>
  <c r="Z13" i="3"/>
  <c r="Y13" i="3"/>
  <c r="AB12" i="3"/>
  <c r="AB10" i="3"/>
  <c r="D10" i="3"/>
  <c r="X9" i="3"/>
  <c r="W9" i="3"/>
  <c r="V9" i="3"/>
  <c r="U9" i="3"/>
  <c r="T9" i="3"/>
  <c r="S9" i="3"/>
  <c r="R9" i="3"/>
  <c r="H9" i="3"/>
  <c r="AB8" i="3"/>
  <c r="AA8" i="3"/>
  <c r="Z8" i="3"/>
  <c r="Y8" i="3"/>
  <c r="D5" i="3"/>
  <c r="K6" i="3" s="1"/>
  <c r="AC610" i="5" l="1"/>
  <c r="AD178" i="3"/>
  <c r="AC318" i="3"/>
  <c r="AD153" i="3"/>
  <c r="AD188" i="3"/>
  <c r="Z29" i="2"/>
  <c r="Z44" i="2"/>
  <c r="Z59" i="2"/>
  <c r="AB19" i="2"/>
  <c r="Z19" i="2"/>
  <c r="AB34" i="2"/>
  <c r="Z34" i="2"/>
  <c r="AB49" i="2"/>
  <c r="Z49" i="2"/>
  <c r="AB64" i="2"/>
  <c r="Z64" i="2"/>
  <c r="AC69" i="2"/>
  <c r="AC610" i="2" s="1"/>
  <c r="AB234" i="2"/>
  <c r="Z14" i="2"/>
  <c r="Z611" i="2"/>
  <c r="AB5" i="2"/>
  <c r="Z9" i="2"/>
  <c r="AB24" i="2"/>
  <c r="Z24" i="2"/>
  <c r="AB39" i="2"/>
  <c r="Z39" i="2"/>
  <c r="AB54" i="2"/>
  <c r="Z54" i="2"/>
  <c r="Z69" i="2"/>
  <c r="AB65" i="2"/>
  <c r="AB69" i="2" s="1"/>
  <c r="AB249" i="2"/>
  <c r="AB259" i="2"/>
  <c r="X9" i="2"/>
  <c r="AA9" i="2"/>
  <c r="AB235" i="2"/>
  <c r="AB239" i="2" s="1"/>
  <c r="AB250" i="2"/>
  <c r="AB254" i="2" s="1"/>
  <c r="Z259" i="2"/>
  <c r="AB274" i="2"/>
  <c r="Z274" i="2"/>
  <c r="AB289" i="2"/>
  <c r="Z289" i="2"/>
  <c r="AB304" i="2"/>
  <c r="Z304" i="2"/>
  <c r="AC309" i="2"/>
  <c r="Y613" i="2"/>
  <c r="Y9" i="2"/>
  <c r="Y610" i="2" s="1"/>
  <c r="Y612" i="2" s="1"/>
  <c r="AB70" i="2"/>
  <c r="AB74" i="2" s="1"/>
  <c r="AB75" i="2"/>
  <c r="AB79" i="2" s="1"/>
  <c r="AB80" i="2"/>
  <c r="AB84" i="2" s="1"/>
  <c r="AB85" i="2"/>
  <c r="AB89" i="2" s="1"/>
  <c r="AB90" i="2"/>
  <c r="AB94" i="2" s="1"/>
  <c r="AB95" i="2"/>
  <c r="AB99" i="2" s="1"/>
  <c r="AB100" i="2"/>
  <c r="AB104" i="2" s="1"/>
  <c r="AB105" i="2"/>
  <c r="AB109" i="2" s="1"/>
  <c r="AB110" i="2"/>
  <c r="AB114" i="2" s="1"/>
  <c r="AB115" i="2"/>
  <c r="AB119" i="2" s="1"/>
  <c r="AB120" i="2"/>
  <c r="AB124" i="2" s="1"/>
  <c r="AB125" i="2"/>
  <c r="AB129" i="2" s="1"/>
  <c r="AB130" i="2"/>
  <c r="AB134" i="2" s="1"/>
  <c r="AB135" i="2"/>
  <c r="AB139" i="2" s="1"/>
  <c r="AB140" i="2"/>
  <c r="AB144" i="2" s="1"/>
  <c r="AB145" i="2"/>
  <c r="AB149" i="2" s="1"/>
  <c r="AB150" i="2"/>
  <c r="AB154" i="2" s="1"/>
  <c r="AB155" i="2"/>
  <c r="AB159" i="2" s="1"/>
  <c r="AB160" i="2"/>
  <c r="AB164" i="2" s="1"/>
  <c r="AB165" i="2"/>
  <c r="AB169" i="2" s="1"/>
  <c r="AB170" i="2"/>
  <c r="AB174" i="2" s="1"/>
  <c r="AB175" i="2"/>
  <c r="AB179" i="2" s="1"/>
  <c r="AB180" i="2"/>
  <c r="AB184" i="2" s="1"/>
  <c r="AB185" i="2"/>
  <c r="AB189" i="2" s="1"/>
  <c r="AB190" i="2"/>
  <c r="AB194" i="2" s="1"/>
  <c r="AB195" i="2"/>
  <c r="AB199" i="2" s="1"/>
  <c r="AB200" i="2"/>
  <c r="AB204" i="2" s="1"/>
  <c r="AB205" i="2"/>
  <c r="AB209" i="2" s="1"/>
  <c r="AB210" i="2"/>
  <c r="AB214" i="2" s="1"/>
  <c r="AB215" i="2"/>
  <c r="AB219" i="2" s="1"/>
  <c r="AB220" i="2"/>
  <c r="AB224" i="2" s="1"/>
  <c r="AB225" i="2"/>
  <c r="AB229" i="2" s="1"/>
  <c r="AB240" i="2"/>
  <c r="AB244" i="2" s="1"/>
  <c r="Z264" i="2"/>
  <c r="Z279" i="2"/>
  <c r="Z294" i="2"/>
  <c r="Z309" i="2"/>
  <c r="AB305" i="2"/>
  <c r="AB309" i="2" s="1"/>
  <c r="AC409" i="2"/>
  <c r="AB269" i="2"/>
  <c r="Z269" i="2"/>
  <c r="AB284" i="2"/>
  <c r="Z284" i="2"/>
  <c r="AB299" i="2"/>
  <c r="Z299" i="2"/>
  <c r="AC407" i="2"/>
  <c r="AB414" i="2"/>
  <c r="Z414" i="2"/>
  <c r="AB429" i="2"/>
  <c r="Z429" i="2"/>
  <c r="AB444" i="2"/>
  <c r="Z444" i="2"/>
  <c r="AC449" i="2"/>
  <c r="AB310" i="2"/>
  <c r="AB314" i="2" s="1"/>
  <c r="AB315" i="2"/>
  <c r="AB319" i="2" s="1"/>
  <c r="AB320" i="2"/>
  <c r="AB324" i="2" s="1"/>
  <c r="AB325" i="2"/>
  <c r="AB329" i="2" s="1"/>
  <c r="AB330" i="2"/>
  <c r="AB334" i="2" s="1"/>
  <c r="AB335" i="2"/>
  <c r="AB339" i="2" s="1"/>
  <c r="AB340" i="2"/>
  <c r="AB344" i="2" s="1"/>
  <c r="AB345" i="2"/>
  <c r="AB349" i="2" s="1"/>
  <c r="AB350" i="2"/>
  <c r="AB354" i="2" s="1"/>
  <c r="AB355" i="2"/>
  <c r="AB359" i="2" s="1"/>
  <c r="AB360" i="2"/>
  <c r="AB364" i="2" s="1"/>
  <c r="AB365" i="2"/>
  <c r="AB369" i="2" s="1"/>
  <c r="AB370" i="2"/>
  <c r="AB374" i="2" s="1"/>
  <c r="AB375" i="2"/>
  <c r="AB379" i="2" s="1"/>
  <c r="AB380" i="2"/>
  <c r="AB384" i="2" s="1"/>
  <c r="AB385" i="2"/>
  <c r="AB389" i="2" s="1"/>
  <c r="AB390" i="2"/>
  <c r="AB394" i="2" s="1"/>
  <c r="AB395" i="2"/>
  <c r="AB399" i="2" s="1"/>
  <c r="AB400" i="2"/>
  <c r="AB404" i="2" s="1"/>
  <c r="AB405" i="2"/>
  <c r="Z409" i="2"/>
  <c r="Z419" i="2"/>
  <c r="Z434" i="2"/>
  <c r="Z449" i="2"/>
  <c r="AB406" i="2"/>
  <c r="AC410" i="2"/>
  <c r="AC414" i="2" s="1"/>
  <c r="AB424" i="2"/>
  <c r="Z424" i="2"/>
  <c r="AB439" i="2"/>
  <c r="Z439" i="2"/>
  <c r="X544" i="2"/>
  <c r="Z564" i="2"/>
  <c r="AB560" i="2"/>
  <c r="AB564" i="2" s="1"/>
  <c r="AC599" i="2"/>
  <c r="AB450" i="2"/>
  <c r="AB454" i="2" s="1"/>
  <c r="AB455" i="2"/>
  <c r="AB459" i="2" s="1"/>
  <c r="AB460" i="2"/>
  <c r="AB464" i="2" s="1"/>
  <c r="AB465" i="2"/>
  <c r="AB469" i="2" s="1"/>
  <c r="AB470" i="2"/>
  <c r="AB474" i="2" s="1"/>
  <c r="AB475" i="2"/>
  <c r="AB479" i="2" s="1"/>
  <c r="AB480" i="2"/>
  <c r="AB484" i="2" s="1"/>
  <c r="AB485" i="2"/>
  <c r="AB489" i="2" s="1"/>
  <c r="AB490" i="2"/>
  <c r="AB494" i="2" s="1"/>
  <c r="AB495" i="2"/>
  <c r="AB499" i="2" s="1"/>
  <c r="AB500" i="2"/>
  <c r="AB504" i="2" s="1"/>
  <c r="AB505" i="2"/>
  <c r="AB509" i="2" s="1"/>
  <c r="AB510" i="2"/>
  <c r="AB514" i="2" s="1"/>
  <c r="AB515" i="2"/>
  <c r="AB519" i="2" s="1"/>
  <c r="AB520" i="2"/>
  <c r="AB524" i="2" s="1"/>
  <c r="AB525" i="2"/>
  <c r="AB529" i="2" s="1"/>
  <c r="AB530" i="2"/>
  <c r="AB534" i="2" s="1"/>
  <c r="AB535" i="2"/>
  <c r="AB539" i="2" s="1"/>
  <c r="AB540" i="2"/>
  <c r="AB544" i="2" s="1"/>
  <c r="AB545" i="2"/>
  <c r="Z554" i="2"/>
  <c r="AC545" i="2"/>
  <c r="AC549" i="2" s="1"/>
  <c r="AB546" i="2"/>
  <c r="AB559" i="2"/>
  <c r="Z559" i="2"/>
  <c r="AC609" i="2"/>
  <c r="X599" i="2"/>
  <c r="AA604" i="2"/>
  <c r="AA609" i="2"/>
  <c r="AB565" i="2"/>
  <c r="AB569" i="2" s="1"/>
  <c r="AB570" i="2"/>
  <c r="AB574" i="2" s="1"/>
  <c r="AB575" i="2"/>
  <c r="AB579" i="2" s="1"/>
  <c r="AB580" i="2"/>
  <c r="AB584" i="2" s="1"/>
  <c r="AB585" i="2"/>
  <c r="AB589" i="2" s="1"/>
  <c r="AB590" i="2"/>
  <c r="AB594" i="2" s="1"/>
  <c r="AB595" i="2"/>
  <c r="AB599" i="2" s="1"/>
  <c r="AB600" i="2"/>
  <c r="AB604" i="2" s="1"/>
  <c r="AB605" i="2"/>
  <c r="AB609" i="2" s="1"/>
  <c r="G5" i="3"/>
  <c r="AB5" i="3" s="1"/>
  <c r="AD113" i="3"/>
  <c r="AD128" i="3"/>
  <c r="J176" i="3"/>
  <c r="G286" i="3"/>
  <c r="AB286" i="3" s="1"/>
  <c r="J451" i="3"/>
  <c r="G515" i="3"/>
  <c r="AB515" i="3" s="1"/>
  <c r="G530" i="3"/>
  <c r="AB530" i="3" s="1"/>
  <c r="I530" i="3"/>
  <c r="J16" i="3"/>
  <c r="AC33" i="3"/>
  <c r="AD138" i="3"/>
  <c r="AB214" i="3"/>
  <c r="AB254" i="3"/>
  <c r="AC268" i="3"/>
  <c r="AC273" i="3"/>
  <c r="AC348" i="3"/>
  <c r="AD403" i="3"/>
  <c r="AD308" i="3"/>
  <c r="AD388" i="3"/>
  <c r="AD478" i="3"/>
  <c r="G50" i="3"/>
  <c r="AB50" i="3" s="1"/>
  <c r="I155" i="3"/>
  <c r="G160" i="3"/>
  <c r="AD348" i="3"/>
  <c r="AC513" i="3"/>
  <c r="I515" i="3"/>
  <c r="I532" i="3"/>
  <c r="AD568" i="3"/>
  <c r="AD83" i="3"/>
  <c r="H610" i="3"/>
  <c r="T610" i="3"/>
  <c r="W610" i="3"/>
  <c r="G15" i="3"/>
  <c r="AB15" i="3" s="1"/>
  <c r="AD38" i="3"/>
  <c r="AD93" i="3"/>
  <c r="AC123" i="3"/>
  <c r="AC128" i="3"/>
  <c r="J157" i="3"/>
  <c r="AC303" i="3"/>
  <c r="AC313" i="3"/>
  <c r="AD413" i="3"/>
  <c r="AC448" i="3"/>
  <c r="K516" i="3"/>
  <c r="AD13" i="3"/>
  <c r="G16" i="3"/>
  <c r="AB16" i="3" s="1"/>
  <c r="J17" i="3"/>
  <c r="G36" i="3"/>
  <c r="AB36" i="3" s="1"/>
  <c r="AD63" i="3"/>
  <c r="G116" i="3"/>
  <c r="AB116" i="3" s="1"/>
  <c r="AD208" i="3"/>
  <c r="AB244" i="3"/>
  <c r="AB344" i="3"/>
  <c r="AD358" i="3"/>
  <c r="AD398" i="3"/>
  <c r="AD448" i="3"/>
  <c r="AC473" i="3"/>
  <c r="J487" i="3"/>
  <c r="I495" i="3"/>
  <c r="J501" i="3"/>
  <c r="AC538" i="3"/>
  <c r="AD563" i="3"/>
  <c r="J6" i="3"/>
  <c r="J9" i="3" s="1"/>
  <c r="AC13" i="3"/>
  <c r="I15" i="3"/>
  <c r="AC38" i="3"/>
  <c r="G51" i="3"/>
  <c r="AB51" i="3" s="1"/>
  <c r="AD73" i="3"/>
  <c r="AC98" i="3"/>
  <c r="AC113" i="3"/>
  <c r="G115" i="3"/>
  <c r="AB115" i="3" s="1"/>
  <c r="AC138" i="3"/>
  <c r="G141" i="3"/>
  <c r="AB141" i="3" s="1"/>
  <c r="AC243" i="3"/>
  <c r="AB304" i="3"/>
  <c r="AB349" i="3"/>
  <c r="AD363" i="3"/>
  <c r="J417" i="3"/>
  <c r="AD508" i="3"/>
  <c r="AD538" i="3"/>
  <c r="Q17" i="3"/>
  <c r="N17" i="3"/>
  <c r="Q16" i="3"/>
  <c r="N16" i="3"/>
  <c r="Q15" i="3"/>
  <c r="N15" i="3"/>
  <c r="P17" i="3"/>
  <c r="M17" i="3"/>
  <c r="P16" i="3"/>
  <c r="M16" i="3"/>
  <c r="P15" i="3"/>
  <c r="M15" i="3"/>
  <c r="O17" i="3"/>
  <c r="L17" i="3"/>
  <c r="O16" i="3"/>
  <c r="L16" i="3"/>
  <c r="O15" i="3"/>
  <c r="L15" i="3"/>
  <c r="K15" i="3"/>
  <c r="K16" i="3"/>
  <c r="N24" i="3"/>
  <c r="P24" i="3"/>
  <c r="M24" i="3"/>
  <c r="O24" i="3"/>
  <c r="AC23" i="3"/>
  <c r="AC28" i="3"/>
  <c r="Q37" i="3"/>
  <c r="N37" i="3"/>
  <c r="Q36" i="3"/>
  <c r="N36" i="3"/>
  <c r="P37" i="3"/>
  <c r="M37" i="3"/>
  <c r="P36" i="3"/>
  <c r="M36" i="3"/>
  <c r="O37" i="3"/>
  <c r="L37" i="3"/>
  <c r="O36" i="3"/>
  <c r="L36" i="3"/>
  <c r="K36" i="3"/>
  <c r="G40" i="3"/>
  <c r="AB40" i="3" s="1"/>
  <c r="Q46" i="3"/>
  <c r="Q49" i="3" s="1"/>
  <c r="N46" i="3"/>
  <c r="N49" i="3" s="1"/>
  <c r="P46" i="3"/>
  <c r="P49" i="3" s="1"/>
  <c r="M46" i="3"/>
  <c r="M49" i="3" s="1"/>
  <c r="O46" i="3"/>
  <c r="O49" i="3" s="1"/>
  <c r="L46" i="3"/>
  <c r="L49" i="3" s="1"/>
  <c r="I50" i="3"/>
  <c r="AC53" i="3"/>
  <c r="P66" i="3"/>
  <c r="P69" i="3" s="1"/>
  <c r="M66" i="3"/>
  <c r="M69" i="3" s="1"/>
  <c r="O66" i="3"/>
  <c r="O69" i="3" s="1"/>
  <c r="N66" i="3"/>
  <c r="N69" i="3" s="1"/>
  <c r="Q66" i="3"/>
  <c r="Q69" i="3" s="1"/>
  <c r="L66" i="3"/>
  <c r="L69" i="3" s="1"/>
  <c r="P79" i="3"/>
  <c r="M79" i="3"/>
  <c r="AA77" i="3"/>
  <c r="O79" i="3"/>
  <c r="N79" i="3"/>
  <c r="AB94" i="3"/>
  <c r="P99" i="3"/>
  <c r="M99" i="3"/>
  <c r="O99" i="3"/>
  <c r="AA96" i="3"/>
  <c r="N99" i="3"/>
  <c r="G100" i="3"/>
  <c r="AB100" i="3" s="1"/>
  <c r="G107" i="3"/>
  <c r="P109" i="3"/>
  <c r="M109" i="3"/>
  <c r="AA107" i="3"/>
  <c r="O109" i="3"/>
  <c r="N109" i="3"/>
  <c r="I115" i="3"/>
  <c r="J120" i="3"/>
  <c r="I125" i="3"/>
  <c r="J127" i="3"/>
  <c r="G130" i="3"/>
  <c r="AB130" i="3" s="1"/>
  <c r="G131" i="3"/>
  <c r="AB131" i="3" s="1"/>
  <c r="I132" i="3"/>
  <c r="G145" i="3"/>
  <c r="J146" i="3"/>
  <c r="P162" i="3"/>
  <c r="M162" i="3"/>
  <c r="P161" i="3"/>
  <c r="M161" i="3"/>
  <c r="P160" i="3"/>
  <c r="M160" i="3"/>
  <c r="O162" i="3"/>
  <c r="L162" i="3"/>
  <c r="O161" i="3"/>
  <c r="L161" i="3"/>
  <c r="O160" i="3"/>
  <c r="L160" i="3"/>
  <c r="Q162" i="3"/>
  <c r="N162" i="3"/>
  <c r="Q161" i="3"/>
  <c r="N161" i="3"/>
  <c r="Q160" i="3"/>
  <c r="N160" i="3"/>
  <c r="P167" i="3"/>
  <c r="M167" i="3"/>
  <c r="P166" i="3"/>
  <c r="M166" i="3"/>
  <c r="P165" i="3"/>
  <c r="M165" i="3"/>
  <c r="O167" i="3"/>
  <c r="L167" i="3"/>
  <c r="O166" i="3"/>
  <c r="L166" i="3"/>
  <c r="O165" i="3"/>
  <c r="L165" i="3"/>
  <c r="Q167" i="3"/>
  <c r="N167" i="3"/>
  <c r="Q166" i="3"/>
  <c r="N166" i="3"/>
  <c r="Q165" i="3"/>
  <c r="N165" i="3"/>
  <c r="AC168" i="3"/>
  <c r="I177" i="3"/>
  <c r="P177" i="3"/>
  <c r="M177" i="3"/>
  <c r="P176" i="3"/>
  <c r="M176" i="3"/>
  <c r="P175" i="3"/>
  <c r="M175" i="3"/>
  <c r="O177" i="3"/>
  <c r="L177" i="3"/>
  <c r="O176" i="3"/>
  <c r="L176" i="3"/>
  <c r="O175" i="3"/>
  <c r="L175" i="3"/>
  <c r="Q177" i="3"/>
  <c r="N177" i="3"/>
  <c r="Q176" i="3"/>
  <c r="N176" i="3"/>
  <c r="Q175" i="3"/>
  <c r="N175" i="3"/>
  <c r="K177" i="3"/>
  <c r="G180" i="3"/>
  <c r="AB180" i="3" s="1"/>
  <c r="G181" i="3"/>
  <c r="AB181" i="3" s="1"/>
  <c r="I182" i="3"/>
  <c r="AC183" i="3"/>
  <c r="AC188" i="3"/>
  <c r="P199" i="3"/>
  <c r="M199" i="3"/>
  <c r="O199" i="3"/>
  <c r="AA197" i="3"/>
  <c r="AA196" i="3"/>
  <c r="N199" i="3"/>
  <c r="AC208" i="3"/>
  <c r="P214" i="3"/>
  <c r="M214" i="3"/>
  <c r="O214" i="3"/>
  <c r="AA211" i="3"/>
  <c r="N214" i="3"/>
  <c r="AB219" i="3"/>
  <c r="AB229" i="3"/>
  <c r="N249" i="3"/>
  <c r="O249" i="3"/>
  <c r="M249" i="3"/>
  <c r="P249" i="3"/>
  <c r="G7" i="3"/>
  <c r="Q6" i="3"/>
  <c r="Q9" i="3" s="1"/>
  <c r="N6" i="3"/>
  <c r="N9" i="3" s="1"/>
  <c r="P6" i="3"/>
  <c r="P9" i="3" s="1"/>
  <c r="M6" i="3"/>
  <c r="M9" i="3" s="1"/>
  <c r="O6" i="3"/>
  <c r="O9" i="3" s="1"/>
  <c r="L6" i="3"/>
  <c r="L9" i="3" s="1"/>
  <c r="G6" i="3"/>
  <c r="AB6" i="3" s="1"/>
  <c r="S610" i="3"/>
  <c r="V610" i="3"/>
  <c r="Q12" i="3"/>
  <c r="N12" i="3"/>
  <c r="N14" i="3" s="1"/>
  <c r="P12" i="3"/>
  <c r="P14" i="3" s="1"/>
  <c r="M12" i="3"/>
  <c r="M14" i="3" s="1"/>
  <c r="O12" i="3"/>
  <c r="O14" i="3" s="1"/>
  <c r="L12" i="3"/>
  <c r="AC18" i="3"/>
  <c r="AB24" i="3"/>
  <c r="K52" i="3"/>
  <c r="Q52" i="3"/>
  <c r="N52" i="3"/>
  <c r="Q51" i="3"/>
  <c r="N51" i="3"/>
  <c r="P52" i="3"/>
  <c r="M52" i="3"/>
  <c r="P51" i="3"/>
  <c r="M51" i="3"/>
  <c r="O52" i="3"/>
  <c r="L52" i="3"/>
  <c r="O51" i="3"/>
  <c r="L51" i="3"/>
  <c r="K50" i="3"/>
  <c r="J52" i="3"/>
  <c r="P62" i="3"/>
  <c r="N62" i="3"/>
  <c r="Q61" i="3"/>
  <c r="N61" i="3"/>
  <c r="Q62" i="3"/>
  <c r="M62" i="3"/>
  <c r="P61" i="3"/>
  <c r="P64" i="3" s="1"/>
  <c r="M61" i="3"/>
  <c r="O62" i="3"/>
  <c r="L62" i="3"/>
  <c r="O61" i="3"/>
  <c r="L61" i="3"/>
  <c r="P72" i="3"/>
  <c r="M72" i="3"/>
  <c r="P71" i="3"/>
  <c r="M71" i="3"/>
  <c r="P70" i="3"/>
  <c r="M70" i="3"/>
  <c r="N72" i="3"/>
  <c r="O71" i="3"/>
  <c r="Q70" i="3"/>
  <c r="L70" i="3"/>
  <c r="Q72" i="3"/>
  <c r="L72" i="3"/>
  <c r="N71" i="3"/>
  <c r="O70" i="3"/>
  <c r="O72" i="3"/>
  <c r="Q71" i="3"/>
  <c r="L71" i="3"/>
  <c r="N70" i="3"/>
  <c r="AB79" i="3"/>
  <c r="P86" i="3"/>
  <c r="P89" i="3" s="1"/>
  <c r="M86" i="3"/>
  <c r="M89" i="3" s="1"/>
  <c r="O86" i="3"/>
  <c r="O89" i="3" s="1"/>
  <c r="N86" i="3"/>
  <c r="N89" i="3" s="1"/>
  <c r="Q86" i="3"/>
  <c r="Q89" i="3" s="1"/>
  <c r="L86" i="3"/>
  <c r="L89" i="3" s="1"/>
  <c r="I111" i="3"/>
  <c r="P114" i="3"/>
  <c r="M114" i="3"/>
  <c r="O114" i="3"/>
  <c r="N114" i="3"/>
  <c r="J111" i="3"/>
  <c r="J114" i="3" s="1"/>
  <c r="G117" i="3"/>
  <c r="AB117" i="3" s="1"/>
  <c r="P117" i="3"/>
  <c r="M117" i="3"/>
  <c r="P116" i="3"/>
  <c r="M116" i="3"/>
  <c r="P115" i="3"/>
  <c r="M115" i="3"/>
  <c r="N117" i="3"/>
  <c r="O116" i="3"/>
  <c r="Q115" i="3"/>
  <c r="L115" i="3"/>
  <c r="Q117" i="3"/>
  <c r="L117" i="3"/>
  <c r="N116" i="3"/>
  <c r="O115" i="3"/>
  <c r="O117" i="3"/>
  <c r="Q116" i="3"/>
  <c r="L116" i="3"/>
  <c r="N115" i="3"/>
  <c r="K115" i="3"/>
  <c r="K116" i="3"/>
  <c r="I130" i="3"/>
  <c r="J131" i="3"/>
  <c r="P142" i="3"/>
  <c r="M142" i="3"/>
  <c r="P141" i="3"/>
  <c r="M141" i="3"/>
  <c r="P140" i="3"/>
  <c r="M140" i="3"/>
  <c r="O142" i="3"/>
  <c r="L142" i="3"/>
  <c r="O141" i="3"/>
  <c r="L141" i="3"/>
  <c r="O140" i="3"/>
  <c r="L140" i="3"/>
  <c r="Q142" i="3"/>
  <c r="N142" i="3"/>
  <c r="Q141" i="3"/>
  <c r="N141" i="3"/>
  <c r="Q140" i="3"/>
  <c r="N140" i="3"/>
  <c r="J142" i="3"/>
  <c r="I145" i="3"/>
  <c r="P157" i="3"/>
  <c r="M157" i="3"/>
  <c r="P156" i="3"/>
  <c r="M156" i="3"/>
  <c r="P155" i="3"/>
  <c r="M155" i="3"/>
  <c r="O157" i="3"/>
  <c r="L157" i="3"/>
  <c r="O156" i="3"/>
  <c r="L156" i="3"/>
  <c r="O155" i="3"/>
  <c r="L155" i="3"/>
  <c r="Q157" i="3"/>
  <c r="N157" i="3"/>
  <c r="Q156" i="3"/>
  <c r="N156" i="3"/>
  <c r="Q155" i="3"/>
  <c r="N155" i="3"/>
  <c r="K156" i="3"/>
  <c r="AC158" i="3"/>
  <c r="AC163" i="3"/>
  <c r="P172" i="3"/>
  <c r="M172" i="3"/>
  <c r="P171" i="3"/>
  <c r="M171" i="3"/>
  <c r="O172" i="3"/>
  <c r="L172" i="3"/>
  <c r="O171" i="3"/>
  <c r="L171" i="3"/>
  <c r="Q172" i="3"/>
  <c r="N172" i="3"/>
  <c r="Q171" i="3"/>
  <c r="N171" i="3"/>
  <c r="I180" i="3"/>
  <c r="J181" i="3"/>
  <c r="G232" i="3"/>
  <c r="P234" i="3"/>
  <c r="M234" i="3"/>
  <c r="O234" i="3"/>
  <c r="AA231" i="3"/>
  <c r="N234" i="3"/>
  <c r="N244" i="3"/>
  <c r="O244" i="3"/>
  <c r="M244" i="3"/>
  <c r="P244" i="3"/>
  <c r="N259" i="3"/>
  <c r="O259" i="3"/>
  <c r="M259" i="3"/>
  <c r="P259" i="3"/>
  <c r="N269" i="3"/>
  <c r="O269" i="3"/>
  <c r="M269" i="3"/>
  <c r="P269" i="3"/>
  <c r="Q26" i="3"/>
  <c r="Q29" i="3" s="1"/>
  <c r="N26" i="3"/>
  <c r="N29" i="3" s="1"/>
  <c r="P26" i="3"/>
  <c r="P29" i="3" s="1"/>
  <c r="M26" i="3"/>
  <c r="M29" i="3" s="1"/>
  <c r="O26" i="3"/>
  <c r="O29" i="3" s="1"/>
  <c r="L26" i="3"/>
  <c r="L29" i="3" s="1"/>
  <c r="G32" i="3"/>
  <c r="AB32" i="3" s="1"/>
  <c r="Q32" i="3"/>
  <c r="N32" i="3"/>
  <c r="Q31" i="3"/>
  <c r="N31" i="3"/>
  <c r="Q30" i="3"/>
  <c r="N30" i="3"/>
  <c r="P32" i="3"/>
  <c r="M32" i="3"/>
  <c r="P31" i="3"/>
  <c r="M31" i="3"/>
  <c r="P30" i="3"/>
  <c r="M30" i="3"/>
  <c r="O32" i="3"/>
  <c r="L32" i="3"/>
  <c r="O31" i="3"/>
  <c r="L31" i="3"/>
  <c r="O30" i="3"/>
  <c r="L30" i="3"/>
  <c r="J42" i="3"/>
  <c r="J44" i="3" s="1"/>
  <c r="Q42" i="3"/>
  <c r="N42" i="3"/>
  <c r="Q41" i="3"/>
  <c r="N41" i="3"/>
  <c r="P42" i="3"/>
  <c r="M42" i="3"/>
  <c r="P41" i="3"/>
  <c r="M41" i="3"/>
  <c r="O42" i="3"/>
  <c r="L42" i="3"/>
  <c r="O41" i="3"/>
  <c r="L41" i="3"/>
  <c r="I42" i="3"/>
  <c r="Q57" i="3"/>
  <c r="N57" i="3"/>
  <c r="Q56" i="3"/>
  <c r="N56" i="3"/>
  <c r="Q55" i="3"/>
  <c r="N55" i="3"/>
  <c r="P57" i="3"/>
  <c r="M57" i="3"/>
  <c r="P56" i="3"/>
  <c r="M56" i="3"/>
  <c r="P55" i="3"/>
  <c r="M55" i="3"/>
  <c r="O57" i="3"/>
  <c r="L57" i="3"/>
  <c r="O56" i="3"/>
  <c r="L56" i="3"/>
  <c r="O55" i="3"/>
  <c r="L55" i="3"/>
  <c r="P84" i="3"/>
  <c r="M84" i="3"/>
  <c r="O84" i="3"/>
  <c r="N84" i="3"/>
  <c r="G82" i="3"/>
  <c r="G84" i="3" s="1"/>
  <c r="P94" i="3"/>
  <c r="M94" i="3"/>
  <c r="O94" i="3"/>
  <c r="N94" i="3"/>
  <c r="P102" i="3"/>
  <c r="M102" i="3"/>
  <c r="P101" i="3"/>
  <c r="M101" i="3"/>
  <c r="P100" i="3"/>
  <c r="M100" i="3"/>
  <c r="N102" i="3"/>
  <c r="O101" i="3"/>
  <c r="Q100" i="3"/>
  <c r="L100" i="3"/>
  <c r="Q102" i="3"/>
  <c r="L102" i="3"/>
  <c r="N101" i="3"/>
  <c r="O100" i="3"/>
  <c r="O102" i="3"/>
  <c r="Q101" i="3"/>
  <c r="L101" i="3"/>
  <c r="N100" i="3"/>
  <c r="J101" i="3"/>
  <c r="G122" i="3"/>
  <c r="AB122" i="3" s="1"/>
  <c r="P122" i="3"/>
  <c r="M122" i="3"/>
  <c r="P121" i="3"/>
  <c r="M121" i="3"/>
  <c r="P120" i="3"/>
  <c r="M120" i="3"/>
  <c r="Q122" i="3"/>
  <c r="N122" i="3"/>
  <c r="Q121" i="3"/>
  <c r="O121" i="3"/>
  <c r="Q120" i="3"/>
  <c r="L120" i="3"/>
  <c r="O122" i="3"/>
  <c r="N121" i="3"/>
  <c r="O120" i="3"/>
  <c r="L122" i="3"/>
  <c r="L121" i="3"/>
  <c r="N120" i="3"/>
  <c r="P127" i="3"/>
  <c r="M127" i="3"/>
  <c r="P126" i="3"/>
  <c r="M126" i="3"/>
  <c r="P125" i="3"/>
  <c r="M125" i="3"/>
  <c r="O127" i="3"/>
  <c r="L127" i="3"/>
  <c r="Q127" i="3"/>
  <c r="N127" i="3"/>
  <c r="Q126" i="3"/>
  <c r="N126" i="3"/>
  <c r="Q125" i="3"/>
  <c r="N125" i="3"/>
  <c r="O126" i="3"/>
  <c r="L125" i="3"/>
  <c r="L126" i="3"/>
  <c r="O125" i="3"/>
  <c r="K126" i="3"/>
  <c r="P132" i="3"/>
  <c r="M132" i="3"/>
  <c r="P131" i="3"/>
  <c r="M131" i="3"/>
  <c r="P130" i="3"/>
  <c r="M130" i="3"/>
  <c r="O132" i="3"/>
  <c r="L132" i="3"/>
  <c r="O131" i="3"/>
  <c r="L131" i="3"/>
  <c r="O130" i="3"/>
  <c r="L130" i="3"/>
  <c r="Q132" i="3"/>
  <c r="N132" i="3"/>
  <c r="Q131" i="3"/>
  <c r="N131" i="3"/>
  <c r="Q130" i="3"/>
  <c r="N130" i="3"/>
  <c r="K130" i="3"/>
  <c r="K131" i="3"/>
  <c r="G137" i="3"/>
  <c r="AB137" i="3" s="1"/>
  <c r="P137" i="3"/>
  <c r="M137" i="3"/>
  <c r="P136" i="3"/>
  <c r="M136" i="3"/>
  <c r="P135" i="3"/>
  <c r="M135" i="3"/>
  <c r="O137" i="3"/>
  <c r="L137" i="3"/>
  <c r="O136" i="3"/>
  <c r="L136" i="3"/>
  <c r="O135" i="3"/>
  <c r="L135" i="3"/>
  <c r="Q137" i="3"/>
  <c r="N137" i="3"/>
  <c r="Q136" i="3"/>
  <c r="N136" i="3"/>
  <c r="Q135" i="3"/>
  <c r="N135" i="3"/>
  <c r="K147" i="3"/>
  <c r="P146" i="3"/>
  <c r="M146" i="3"/>
  <c r="P145" i="3"/>
  <c r="M145" i="3"/>
  <c r="O146" i="3"/>
  <c r="L146" i="3"/>
  <c r="O145" i="3"/>
  <c r="L145" i="3"/>
  <c r="Q146" i="3"/>
  <c r="N146" i="3"/>
  <c r="Q145" i="3"/>
  <c r="N145" i="3"/>
  <c r="K145" i="3"/>
  <c r="P152" i="3"/>
  <c r="M152" i="3"/>
  <c r="P151" i="3"/>
  <c r="M151" i="3"/>
  <c r="P150" i="3"/>
  <c r="M150" i="3"/>
  <c r="O152" i="3"/>
  <c r="L152" i="3"/>
  <c r="O151" i="3"/>
  <c r="L151" i="3"/>
  <c r="O150" i="3"/>
  <c r="L150" i="3"/>
  <c r="Q152" i="3"/>
  <c r="N152" i="3"/>
  <c r="Q151" i="3"/>
  <c r="N151" i="3"/>
  <c r="Q150" i="3"/>
  <c r="N150" i="3"/>
  <c r="P182" i="3"/>
  <c r="M182" i="3"/>
  <c r="P181" i="3"/>
  <c r="M181" i="3"/>
  <c r="P180" i="3"/>
  <c r="M180" i="3"/>
  <c r="O182" i="3"/>
  <c r="L182" i="3"/>
  <c r="O181" i="3"/>
  <c r="L181" i="3"/>
  <c r="O180" i="3"/>
  <c r="L180" i="3"/>
  <c r="Q182" i="3"/>
  <c r="N182" i="3"/>
  <c r="Q181" i="3"/>
  <c r="N181" i="3"/>
  <c r="Q180" i="3"/>
  <c r="N180" i="3"/>
  <c r="K180" i="3"/>
  <c r="K181" i="3"/>
  <c r="P187" i="3"/>
  <c r="M187" i="3"/>
  <c r="P186" i="3"/>
  <c r="M186" i="3"/>
  <c r="P185" i="3"/>
  <c r="M185" i="3"/>
  <c r="O187" i="3"/>
  <c r="L187" i="3"/>
  <c r="O186" i="3"/>
  <c r="L186" i="3"/>
  <c r="O185" i="3"/>
  <c r="L185" i="3"/>
  <c r="Q187" i="3"/>
  <c r="N187" i="3"/>
  <c r="Q186" i="3"/>
  <c r="N186" i="3"/>
  <c r="Q185" i="3"/>
  <c r="N185" i="3"/>
  <c r="P192" i="3"/>
  <c r="M192" i="3"/>
  <c r="P191" i="3"/>
  <c r="M191" i="3"/>
  <c r="P190" i="3"/>
  <c r="M190" i="3"/>
  <c r="O192" i="3"/>
  <c r="L192" i="3"/>
  <c r="O191" i="3"/>
  <c r="L191" i="3"/>
  <c r="O190" i="3"/>
  <c r="L190" i="3"/>
  <c r="Q192" i="3"/>
  <c r="N192" i="3"/>
  <c r="Q191" i="3"/>
  <c r="N191" i="3"/>
  <c r="Q190" i="3"/>
  <c r="N190" i="3"/>
  <c r="P202" i="3"/>
  <c r="M202" i="3"/>
  <c r="P200" i="3"/>
  <c r="M200" i="3"/>
  <c r="O202" i="3"/>
  <c r="L202" i="3"/>
  <c r="O200" i="3"/>
  <c r="L200" i="3"/>
  <c r="Q202" i="3"/>
  <c r="N202" i="3"/>
  <c r="Q200" i="3"/>
  <c r="N200" i="3"/>
  <c r="G207" i="3"/>
  <c r="P209" i="3"/>
  <c r="M209" i="3"/>
  <c r="O209" i="3"/>
  <c r="AA207" i="3"/>
  <c r="N209" i="3"/>
  <c r="P219" i="3"/>
  <c r="M219" i="3"/>
  <c r="O219" i="3"/>
  <c r="AA217" i="3"/>
  <c r="N219" i="3"/>
  <c r="P220" i="3"/>
  <c r="M220" i="3"/>
  <c r="O220" i="3"/>
  <c r="L220" i="3"/>
  <c r="AA222" i="3"/>
  <c r="Q220" i="3"/>
  <c r="N220" i="3"/>
  <c r="P229" i="3"/>
  <c r="M229" i="3"/>
  <c r="O229" i="3"/>
  <c r="AA227" i="3"/>
  <c r="N229" i="3"/>
  <c r="AC228" i="3"/>
  <c r="P239" i="3"/>
  <c r="M239" i="3"/>
  <c r="O239" i="3"/>
  <c r="N239" i="3"/>
  <c r="AD243" i="3"/>
  <c r="AD278" i="3"/>
  <c r="Q272" i="3"/>
  <c r="N272" i="3"/>
  <c r="Q271" i="3"/>
  <c r="N271" i="3"/>
  <c r="Q270" i="3"/>
  <c r="N270" i="3"/>
  <c r="P272" i="3"/>
  <c r="L272" i="3"/>
  <c r="M271" i="3"/>
  <c r="O270" i="3"/>
  <c r="O272" i="3"/>
  <c r="P271" i="3"/>
  <c r="L271" i="3"/>
  <c r="M270" i="3"/>
  <c r="M272" i="3"/>
  <c r="O271" i="3"/>
  <c r="P270" i="3"/>
  <c r="L270" i="3"/>
  <c r="AB279" i="3"/>
  <c r="N284" i="3"/>
  <c r="P284" i="3"/>
  <c r="M284" i="3"/>
  <c r="O284" i="3"/>
  <c r="N304" i="3"/>
  <c r="P304" i="3"/>
  <c r="M304" i="3"/>
  <c r="O304" i="3"/>
  <c r="Q307" i="3"/>
  <c r="N307" i="3"/>
  <c r="N309" i="3" s="1"/>
  <c r="P307" i="3"/>
  <c r="P309" i="3" s="1"/>
  <c r="M307" i="3"/>
  <c r="M309" i="3" s="1"/>
  <c r="O307" i="3"/>
  <c r="O309" i="3" s="1"/>
  <c r="L307" i="3"/>
  <c r="I310" i="3"/>
  <c r="Q317" i="3"/>
  <c r="N317" i="3"/>
  <c r="Q316" i="3"/>
  <c r="N316" i="3"/>
  <c r="Q315" i="3"/>
  <c r="N315" i="3"/>
  <c r="P317" i="3"/>
  <c r="M317" i="3"/>
  <c r="P316" i="3"/>
  <c r="M316" i="3"/>
  <c r="P315" i="3"/>
  <c r="M315" i="3"/>
  <c r="O317" i="3"/>
  <c r="L317" i="3"/>
  <c r="O316" i="3"/>
  <c r="L316" i="3"/>
  <c r="O315" i="3"/>
  <c r="L315" i="3"/>
  <c r="Q322" i="3"/>
  <c r="N322" i="3"/>
  <c r="Q321" i="3"/>
  <c r="N321" i="3"/>
  <c r="Q320" i="3"/>
  <c r="N320" i="3"/>
  <c r="P322" i="3"/>
  <c r="M322" i="3"/>
  <c r="P321" i="3"/>
  <c r="M321" i="3"/>
  <c r="P320" i="3"/>
  <c r="M320" i="3"/>
  <c r="O322" i="3"/>
  <c r="L322" i="3"/>
  <c r="O321" i="3"/>
  <c r="L321" i="3"/>
  <c r="O320" i="3"/>
  <c r="L320" i="3"/>
  <c r="AC323" i="3"/>
  <c r="N349" i="3"/>
  <c r="P349" i="3"/>
  <c r="M349" i="3"/>
  <c r="O349" i="3"/>
  <c r="P362" i="3"/>
  <c r="M362" i="3"/>
  <c r="O362" i="3"/>
  <c r="Q361" i="3"/>
  <c r="N361" i="3"/>
  <c r="Q360" i="3"/>
  <c r="N360" i="3"/>
  <c r="N362" i="3"/>
  <c r="P361" i="3"/>
  <c r="M361" i="3"/>
  <c r="P360" i="3"/>
  <c r="M360" i="3"/>
  <c r="Q362" i="3"/>
  <c r="L362" i="3"/>
  <c r="O361" i="3"/>
  <c r="L361" i="3"/>
  <c r="O360" i="3"/>
  <c r="L360" i="3"/>
  <c r="K361" i="3"/>
  <c r="AC363" i="3"/>
  <c r="P369" i="3"/>
  <c r="M369" i="3"/>
  <c r="AA366" i="3"/>
  <c r="N369" i="3"/>
  <c r="O369" i="3"/>
  <c r="P376" i="3"/>
  <c r="P379" i="3" s="1"/>
  <c r="M376" i="3"/>
  <c r="M379" i="3" s="1"/>
  <c r="Q376" i="3"/>
  <c r="L376" i="3"/>
  <c r="O376" i="3"/>
  <c r="O379" i="3" s="1"/>
  <c r="N376" i="3"/>
  <c r="N379" i="3" s="1"/>
  <c r="P386" i="3"/>
  <c r="P389" i="3" s="1"/>
  <c r="M386" i="3"/>
  <c r="M389" i="3" s="1"/>
  <c r="O386" i="3"/>
  <c r="O389" i="3" s="1"/>
  <c r="L386" i="3"/>
  <c r="L389" i="3" s="1"/>
  <c r="AA387" i="3"/>
  <c r="Q386" i="3"/>
  <c r="Q389" i="3" s="1"/>
  <c r="N386" i="3"/>
  <c r="N389" i="3" s="1"/>
  <c r="AB394" i="3"/>
  <c r="P402" i="3"/>
  <c r="M402" i="3"/>
  <c r="P401" i="3"/>
  <c r="M401" i="3"/>
  <c r="P400" i="3"/>
  <c r="M400" i="3"/>
  <c r="O402" i="3"/>
  <c r="L402" i="3"/>
  <c r="O401" i="3"/>
  <c r="L401" i="3"/>
  <c r="O400" i="3"/>
  <c r="L400" i="3"/>
  <c r="Q402" i="3"/>
  <c r="N402" i="3"/>
  <c r="Q401" i="3"/>
  <c r="N401" i="3"/>
  <c r="Q400" i="3"/>
  <c r="N400" i="3"/>
  <c r="AC403" i="3"/>
  <c r="AB414" i="3"/>
  <c r="G415" i="3"/>
  <c r="AB415" i="3" s="1"/>
  <c r="AB424" i="3"/>
  <c r="I432" i="3"/>
  <c r="P432" i="3"/>
  <c r="M432" i="3"/>
  <c r="P431" i="3"/>
  <c r="M431" i="3"/>
  <c r="P430" i="3"/>
  <c r="M430" i="3"/>
  <c r="O432" i="3"/>
  <c r="L432" i="3"/>
  <c r="O431" i="3"/>
  <c r="L431" i="3"/>
  <c r="O430" i="3"/>
  <c r="L430" i="3"/>
  <c r="Q432" i="3"/>
  <c r="N432" i="3"/>
  <c r="Q431" i="3"/>
  <c r="N431" i="3"/>
  <c r="Q430" i="3"/>
  <c r="N430" i="3"/>
  <c r="AC438" i="3"/>
  <c r="AC443" i="3"/>
  <c r="O452" i="3"/>
  <c r="L452" i="3"/>
  <c r="O451" i="3"/>
  <c r="L451" i="3"/>
  <c r="O450" i="3"/>
  <c r="L450" i="3"/>
  <c r="N452" i="3"/>
  <c r="P451" i="3"/>
  <c r="Q450" i="3"/>
  <c r="M450" i="3"/>
  <c r="Q452" i="3"/>
  <c r="M452" i="3"/>
  <c r="N451" i="3"/>
  <c r="P450" i="3"/>
  <c r="P452" i="3"/>
  <c r="Q451" i="3"/>
  <c r="M451" i="3"/>
  <c r="N450" i="3"/>
  <c r="K450" i="3"/>
  <c r="K451" i="3"/>
  <c r="G470" i="3"/>
  <c r="AB470" i="3" s="1"/>
  <c r="G471" i="3"/>
  <c r="AB471" i="3" s="1"/>
  <c r="I472" i="3"/>
  <c r="O482" i="3"/>
  <c r="L482" i="3"/>
  <c r="O481" i="3"/>
  <c r="L481" i="3"/>
  <c r="Q482" i="3"/>
  <c r="N482" i="3"/>
  <c r="Q481" i="3"/>
  <c r="N481" i="3"/>
  <c r="P482" i="3"/>
  <c r="M482" i="3"/>
  <c r="P481" i="3"/>
  <c r="M481" i="3"/>
  <c r="G481" i="3"/>
  <c r="AB481" i="3" s="1"/>
  <c r="O487" i="3"/>
  <c r="L487" i="3"/>
  <c r="O486" i="3"/>
  <c r="L486" i="3"/>
  <c r="O485" i="3"/>
  <c r="L485" i="3"/>
  <c r="Q487" i="3"/>
  <c r="N487" i="3"/>
  <c r="Q486" i="3"/>
  <c r="N486" i="3"/>
  <c r="Q485" i="3"/>
  <c r="N485" i="3"/>
  <c r="P487" i="3"/>
  <c r="M487" i="3"/>
  <c r="P486" i="3"/>
  <c r="M486" i="3"/>
  <c r="P485" i="3"/>
  <c r="M485" i="3"/>
  <c r="G486" i="3"/>
  <c r="AB486" i="3" s="1"/>
  <c r="AC488" i="3"/>
  <c r="K497" i="3"/>
  <c r="O497" i="3"/>
  <c r="L497" i="3"/>
  <c r="O496" i="3"/>
  <c r="L496" i="3"/>
  <c r="O495" i="3"/>
  <c r="L495" i="3"/>
  <c r="Q497" i="3"/>
  <c r="N497" i="3"/>
  <c r="Q496" i="3"/>
  <c r="N496" i="3"/>
  <c r="Q495" i="3"/>
  <c r="N495" i="3"/>
  <c r="P497" i="3"/>
  <c r="M497" i="3"/>
  <c r="P496" i="3"/>
  <c r="M496" i="3"/>
  <c r="P495" i="3"/>
  <c r="M495" i="3"/>
  <c r="K496" i="3"/>
  <c r="I506" i="3"/>
  <c r="O507" i="3"/>
  <c r="L507" i="3"/>
  <c r="O506" i="3"/>
  <c r="L506" i="3"/>
  <c r="O505" i="3"/>
  <c r="L505" i="3"/>
  <c r="Q507" i="3"/>
  <c r="N507" i="3"/>
  <c r="Q506" i="3"/>
  <c r="N506" i="3"/>
  <c r="Q505" i="3"/>
  <c r="N505" i="3"/>
  <c r="P507" i="3"/>
  <c r="M507" i="3"/>
  <c r="P506" i="3"/>
  <c r="M506" i="3"/>
  <c r="P505" i="3"/>
  <c r="M505" i="3"/>
  <c r="O527" i="3"/>
  <c r="O529" i="3" s="1"/>
  <c r="L527" i="3"/>
  <c r="Q527" i="3"/>
  <c r="N527" i="3"/>
  <c r="N529" i="3" s="1"/>
  <c r="P527" i="3"/>
  <c r="P529" i="3" s="1"/>
  <c r="M527" i="3"/>
  <c r="M529" i="3" s="1"/>
  <c r="O532" i="3"/>
  <c r="L532" i="3"/>
  <c r="O531" i="3"/>
  <c r="L531" i="3"/>
  <c r="Q532" i="3"/>
  <c r="N532" i="3"/>
  <c r="Q531" i="3"/>
  <c r="N531" i="3"/>
  <c r="P532" i="3"/>
  <c r="M532" i="3"/>
  <c r="P531" i="3"/>
  <c r="M531" i="3"/>
  <c r="K530" i="3"/>
  <c r="J532" i="3"/>
  <c r="J575" i="3"/>
  <c r="J579" i="3" s="1"/>
  <c r="Q579" i="3"/>
  <c r="N579" i="3"/>
  <c r="P579" i="3"/>
  <c r="M579" i="3"/>
  <c r="O579" i="3"/>
  <c r="L579" i="3"/>
  <c r="G582" i="3"/>
  <c r="AB582" i="3" s="1"/>
  <c r="Q582" i="3"/>
  <c r="N582" i="3"/>
  <c r="Q581" i="3"/>
  <c r="N581" i="3"/>
  <c r="P582" i="3"/>
  <c r="M582" i="3"/>
  <c r="P581" i="3"/>
  <c r="M581" i="3"/>
  <c r="O582" i="3"/>
  <c r="L582" i="3"/>
  <c r="O581" i="3"/>
  <c r="L581" i="3"/>
  <c r="K580" i="3"/>
  <c r="J581" i="3"/>
  <c r="J597" i="3"/>
  <c r="J599" i="3" s="1"/>
  <c r="N599" i="3"/>
  <c r="P599" i="3"/>
  <c r="M599" i="3"/>
  <c r="O599" i="3"/>
  <c r="Q292" i="3"/>
  <c r="N292" i="3"/>
  <c r="Q290" i="3"/>
  <c r="N290" i="3"/>
  <c r="P292" i="3"/>
  <c r="M292" i="3"/>
  <c r="P290" i="3"/>
  <c r="M290" i="3"/>
  <c r="O292" i="3"/>
  <c r="L292" i="3"/>
  <c r="O290" i="3"/>
  <c r="L290" i="3"/>
  <c r="J297" i="3"/>
  <c r="J299" i="3" s="1"/>
  <c r="Q295" i="3"/>
  <c r="N295" i="3"/>
  <c r="P295" i="3"/>
  <c r="M295" i="3"/>
  <c r="O295" i="3"/>
  <c r="L295" i="3"/>
  <c r="G312" i="3"/>
  <c r="AB312" i="3" s="1"/>
  <c r="Q312" i="3"/>
  <c r="N312" i="3"/>
  <c r="Q311" i="3"/>
  <c r="N311" i="3"/>
  <c r="Q310" i="3"/>
  <c r="N310" i="3"/>
  <c r="P312" i="3"/>
  <c r="M312" i="3"/>
  <c r="P311" i="3"/>
  <c r="M311" i="3"/>
  <c r="P310" i="3"/>
  <c r="M310" i="3"/>
  <c r="O312" i="3"/>
  <c r="L312" i="3"/>
  <c r="O311" i="3"/>
  <c r="L311" i="3"/>
  <c r="O310" i="3"/>
  <c r="L310" i="3"/>
  <c r="K310" i="3"/>
  <c r="J311" i="3"/>
  <c r="Q327" i="3"/>
  <c r="N327" i="3"/>
  <c r="Q326" i="3"/>
  <c r="N326" i="3"/>
  <c r="Q325" i="3"/>
  <c r="N325" i="3"/>
  <c r="P327" i="3"/>
  <c r="M327" i="3"/>
  <c r="P326" i="3"/>
  <c r="M326" i="3"/>
  <c r="P325" i="3"/>
  <c r="M325" i="3"/>
  <c r="O327" i="3"/>
  <c r="L327" i="3"/>
  <c r="O326" i="3"/>
  <c r="L326" i="3"/>
  <c r="O325" i="3"/>
  <c r="L325" i="3"/>
  <c r="G326" i="3"/>
  <c r="AB326" i="3" s="1"/>
  <c r="G332" i="3"/>
  <c r="AB332" i="3" s="1"/>
  <c r="Q332" i="3"/>
  <c r="N332" i="3"/>
  <c r="Q331" i="3"/>
  <c r="N331" i="3"/>
  <c r="Q330" i="3"/>
  <c r="N330" i="3"/>
  <c r="P332" i="3"/>
  <c r="M332" i="3"/>
  <c r="P331" i="3"/>
  <c r="M331" i="3"/>
  <c r="P330" i="3"/>
  <c r="M330" i="3"/>
  <c r="O332" i="3"/>
  <c r="L332" i="3"/>
  <c r="O331" i="3"/>
  <c r="L331" i="3"/>
  <c r="O330" i="3"/>
  <c r="L330" i="3"/>
  <c r="N344" i="3"/>
  <c r="P344" i="3"/>
  <c r="M344" i="3"/>
  <c r="O344" i="3"/>
  <c r="Q356" i="3"/>
  <c r="Q359" i="3" s="1"/>
  <c r="N356" i="3"/>
  <c r="N359" i="3" s="1"/>
  <c r="P356" i="3"/>
  <c r="P359" i="3" s="1"/>
  <c r="M356" i="3"/>
  <c r="M359" i="3" s="1"/>
  <c r="O356" i="3"/>
  <c r="O359" i="3" s="1"/>
  <c r="L356" i="3"/>
  <c r="L359" i="3" s="1"/>
  <c r="I360" i="3"/>
  <c r="J362" i="3"/>
  <c r="AB369" i="3"/>
  <c r="P382" i="3"/>
  <c r="M382" i="3"/>
  <c r="P381" i="3"/>
  <c r="M381" i="3"/>
  <c r="O382" i="3"/>
  <c r="Q382" i="3"/>
  <c r="Q381" i="3"/>
  <c r="L381" i="3"/>
  <c r="N382" i="3"/>
  <c r="O381" i="3"/>
  <c r="L382" i="3"/>
  <c r="N381" i="3"/>
  <c r="AC383" i="3"/>
  <c r="P397" i="3"/>
  <c r="M397" i="3"/>
  <c r="P396" i="3"/>
  <c r="M396" i="3"/>
  <c r="P395" i="3"/>
  <c r="M395" i="3"/>
  <c r="O397" i="3"/>
  <c r="L397" i="3"/>
  <c r="O396" i="3"/>
  <c r="L396" i="3"/>
  <c r="O395" i="3"/>
  <c r="L395" i="3"/>
  <c r="Q397" i="3"/>
  <c r="N397" i="3"/>
  <c r="Q396" i="3"/>
  <c r="N396" i="3"/>
  <c r="Q395" i="3"/>
  <c r="N395" i="3"/>
  <c r="P426" i="3"/>
  <c r="M426" i="3"/>
  <c r="P425" i="3"/>
  <c r="M425" i="3"/>
  <c r="O426" i="3"/>
  <c r="L426" i="3"/>
  <c r="O425" i="3"/>
  <c r="L425" i="3"/>
  <c r="AA427" i="3"/>
  <c r="Q426" i="3"/>
  <c r="N426" i="3"/>
  <c r="Q425" i="3"/>
  <c r="N425" i="3"/>
  <c r="O437" i="3"/>
  <c r="O439" i="3" s="1"/>
  <c r="L437" i="3"/>
  <c r="N437" i="3"/>
  <c r="N439" i="3" s="1"/>
  <c r="Q437" i="3"/>
  <c r="M437" i="3"/>
  <c r="M439" i="3" s="1"/>
  <c r="P437" i="3"/>
  <c r="P439" i="3" s="1"/>
  <c r="I436" i="3"/>
  <c r="O442" i="3"/>
  <c r="O444" i="3" s="1"/>
  <c r="L442" i="3"/>
  <c r="N442" i="3"/>
  <c r="N444" i="3" s="1"/>
  <c r="Q442" i="3"/>
  <c r="M442" i="3"/>
  <c r="M444" i="3" s="1"/>
  <c r="P442" i="3"/>
  <c r="P444" i="3" s="1"/>
  <c r="O447" i="3"/>
  <c r="L447" i="3"/>
  <c r="O446" i="3"/>
  <c r="L446" i="3"/>
  <c r="O445" i="3"/>
  <c r="L445" i="3"/>
  <c r="N447" i="3"/>
  <c r="P446" i="3"/>
  <c r="Q445" i="3"/>
  <c r="M445" i="3"/>
  <c r="Q447" i="3"/>
  <c r="M447" i="3"/>
  <c r="N446" i="3"/>
  <c r="P445" i="3"/>
  <c r="P447" i="3"/>
  <c r="Q446" i="3"/>
  <c r="M446" i="3"/>
  <c r="N445" i="3"/>
  <c r="G450" i="3"/>
  <c r="AB450" i="3" s="1"/>
  <c r="G451" i="3"/>
  <c r="AB451" i="3" s="1"/>
  <c r="O457" i="3"/>
  <c r="L457" i="3"/>
  <c r="O456" i="3"/>
  <c r="L456" i="3"/>
  <c r="N457" i="3"/>
  <c r="P456" i="3"/>
  <c r="Q457" i="3"/>
  <c r="M457" i="3"/>
  <c r="N456" i="3"/>
  <c r="P457" i="3"/>
  <c r="Q456" i="3"/>
  <c r="M456" i="3"/>
  <c r="I470" i="3"/>
  <c r="J471" i="3"/>
  <c r="G480" i="3"/>
  <c r="AB480" i="3" s="1"/>
  <c r="J481" i="3"/>
  <c r="J484" i="3" s="1"/>
  <c r="O522" i="3"/>
  <c r="L522" i="3"/>
  <c r="O521" i="3"/>
  <c r="L521" i="3"/>
  <c r="O520" i="3"/>
  <c r="L520" i="3"/>
  <c r="Q522" i="3"/>
  <c r="N522" i="3"/>
  <c r="Q521" i="3"/>
  <c r="N521" i="3"/>
  <c r="Q520" i="3"/>
  <c r="N520" i="3"/>
  <c r="P522" i="3"/>
  <c r="M522" i="3"/>
  <c r="P521" i="3"/>
  <c r="M521" i="3"/>
  <c r="P520" i="3"/>
  <c r="M520" i="3"/>
  <c r="J521" i="3"/>
  <c r="O539" i="3"/>
  <c r="N539" i="3"/>
  <c r="P539" i="3"/>
  <c r="M539" i="3"/>
  <c r="Q542" i="3"/>
  <c r="N542" i="3"/>
  <c r="Q541" i="3"/>
  <c r="N541" i="3"/>
  <c r="Q540" i="3"/>
  <c r="N540" i="3"/>
  <c r="P542" i="3"/>
  <c r="M542" i="3"/>
  <c r="P541" i="3"/>
  <c r="M541" i="3"/>
  <c r="P540" i="3"/>
  <c r="O542" i="3"/>
  <c r="L542" i="3"/>
  <c r="O541" i="3"/>
  <c r="L541" i="3"/>
  <c r="O540" i="3"/>
  <c r="M540" i="3"/>
  <c r="L540" i="3"/>
  <c r="K547" i="3"/>
  <c r="Q547" i="3"/>
  <c r="N547" i="3"/>
  <c r="Q546" i="3"/>
  <c r="N546" i="3"/>
  <c r="P547" i="3"/>
  <c r="M547" i="3"/>
  <c r="P546" i="3"/>
  <c r="M546" i="3"/>
  <c r="O547" i="3"/>
  <c r="L547" i="3"/>
  <c r="O546" i="3"/>
  <c r="L546" i="3"/>
  <c r="K552" i="3"/>
  <c r="Q551" i="3"/>
  <c r="Q554" i="3" s="1"/>
  <c r="N551" i="3"/>
  <c r="N554" i="3" s="1"/>
  <c r="P551" i="3"/>
  <c r="P554" i="3" s="1"/>
  <c r="M551" i="3"/>
  <c r="M554" i="3" s="1"/>
  <c r="O551" i="3"/>
  <c r="O554" i="3" s="1"/>
  <c r="L551" i="3"/>
  <c r="L554" i="3" s="1"/>
  <c r="AC553" i="3"/>
  <c r="AC558" i="3"/>
  <c r="Q566" i="3"/>
  <c r="Q569" i="3" s="1"/>
  <c r="N566" i="3"/>
  <c r="N569" i="3" s="1"/>
  <c r="P566" i="3"/>
  <c r="P569" i="3" s="1"/>
  <c r="M566" i="3"/>
  <c r="M569" i="3" s="1"/>
  <c r="O566" i="3"/>
  <c r="O569" i="3" s="1"/>
  <c r="L566" i="3"/>
  <c r="L569" i="3" s="1"/>
  <c r="I570" i="3"/>
  <c r="G571" i="3"/>
  <c r="AB571" i="3" s="1"/>
  <c r="G575" i="3"/>
  <c r="AC578" i="3"/>
  <c r="G580" i="3"/>
  <c r="AB580" i="3" s="1"/>
  <c r="K581" i="3"/>
  <c r="K584" i="3" s="1"/>
  <c r="N604" i="3"/>
  <c r="P604" i="3"/>
  <c r="M604" i="3"/>
  <c r="O604" i="3"/>
  <c r="K607" i="3"/>
  <c r="Q609" i="3"/>
  <c r="N609" i="3"/>
  <c r="P609" i="3"/>
  <c r="M609" i="3"/>
  <c r="O609" i="3"/>
  <c r="L609" i="3"/>
  <c r="N254" i="3"/>
  <c r="O254" i="3"/>
  <c r="M254" i="3"/>
  <c r="P254" i="3"/>
  <c r="AC253" i="3"/>
  <c r="AB259" i="3"/>
  <c r="N264" i="3"/>
  <c r="O264" i="3"/>
  <c r="M264" i="3"/>
  <c r="P264" i="3"/>
  <c r="AB269" i="3"/>
  <c r="AA276" i="3"/>
  <c r="N279" i="3"/>
  <c r="O279" i="3"/>
  <c r="M279" i="3"/>
  <c r="P279" i="3"/>
  <c r="AC283" i="3"/>
  <c r="K287" i="3"/>
  <c r="Q287" i="3"/>
  <c r="N287" i="3"/>
  <c r="N289" i="3" s="1"/>
  <c r="P287" i="3"/>
  <c r="P289" i="3" s="1"/>
  <c r="M287" i="3"/>
  <c r="M289" i="3" s="1"/>
  <c r="O287" i="3"/>
  <c r="O289" i="3" s="1"/>
  <c r="L287" i="3"/>
  <c r="K286" i="3"/>
  <c r="AC288" i="3"/>
  <c r="G290" i="3"/>
  <c r="AB290" i="3" s="1"/>
  <c r="AC293" i="3"/>
  <c r="G307" i="3"/>
  <c r="AB307" i="3" s="1"/>
  <c r="G310" i="3"/>
  <c r="K311" i="3"/>
  <c r="K314" i="3" s="1"/>
  <c r="K315" i="3"/>
  <c r="K319" i="3" s="1"/>
  <c r="G325" i="3"/>
  <c r="AB325" i="3" s="1"/>
  <c r="I327" i="3"/>
  <c r="I329" i="3" s="1"/>
  <c r="N339" i="3"/>
  <c r="P339" i="3"/>
  <c r="M339" i="3"/>
  <c r="O339" i="3"/>
  <c r="N354" i="3"/>
  <c r="P354" i="3"/>
  <c r="M354" i="3"/>
  <c r="O354" i="3"/>
  <c r="G355" i="3"/>
  <c r="P372" i="3"/>
  <c r="M372" i="3"/>
  <c r="P371" i="3"/>
  <c r="M371" i="3"/>
  <c r="O372" i="3"/>
  <c r="Q371" i="3"/>
  <c r="L371" i="3"/>
  <c r="N372" i="3"/>
  <c r="O371" i="3"/>
  <c r="Q372" i="3"/>
  <c r="L372" i="3"/>
  <c r="N371" i="3"/>
  <c r="AC373" i="3"/>
  <c r="P394" i="3"/>
  <c r="M394" i="3"/>
  <c r="O394" i="3"/>
  <c r="AA392" i="3"/>
  <c r="N394" i="3"/>
  <c r="P406" i="3"/>
  <c r="P409" i="3" s="1"/>
  <c r="M406" i="3"/>
  <c r="M409" i="3" s="1"/>
  <c r="O406" i="3"/>
  <c r="O409" i="3" s="1"/>
  <c r="L406" i="3"/>
  <c r="L409" i="3" s="1"/>
  <c r="Q406" i="3"/>
  <c r="Q409" i="3" s="1"/>
  <c r="N406" i="3"/>
  <c r="N409" i="3" s="1"/>
  <c r="P414" i="3"/>
  <c r="M414" i="3"/>
  <c r="O414" i="3"/>
  <c r="N414" i="3"/>
  <c r="K417" i="3"/>
  <c r="P417" i="3"/>
  <c r="M417" i="3"/>
  <c r="P416" i="3"/>
  <c r="M416" i="3"/>
  <c r="O417" i="3"/>
  <c r="L417" i="3"/>
  <c r="O416" i="3"/>
  <c r="L416" i="3"/>
  <c r="Q417" i="3"/>
  <c r="N417" i="3"/>
  <c r="Q416" i="3"/>
  <c r="N416" i="3"/>
  <c r="G416" i="3"/>
  <c r="AB416" i="3" s="1"/>
  <c r="P424" i="3"/>
  <c r="M424" i="3"/>
  <c r="O424" i="3"/>
  <c r="N424" i="3"/>
  <c r="K436" i="3"/>
  <c r="K439" i="3" s="1"/>
  <c r="O461" i="3"/>
  <c r="O464" i="3" s="1"/>
  <c r="L461" i="3"/>
  <c r="L464" i="3" s="1"/>
  <c r="P461" i="3"/>
  <c r="P464" i="3" s="1"/>
  <c r="N461" i="3"/>
  <c r="N464" i="3" s="1"/>
  <c r="Q461" i="3"/>
  <c r="M461" i="3"/>
  <c r="M464" i="3" s="1"/>
  <c r="K467" i="3"/>
  <c r="K469" i="3" s="1"/>
  <c r="O467" i="3"/>
  <c r="O469" i="3" s="1"/>
  <c r="L467" i="3"/>
  <c r="Q467" i="3"/>
  <c r="P467" i="3"/>
  <c r="P469" i="3" s="1"/>
  <c r="N467" i="3"/>
  <c r="N469" i="3" s="1"/>
  <c r="M467" i="3"/>
  <c r="M469" i="3" s="1"/>
  <c r="K472" i="3"/>
  <c r="O472" i="3"/>
  <c r="L472" i="3"/>
  <c r="O471" i="3"/>
  <c r="L471" i="3"/>
  <c r="O470" i="3"/>
  <c r="L470" i="3"/>
  <c r="Q472" i="3"/>
  <c r="N472" i="3"/>
  <c r="Q471" i="3"/>
  <c r="N471" i="3"/>
  <c r="Q470" i="3"/>
  <c r="N470" i="3"/>
  <c r="P472" i="3"/>
  <c r="M472" i="3"/>
  <c r="P471" i="3"/>
  <c r="M471" i="3"/>
  <c r="P470" i="3"/>
  <c r="M470" i="3"/>
  <c r="K470" i="3"/>
  <c r="K471" i="3"/>
  <c r="K477" i="3"/>
  <c r="K479" i="3" s="1"/>
  <c r="O479" i="3"/>
  <c r="N479" i="3"/>
  <c r="P479" i="3"/>
  <c r="M479" i="3"/>
  <c r="K481" i="3"/>
  <c r="K484" i="3" s="1"/>
  <c r="K485" i="3"/>
  <c r="G492" i="3"/>
  <c r="AB492" i="3" s="1"/>
  <c r="O492" i="3"/>
  <c r="L492" i="3"/>
  <c r="O491" i="3"/>
  <c r="L491" i="3"/>
  <c r="O490" i="3"/>
  <c r="L490" i="3"/>
  <c r="Q492" i="3"/>
  <c r="N492" i="3"/>
  <c r="Q491" i="3"/>
  <c r="N491" i="3"/>
  <c r="Q490" i="3"/>
  <c r="N490" i="3"/>
  <c r="P492" i="3"/>
  <c r="M492" i="3"/>
  <c r="P491" i="3"/>
  <c r="M491" i="3"/>
  <c r="P490" i="3"/>
  <c r="M490" i="3"/>
  <c r="AC493" i="3"/>
  <c r="G496" i="3"/>
  <c r="AB496" i="3" s="1"/>
  <c r="O502" i="3"/>
  <c r="L502" i="3"/>
  <c r="O501" i="3"/>
  <c r="L501" i="3"/>
  <c r="O500" i="3"/>
  <c r="L500" i="3"/>
  <c r="Q502" i="3"/>
  <c r="N502" i="3"/>
  <c r="Q501" i="3"/>
  <c r="N501" i="3"/>
  <c r="Q500" i="3"/>
  <c r="N500" i="3"/>
  <c r="P502" i="3"/>
  <c r="M502" i="3"/>
  <c r="P501" i="3"/>
  <c r="M501" i="3"/>
  <c r="P500" i="3"/>
  <c r="M500" i="3"/>
  <c r="I502" i="3"/>
  <c r="O512" i="3"/>
  <c r="O514" i="3" s="1"/>
  <c r="L512" i="3"/>
  <c r="Q512" i="3"/>
  <c r="N512" i="3"/>
  <c r="N514" i="3" s="1"/>
  <c r="P512" i="3"/>
  <c r="P514" i="3" s="1"/>
  <c r="M512" i="3"/>
  <c r="M514" i="3" s="1"/>
  <c r="O517" i="3"/>
  <c r="L517" i="3"/>
  <c r="O516" i="3"/>
  <c r="L516" i="3"/>
  <c r="Q517" i="3"/>
  <c r="N517" i="3"/>
  <c r="Q516" i="3"/>
  <c r="N516" i="3"/>
  <c r="P517" i="3"/>
  <c r="M517" i="3"/>
  <c r="P516" i="3"/>
  <c r="M516" i="3"/>
  <c r="K515" i="3"/>
  <c r="K519" i="3" s="1"/>
  <c r="J516" i="3"/>
  <c r="G520" i="3"/>
  <c r="AB520" i="3" s="1"/>
  <c r="I522" i="3"/>
  <c r="AB539" i="3"/>
  <c r="G541" i="3"/>
  <c r="AB541" i="3" s="1"/>
  <c r="G545" i="3"/>
  <c r="AB545" i="3" s="1"/>
  <c r="Q556" i="3"/>
  <c r="Q559" i="3" s="1"/>
  <c r="N556" i="3"/>
  <c r="N559" i="3" s="1"/>
  <c r="P556" i="3"/>
  <c r="P559" i="3" s="1"/>
  <c r="M556" i="3"/>
  <c r="M559" i="3" s="1"/>
  <c r="O556" i="3"/>
  <c r="O559" i="3" s="1"/>
  <c r="L556" i="3"/>
  <c r="L559" i="3" s="1"/>
  <c r="Q562" i="3"/>
  <c r="N562" i="3"/>
  <c r="Q561" i="3"/>
  <c r="N561" i="3"/>
  <c r="P562" i="3"/>
  <c r="M562" i="3"/>
  <c r="P561" i="3"/>
  <c r="M561" i="3"/>
  <c r="O562" i="3"/>
  <c r="L562" i="3"/>
  <c r="O561" i="3"/>
  <c r="L561" i="3"/>
  <c r="G566" i="3"/>
  <c r="AB566" i="3" s="1"/>
  <c r="Q572" i="3"/>
  <c r="N572" i="3"/>
  <c r="Q571" i="3"/>
  <c r="N571" i="3"/>
  <c r="Q570" i="3"/>
  <c r="N570" i="3"/>
  <c r="P572" i="3"/>
  <c r="M572" i="3"/>
  <c r="P571" i="3"/>
  <c r="M571" i="3"/>
  <c r="P570" i="3"/>
  <c r="M570" i="3"/>
  <c r="O572" i="3"/>
  <c r="L572" i="3"/>
  <c r="O571" i="3"/>
  <c r="L571" i="3"/>
  <c r="O570" i="3"/>
  <c r="L570" i="3"/>
  <c r="K570" i="3"/>
  <c r="J571" i="3"/>
  <c r="J572" i="3"/>
  <c r="K575" i="3"/>
  <c r="I580" i="3"/>
  <c r="G581" i="3"/>
  <c r="AB581" i="3" s="1"/>
  <c r="AB584" i="3" s="1"/>
  <c r="I586" i="3"/>
  <c r="Q586" i="3"/>
  <c r="Q589" i="3" s="1"/>
  <c r="N586" i="3"/>
  <c r="N589" i="3" s="1"/>
  <c r="P586" i="3"/>
  <c r="P589" i="3" s="1"/>
  <c r="M586" i="3"/>
  <c r="M589" i="3" s="1"/>
  <c r="O586" i="3"/>
  <c r="O589" i="3" s="1"/>
  <c r="L586" i="3"/>
  <c r="L589" i="3" s="1"/>
  <c r="G592" i="3"/>
  <c r="AB592" i="3" s="1"/>
  <c r="Q592" i="3"/>
  <c r="N592" i="3"/>
  <c r="Q591" i="3"/>
  <c r="N591" i="3"/>
  <c r="P592" i="3"/>
  <c r="M592" i="3"/>
  <c r="P591" i="3"/>
  <c r="M591" i="3"/>
  <c r="O592" i="3"/>
  <c r="L592" i="3"/>
  <c r="O591" i="3"/>
  <c r="L591" i="3"/>
  <c r="AB604" i="3"/>
  <c r="AC603" i="3"/>
  <c r="AC48" i="3"/>
  <c r="AD58" i="3"/>
  <c r="AC63" i="3"/>
  <c r="AD68" i="3"/>
  <c r="AC73" i="3"/>
  <c r="AC78" i="3"/>
  <c r="AC83" i="3"/>
  <c r="AD88" i="3"/>
  <c r="AC93" i="3"/>
  <c r="AD103" i="3"/>
  <c r="AC108" i="3"/>
  <c r="AC118" i="3"/>
  <c r="AC133" i="3"/>
  <c r="AC143" i="3"/>
  <c r="AD148" i="3"/>
  <c r="AC153" i="3"/>
  <c r="AC173" i="3"/>
  <c r="AC193" i="3"/>
  <c r="AC218" i="3"/>
  <c r="AC223" i="3"/>
  <c r="AD233" i="3"/>
  <c r="AC238" i="3"/>
  <c r="AD248" i="3"/>
  <c r="AC258" i="3"/>
  <c r="AD268" i="3"/>
  <c r="AD273" i="3"/>
  <c r="AC278" i="3"/>
  <c r="AC308" i="3"/>
  <c r="AC333" i="3"/>
  <c r="AC338" i="3"/>
  <c r="AD353" i="3"/>
  <c r="AC358" i="3"/>
  <c r="AD368" i="3"/>
  <c r="AC378" i="3"/>
  <c r="AC393" i="3"/>
  <c r="AC398" i="3"/>
  <c r="AC408" i="3"/>
  <c r="AC43" i="3"/>
  <c r="AD53" i="3"/>
  <c r="AC58" i="3"/>
  <c r="AC68" i="3"/>
  <c r="AC88" i="3"/>
  <c r="AD98" i="3"/>
  <c r="AC103" i="3"/>
  <c r="AC148" i="3"/>
  <c r="AD158" i="3"/>
  <c r="AD163" i="3"/>
  <c r="AC178" i="3"/>
  <c r="AC203" i="3"/>
  <c r="AC213" i="3"/>
  <c r="AD218" i="3"/>
  <c r="AC248" i="3"/>
  <c r="AD263" i="3"/>
  <c r="AD283" i="3"/>
  <c r="AD288" i="3"/>
  <c r="AD293" i="3"/>
  <c r="AD298" i="3"/>
  <c r="AD313" i="3"/>
  <c r="AD318" i="3"/>
  <c r="AC328" i="3"/>
  <c r="AD333" i="3"/>
  <c r="AC353" i="3"/>
  <c r="AC368" i="3"/>
  <c r="AD383" i="3"/>
  <c r="AC388" i="3"/>
  <c r="AC418" i="3"/>
  <c r="AD423" i="3"/>
  <c r="AD428" i="3"/>
  <c r="AC453" i="3"/>
  <c r="AD458" i="3"/>
  <c r="AD78" i="3"/>
  <c r="AD123" i="3"/>
  <c r="AD173" i="3"/>
  <c r="AD338" i="3"/>
  <c r="AD378" i="3"/>
  <c r="AD393" i="3"/>
  <c r="AD433" i="3"/>
  <c r="AD463" i="3"/>
  <c r="AC468" i="3"/>
  <c r="AD473" i="3"/>
  <c r="AC503" i="3"/>
  <c r="AD523" i="3"/>
  <c r="AC533" i="3"/>
  <c r="AC583" i="3"/>
  <c r="AC588" i="3"/>
  <c r="AD593" i="3"/>
  <c r="AC598" i="3"/>
  <c r="AD483" i="3"/>
  <c r="AD498" i="3"/>
  <c r="AD518" i="3"/>
  <c r="AD528" i="3"/>
  <c r="AD543" i="3"/>
  <c r="AD548" i="3"/>
  <c r="AD573" i="3"/>
  <c r="AD408" i="3"/>
  <c r="AC413" i="3"/>
  <c r="AD418" i="3"/>
  <c r="AC423" i="3"/>
  <c r="AC428" i="3"/>
  <c r="AC433" i="3"/>
  <c r="AD438" i="3"/>
  <c r="AD453" i="3"/>
  <c r="AC458" i="3"/>
  <c r="AC478" i="3"/>
  <c r="AC483" i="3"/>
  <c r="AC498" i="3"/>
  <c r="AC508" i="3"/>
  <c r="AC518" i="3"/>
  <c r="AC523" i="3"/>
  <c r="AC528" i="3"/>
  <c r="AC543" i="3"/>
  <c r="AC548" i="3"/>
  <c r="AD553" i="3"/>
  <c r="AD558" i="3"/>
  <c r="AC563" i="3"/>
  <c r="AC573" i="3"/>
  <c r="AD583" i="3"/>
  <c r="AC593" i="3"/>
  <c r="AC608" i="3"/>
  <c r="AC8" i="3"/>
  <c r="I6" i="3"/>
  <c r="AB7" i="3"/>
  <c r="AB9" i="3" s="1"/>
  <c r="AD18" i="3"/>
  <c r="AD28" i="3"/>
  <c r="J30" i="3"/>
  <c r="AA5" i="3"/>
  <c r="G9" i="3"/>
  <c r="K9" i="3"/>
  <c r="I44" i="3"/>
  <c r="AD43" i="3"/>
  <c r="AB119" i="3"/>
  <c r="Y5" i="3"/>
  <c r="AD5" i="3" s="1"/>
  <c r="AD8" i="3"/>
  <c r="G11" i="3"/>
  <c r="J31" i="3"/>
  <c r="K30" i="3"/>
  <c r="G30" i="3"/>
  <c r="K31" i="3"/>
  <c r="G31" i="3"/>
  <c r="AB31" i="3" s="1"/>
  <c r="I30" i="3"/>
  <c r="I31" i="3"/>
  <c r="Z52" i="3"/>
  <c r="G109" i="3"/>
  <c r="AB107" i="3"/>
  <c r="R610" i="3"/>
  <c r="U610" i="3"/>
  <c r="X610" i="3"/>
  <c r="J15" i="3"/>
  <c r="I16" i="3"/>
  <c r="I19" i="3" s="1"/>
  <c r="G17" i="3"/>
  <c r="AB17" i="3" s="1"/>
  <c r="AB19" i="3" s="1"/>
  <c r="K17" i="3"/>
  <c r="AA17" i="3" s="1"/>
  <c r="G25" i="3"/>
  <c r="G35" i="3"/>
  <c r="K35" i="3"/>
  <c r="K39" i="3" s="1"/>
  <c r="J36" i="3"/>
  <c r="G42" i="3"/>
  <c r="K42" i="3"/>
  <c r="J50" i="3"/>
  <c r="J54" i="3" s="1"/>
  <c r="G52" i="3"/>
  <c r="AB52" i="3" s="1"/>
  <c r="I54" i="3"/>
  <c r="G56" i="3"/>
  <c r="AB56" i="3" s="1"/>
  <c r="G61" i="3"/>
  <c r="AB61" i="3" s="1"/>
  <c r="G65" i="3"/>
  <c r="K65" i="3"/>
  <c r="K69" i="3" s="1"/>
  <c r="I69" i="3"/>
  <c r="G71" i="3"/>
  <c r="AB71" i="3" s="1"/>
  <c r="K71" i="3"/>
  <c r="J72" i="3"/>
  <c r="G85" i="3"/>
  <c r="K85" i="3"/>
  <c r="K89" i="3" s="1"/>
  <c r="I89" i="3"/>
  <c r="AB99" i="3"/>
  <c r="J100" i="3"/>
  <c r="J104" i="3" s="1"/>
  <c r="I101" i="3"/>
  <c r="G102" i="3"/>
  <c r="AB102" i="3" s="1"/>
  <c r="K111" i="3"/>
  <c r="Y111" i="3" s="1"/>
  <c r="I114" i="3"/>
  <c r="G120" i="3"/>
  <c r="J121" i="3"/>
  <c r="Y52" i="3"/>
  <c r="G62" i="3"/>
  <c r="AB62" i="3" s="1"/>
  <c r="I71" i="3"/>
  <c r="G72" i="3"/>
  <c r="AB72" i="3" s="1"/>
  <c r="K72" i="3"/>
  <c r="G114" i="3"/>
  <c r="AB111" i="3"/>
  <c r="AB114" i="3" s="1"/>
  <c r="G119" i="3"/>
  <c r="AD133" i="3"/>
  <c r="K136" i="3"/>
  <c r="G136" i="3"/>
  <c r="AB136" i="3" s="1"/>
  <c r="I135" i="3"/>
  <c r="J136" i="3"/>
  <c r="K135" i="3"/>
  <c r="G135" i="3"/>
  <c r="I136" i="3"/>
  <c r="Z25" i="3"/>
  <c r="J35" i="3"/>
  <c r="I36" i="3"/>
  <c r="G37" i="3"/>
  <c r="AB37" i="3" s="1"/>
  <c r="AA41" i="3"/>
  <c r="G45" i="3"/>
  <c r="G55" i="3"/>
  <c r="G60" i="3"/>
  <c r="J65" i="3"/>
  <c r="J69" i="3" s="1"/>
  <c r="G70" i="3"/>
  <c r="J71" i="3"/>
  <c r="I72" i="3"/>
  <c r="AB82" i="3"/>
  <c r="J85" i="3"/>
  <c r="J89" i="3" s="1"/>
  <c r="I100" i="3"/>
  <c r="G101" i="3"/>
  <c r="AB101" i="3" s="1"/>
  <c r="K101" i="3"/>
  <c r="AD118" i="3"/>
  <c r="J122" i="3"/>
  <c r="K121" i="3"/>
  <c r="G121" i="3"/>
  <c r="AB121" i="3" s="1"/>
  <c r="I120" i="3"/>
  <c r="K120" i="3"/>
  <c r="I121" i="3"/>
  <c r="K122" i="3"/>
  <c r="AA122" i="3" s="1"/>
  <c r="J135" i="3"/>
  <c r="AA137" i="3"/>
  <c r="AB145" i="3"/>
  <c r="G209" i="3"/>
  <c r="AB207" i="3"/>
  <c r="AB209" i="3" s="1"/>
  <c r="J125" i="3"/>
  <c r="I126" i="3"/>
  <c r="G127" i="3"/>
  <c r="AB127" i="3" s="1"/>
  <c r="K127" i="3"/>
  <c r="Z140" i="3"/>
  <c r="I141" i="3"/>
  <c r="G142" i="3"/>
  <c r="AB142" i="3" s="1"/>
  <c r="K142" i="3"/>
  <c r="K144" i="3" s="1"/>
  <c r="G146" i="3"/>
  <c r="AB146" i="3" s="1"/>
  <c r="K146" i="3"/>
  <c r="J147" i="3"/>
  <c r="Z147" i="3" s="1"/>
  <c r="G150" i="3"/>
  <c r="K150" i="3"/>
  <c r="J151" i="3"/>
  <c r="J155" i="3"/>
  <c r="I156" i="3"/>
  <c r="G157" i="3"/>
  <c r="AB157" i="3" s="1"/>
  <c r="K157" i="3"/>
  <c r="I160" i="3"/>
  <c r="AB160" i="3"/>
  <c r="G161" i="3"/>
  <c r="AB161" i="3" s="1"/>
  <c r="Y162" i="3"/>
  <c r="AA162" i="3"/>
  <c r="G165" i="3"/>
  <c r="K165" i="3"/>
  <c r="J166" i="3"/>
  <c r="Y170" i="3"/>
  <c r="G172" i="3"/>
  <c r="AB172" i="3" s="1"/>
  <c r="G176" i="3"/>
  <c r="AB176" i="3" s="1"/>
  <c r="K176" i="3"/>
  <c r="K179" i="3" s="1"/>
  <c r="G177" i="3"/>
  <c r="AB177" i="3" s="1"/>
  <c r="G220" i="3"/>
  <c r="AC233" i="3"/>
  <c r="AD238" i="3"/>
  <c r="J115" i="3"/>
  <c r="J119" i="3" s="1"/>
  <c r="I116" i="3"/>
  <c r="G125" i="3"/>
  <c r="K125" i="3"/>
  <c r="J126" i="3"/>
  <c r="I127" i="3"/>
  <c r="J130" i="3"/>
  <c r="I131" i="3"/>
  <c r="G132" i="3"/>
  <c r="AB132" i="3" s="1"/>
  <c r="K132" i="3"/>
  <c r="AA132" i="3" s="1"/>
  <c r="G140" i="3"/>
  <c r="J141" i="3"/>
  <c r="J144" i="3" s="1"/>
  <c r="I142" i="3"/>
  <c r="J145" i="3"/>
  <c r="I146" i="3"/>
  <c r="G147" i="3"/>
  <c r="AB147" i="3" s="1"/>
  <c r="I150" i="3"/>
  <c r="G151" i="3"/>
  <c r="AB151" i="3" s="1"/>
  <c r="K151" i="3"/>
  <c r="AA152" i="3"/>
  <c r="G155" i="3"/>
  <c r="K155" i="3"/>
  <c r="J156" i="3"/>
  <c r="I157" i="3"/>
  <c r="J160" i="3"/>
  <c r="J164" i="3" s="1"/>
  <c r="G162" i="3"/>
  <c r="AB162" i="3" s="1"/>
  <c r="Z162" i="3"/>
  <c r="I165" i="3"/>
  <c r="G166" i="3"/>
  <c r="AB166" i="3" s="1"/>
  <c r="K166" i="3"/>
  <c r="AA167" i="3"/>
  <c r="G170" i="3"/>
  <c r="I176" i="3"/>
  <c r="J177" i="3"/>
  <c r="Y177" i="3" s="1"/>
  <c r="AD183" i="3"/>
  <c r="AA186" i="3"/>
  <c r="Z186" i="3"/>
  <c r="G186" i="3"/>
  <c r="AB186" i="3" s="1"/>
  <c r="G187" i="3"/>
  <c r="AB187" i="3" s="1"/>
  <c r="AD198" i="3"/>
  <c r="Z202" i="3"/>
  <c r="G202" i="3"/>
  <c r="AB202" i="3" s="1"/>
  <c r="AD203" i="3"/>
  <c r="AD223" i="3"/>
  <c r="K289" i="3"/>
  <c r="J150" i="3"/>
  <c r="I151" i="3"/>
  <c r="G152" i="3"/>
  <c r="AB152" i="3" s="1"/>
  <c r="J165" i="3"/>
  <c r="I166" i="3"/>
  <c r="G167" i="3"/>
  <c r="AB167" i="3" s="1"/>
  <c r="G190" i="3"/>
  <c r="G191" i="3"/>
  <c r="AB191" i="3" s="1"/>
  <c r="G192" i="3"/>
  <c r="AB192" i="3" s="1"/>
  <c r="AB199" i="3"/>
  <c r="AD213" i="3"/>
  <c r="AD228" i="3"/>
  <c r="G234" i="3"/>
  <c r="AB232" i="3"/>
  <c r="AB239" i="3"/>
  <c r="AD253" i="3"/>
  <c r="AA291" i="3"/>
  <c r="AB249" i="3"/>
  <c r="AB264" i="3"/>
  <c r="G271" i="3"/>
  <c r="AB271" i="3" s="1"/>
  <c r="AB284" i="3"/>
  <c r="J286" i="3"/>
  <c r="J289" i="3" s="1"/>
  <c r="I287" i="3"/>
  <c r="J290" i="3"/>
  <c r="J294" i="3" s="1"/>
  <c r="G292" i="3"/>
  <c r="AB292" i="3" s="1"/>
  <c r="G297" i="3"/>
  <c r="AB297" i="3" s="1"/>
  <c r="K297" i="3"/>
  <c r="G306" i="3"/>
  <c r="AA307" i="3"/>
  <c r="J315" i="3"/>
  <c r="J319" i="3" s="1"/>
  <c r="AA316" i="3"/>
  <c r="G317" i="3"/>
  <c r="AB317" i="3" s="1"/>
  <c r="I320" i="3"/>
  <c r="G321" i="3"/>
  <c r="AB321" i="3" s="1"/>
  <c r="J322" i="3"/>
  <c r="J330" i="3"/>
  <c r="G359" i="3"/>
  <c r="AB355" i="3"/>
  <c r="I297" i="3"/>
  <c r="J320" i="3"/>
  <c r="G322" i="3"/>
  <c r="AB322" i="3" s="1"/>
  <c r="K322" i="3"/>
  <c r="AD328" i="3"/>
  <c r="J332" i="3"/>
  <c r="G331" i="3"/>
  <c r="AB331" i="3" s="1"/>
  <c r="I330" i="3"/>
  <c r="K330" i="3"/>
  <c r="I332" i="3"/>
  <c r="AD343" i="3"/>
  <c r="J180" i="3"/>
  <c r="J184" i="3" s="1"/>
  <c r="I181" i="3"/>
  <c r="AA181" i="3" s="1"/>
  <c r="G182" i="3"/>
  <c r="AB182" i="3" s="1"/>
  <c r="K182" i="3"/>
  <c r="Z182" i="3" s="1"/>
  <c r="G270" i="3"/>
  <c r="I286" i="3"/>
  <c r="G287" i="3"/>
  <c r="AB287" i="3" s="1"/>
  <c r="I290" i="3"/>
  <c r="G291" i="3"/>
  <c r="AB291" i="3" s="1"/>
  <c r="G295" i="3"/>
  <c r="J310" i="3"/>
  <c r="J314" i="3" s="1"/>
  <c r="I311" i="3"/>
  <c r="I314" i="3" s="1"/>
  <c r="I315" i="3"/>
  <c r="G316" i="3"/>
  <c r="AB316" i="3" s="1"/>
  <c r="G320" i="3"/>
  <c r="K320" i="3"/>
  <c r="I322" i="3"/>
  <c r="G330" i="3"/>
  <c r="K332" i="3"/>
  <c r="G327" i="3"/>
  <c r="AB327" i="3" s="1"/>
  <c r="K327" i="3"/>
  <c r="K329" i="3" s="1"/>
  <c r="AB339" i="3"/>
  <c r="AB354" i="3"/>
  <c r="G360" i="3"/>
  <c r="K360" i="3"/>
  <c r="J361" i="3"/>
  <c r="I362" i="3"/>
  <c r="G371" i="3"/>
  <c r="AB371" i="3" s="1"/>
  <c r="J372" i="3"/>
  <c r="J374" i="3" s="1"/>
  <c r="G376" i="3"/>
  <c r="K376" i="3"/>
  <c r="K379" i="3" s="1"/>
  <c r="I379" i="3"/>
  <c r="G381" i="3"/>
  <c r="AB381" i="3" s="1"/>
  <c r="K381" i="3"/>
  <c r="K384" i="3" s="1"/>
  <c r="I395" i="3"/>
  <c r="G396" i="3"/>
  <c r="AB396" i="3" s="1"/>
  <c r="K396" i="3"/>
  <c r="J397" i="3"/>
  <c r="G400" i="3"/>
  <c r="AA401" i="3"/>
  <c r="G405" i="3"/>
  <c r="J419" i="3"/>
  <c r="I425" i="3"/>
  <c r="G426" i="3"/>
  <c r="AB426" i="3" s="1"/>
  <c r="I430" i="3"/>
  <c r="G431" i="3"/>
  <c r="AB431" i="3" s="1"/>
  <c r="K431" i="3"/>
  <c r="J432" i="3"/>
  <c r="AD443" i="3"/>
  <c r="I509" i="3"/>
  <c r="G372" i="3"/>
  <c r="AB372" i="3" s="1"/>
  <c r="K372" i="3"/>
  <c r="K374" i="3" s="1"/>
  <c r="I381" i="3"/>
  <c r="J395" i="3"/>
  <c r="I396" i="3"/>
  <c r="G397" i="3"/>
  <c r="AB397" i="3" s="1"/>
  <c r="K397" i="3"/>
  <c r="J425" i="3"/>
  <c r="J429" i="3" s="1"/>
  <c r="J430" i="3"/>
  <c r="I431" i="3"/>
  <c r="G432" i="3"/>
  <c r="AB432" i="3" s="1"/>
  <c r="K432" i="3"/>
  <c r="I439" i="3"/>
  <c r="J360" i="3"/>
  <c r="I361" i="3"/>
  <c r="G362" i="3"/>
  <c r="AB362" i="3" s="1"/>
  <c r="K362" i="3"/>
  <c r="G370" i="3"/>
  <c r="I372" i="3"/>
  <c r="J376" i="3"/>
  <c r="J379" i="3" s="1"/>
  <c r="G380" i="3"/>
  <c r="J381" i="3"/>
  <c r="J384" i="3" s="1"/>
  <c r="G385" i="3"/>
  <c r="G395" i="3"/>
  <c r="K395" i="3"/>
  <c r="J396" i="3"/>
  <c r="I397" i="3"/>
  <c r="G417" i="3"/>
  <c r="AB417" i="3" s="1"/>
  <c r="G425" i="3"/>
  <c r="K425" i="3"/>
  <c r="K429" i="3" s="1"/>
  <c r="G430" i="3"/>
  <c r="K430" i="3"/>
  <c r="J431" i="3"/>
  <c r="AB436" i="3"/>
  <c r="AA480" i="3"/>
  <c r="J436" i="3"/>
  <c r="J439" i="3" s="1"/>
  <c r="G442" i="3"/>
  <c r="I445" i="3"/>
  <c r="G446" i="3"/>
  <c r="AB446" i="3" s="1"/>
  <c r="K446" i="3"/>
  <c r="J447" i="3"/>
  <c r="J455" i="3"/>
  <c r="I456" i="3"/>
  <c r="G457" i="3"/>
  <c r="AB457" i="3" s="1"/>
  <c r="I467" i="3"/>
  <c r="J470" i="3"/>
  <c r="I471" i="3"/>
  <c r="G472" i="3"/>
  <c r="AB472" i="3" s="1"/>
  <c r="AB474" i="3" s="1"/>
  <c r="I477" i="3"/>
  <c r="Z480" i="3"/>
  <c r="I481" i="3"/>
  <c r="AA481" i="3" s="1"/>
  <c r="G482" i="3"/>
  <c r="AB482" i="3" s="1"/>
  <c r="Z482" i="3"/>
  <c r="I485" i="3"/>
  <c r="AB485" i="3"/>
  <c r="J486" i="3"/>
  <c r="G490" i="3"/>
  <c r="G507" i="3"/>
  <c r="AB507" i="3" s="1"/>
  <c r="J445" i="3"/>
  <c r="I446" i="3"/>
  <c r="G447" i="3"/>
  <c r="AB447" i="3" s="1"/>
  <c r="K447" i="3"/>
  <c r="G455" i="3"/>
  <c r="K455" i="3"/>
  <c r="J456" i="3"/>
  <c r="G466" i="3"/>
  <c r="J467" i="3"/>
  <c r="J469" i="3" s="1"/>
  <c r="J477" i="3"/>
  <c r="J479" i="3" s="1"/>
  <c r="K487" i="3"/>
  <c r="G487" i="3"/>
  <c r="AB487" i="3" s="1"/>
  <c r="I486" i="3"/>
  <c r="J485" i="3"/>
  <c r="K486" i="3"/>
  <c r="I487" i="3"/>
  <c r="J490" i="3"/>
  <c r="J494" i="3" s="1"/>
  <c r="G445" i="3"/>
  <c r="K445" i="3"/>
  <c r="J446" i="3"/>
  <c r="I447" i="3"/>
  <c r="J450" i="3"/>
  <c r="J454" i="3" s="1"/>
  <c r="I451" i="3"/>
  <c r="G452" i="3"/>
  <c r="AB452" i="3" s="1"/>
  <c r="I455" i="3"/>
  <c r="G456" i="3"/>
  <c r="AB456" i="3" s="1"/>
  <c r="K456" i="3"/>
  <c r="G460" i="3"/>
  <c r="G467" i="3"/>
  <c r="AB467" i="3" s="1"/>
  <c r="G477" i="3"/>
  <c r="AD488" i="3"/>
  <c r="G491" i="3"/>
  <c r="AB491" i="3" s="1"/>
  <c r="I490" i="3"/>
  <c r="K490" i="3"/>
  <c r="K494" i="3" s="1"/>
  <c r="AD503" i="3"/>
  <c r="J506" i="3"/>
  <c r="J509" i="3" s="1"/>
  <c r="G505" i="3"/>
  <c r="K506" i="3"/>
  <c r="K509" i="3" s="1"/>
  <c r="G506" i="3"/>
  <c r="AB506" i="3" s="1"/>
  <c r="G495" i="3"/>
  <c r="K495" i="3"/>
  <c r="K499" i="3" s="1"/>
  <c r="J496" i="3"/>
  <c r="I497" i="3"/>
  <c r="I501" i="3"/>
  <c r="G502" i="3"/>
  <c r="AB502" i="3" s="1"/>
  <c r="K502" i="3"/>
  <c r="G511" i="3"/>
  <c r="J520" i="3"/>
  <c r="I521" i="3"/>
  <c r="G522" i="3"/>
  <c r="AB522" i="3" s="1"/>
  <c r="K522" i="3"/>
  <c r="I526" i="3"/>
  <c r="J526" i="3"/>
  <c r="J529" i="3" s="1"/>
  <c r="AD533" i="3"/>
  <c r="K549" i="3"/>
  <c r="AA545" i="3"/>
  <c r="J495" i="3"/>
  <c r="I496" i="3"/>
  <c r="G497" i="3"/>
  <c r="AB497" i="3" s="1"/>
  <c r="G501" i="3"/>
  <c r="AB501" i="3" s="1"/>
  <c r="K501" i="3"/>
  <c r="J502" i="3"/>
  <c r="J504" i="3" s="1"/>
  <c r="J515" i="3"/>
  <c r="I516" i="3"/>
  <c r="G517" i="3"/>
  <c r="AB517" i="3" s="1"/>
  <c r="I520" i="3"/>
  <c r="G521" i="3"/>
  <c r="AB521" i="3" s="1"/>
  <c r="K521" i="3"/>
  <c r="J522" i="3"/>
  <c r="G526" i="3"/>
  <c r="K526" i="3"/>
  <c r="K529" i="3" s="1"/>
  <c r="I534" i="3"/>
  <c r="I541" i="3"/>
  <c r="G542" i="3"/>
  <c r="AB542" i="3" s="1"/>
  <c r="K542" i="3"/>
  <c r="K544" i="3" s="1"/>
  <c r="G546" i="3"/>
  <c r="AB546" i="3" s="1"/>
  <c r="J547" i="3"/>
  <c r="J549" i="3" s="1"/>
  <c r="G550" i="3"/>
  <c r="J551" i="3"/>
  <c r="I552" i="3"/>
  <c r="G560" i="3"/>
  <c r="K560" i="3"/>
  <c r="J561" i="3"/>
  <c r="I562" i="3"/>
  <c r="I589" i="3"/>
  <c r="J530" i="3"/>
  <c r="J534" i="3" s="1"/>
  <c r="AA531" i="3"/>
  <c r="G532" i="3"/>
  <c r="AB532" i="3" s="1"/>
  <c r="K532" i="3"/>
  <c r="Z532" i="3" s="1"/>
  <c r="G540" i="3"/>
  <c r="J541" i="3"/>
  <c r="AA541" i="3" s="1"/>
  <c r="I542" i="3"/>
  <c r="G547" i="3"/>
  <c r="AB547" i="3" s="1"/>
  <c r="I549" i="3"/>
  <c r="G551" i="3"/>
  <c r="AB551" i="3" s="1"/>
  <c r="K551" i="3"/>
  <c r="J552" i="3"/>
  <c r="G555" i="3"/>
  <c r="I560" i="3"/>
  <c r="G561" i="3"/>
  <c r="AB561" i="3" s="1"/>
  <c r="K561" i="3"/>
  <c r="J562" i="3"/>
  <c r="G579" i="3"/>
  <c r="AB575" i="3"/>
  <c r="J542" i="3"/>
  <c r="I551" i="3"/>
  <c r="G552" i="3"/>
  <c r="AB552" i="3" s="1"/>
  <c r="J560" i="3"/>
  <c r="I561" i="3"/>
  <c r="G562" i="3"/>
  <c r="AB562" i="3" s="1"/>
  <c r="K562" i="3"/>
  <c r="J570" i="3"/>
  <c r="I571" i="3"/>
  <c r="I574" i="3" s="1"/>
  <c r="G572" i="3"/>
  <c r="AB572" i="3" s="1"/>
  <c r="AB574" i="3" s="1"/>
  <c r="K572" i="3"/>
  <c r="I575" i="3"/>
  <c r="AA575" i="3" s="1"/>
  <c r="J580" i="3"/>
  <c r="J584" i="3" s="1"/>
  <c r="I581" i="3"/>
  <c r="AA581" i="3" s="1"/>
  <c r="G590" i="3"/>
  <c r="I591" i="3"/>
  <c r="K592" i="3"/>
  <c r="I597" i="3"/>
  <c r="AD598" i="3"/>
  <c r="G565" i="3"/>
  <c r="K579" i="3"/>
  <c r="K586" i="3"/>
  <c r="G586" i="3"/>
  <c r="AB586" i="3" s="1"/>
  <c r="J586" i="3"/>
  <c r="J589" i="3" s="1"/>
  <c r="J591" i="3"/>
  <c r="AD603" i="3"/>
  <c r="AD588" i="3"/>
  <c r="J592" i="3"/>
  <c r="K591" i="3"/>
  <c r="G591" i="3"/>
  <c r="AB591" i="3" s="1"/>
  <c r="I592" i="3"/>
  <c r="K597" i="3"/>
  <c r="G597" i="3"/>
  <c r="G605" i="3"/>
  <c r="K605" i="3"/>
  <c r="J606" i="3"/>
  <c r="I607" i="3"/>
  <c r="I605" i="3"/>
  <c r="G606" i="3"/>
  <c r="AB606" i="3" s="1"/>
  <c r="K606" i="3"/>
  <c r="J607" i="3"/>
  <c r="J605" i="3"/>
  <c r="I606" i="3"/>
  <c r="G607" i="3"/>
  <c r="AB607" i="3" s="1"/>
  <c r="Z540" i="3" l="1"/>
  <c r="AA426" i="3"/>
  <c r="Q64" i="3"/>
  <c r="K54" i="3"/>
  <c r="P39" i="3"/>
  <c r="AA562" i="3"/>
  <c r="N39" i="3"/>
  <c r="K594" i="3"/>
  <c r="J179" i="3"/>
  <c r="J474" i="3"/>
  <c r="J134" i="3"/>
  <c r="I119" i="3"/>
  <c r="Z15" i="3"/>
  <c r="N584" i="3"/>
  <c r="N44" i="3"/>
  <c r="Q174" i="3"/>
  <c r="L174" i="3"/>
  <c r="O39" i="3"/>
  <c r="L584" i="3"/>
  <c r="N459" i="3"/>
  <c r="Q39" i="3"/>
  <c r="L459" i="3"/>
  <c r="P549" i="3"/>
  <c r="AA362" i="3"/>
  <c r="K159" i="3"/>
  <c r="J139" i="3"/>
  <c r="N314" i="3"/>
  <c r="P534" i="3"/>
  <c r="O484" i="3"/>
  <c r="P454" i="3"/>
  <c r="AA452" i="3"/>
  <c r="O549" i="3"/>
  <c r="N54" i="3"/>
  <c r="M564" i="3"/>
  <c r="O519" i="3"/>
  <c r="K474" i="3"/>
  <c r="M419" i="3"/>
  <c r="M374" i="3"/>
  <c r="Q459" i="3"/>
  <c r="M584" i="3"/>
  <c r="Q584" i="3"/>
  <c r="L534" i="3"/>
  <c r="O204" i="3"/>
  <c r="O64" i="3"/>
  <c r="AA501" i="3"/>
  <c r="O294" i="3"/>
  <c r="P584" i="3"/>
  <c r="M534" i="3"/>
  <c r="AA156" i="3"/>
  <c r="N594" i="3"/>
  <c r="Q594" i="3"/>
  <c r="Q549" i="3"/>
  <c r="J364" i="3"/>
  <c r="K139" i="3"/>
  <c r="P519" i="3"/>
  <c r="Q519" i="3"/>
  <c r="N419" i="3"/>
  <c r="P419" i="3"/>
  <c r="L549" i="3"/>
  <c r="P484" i="3"/>
  <c r="N64" i="3"/>
  <c r="M519" i="3"/>
  <c r="O334" i="3"/>
  <c r="P334" i="3"/>
  <c r="Q334" i="3"/>
  <c r="L314" i="3"/>
  <c r="M314" i="3"/>
  <c r="L44" i="3"/>
  <c r="N179" i="3"/>
  <c r="Q484" i="3"/>
  <c r="M44" i="3"/>
  <c r="O613" i="3"/>
  <c r="P564" i="3"/>
  <c r="N519" i="3"/>
  <c r="AA461" i="3"/>
  <c r="L374" i="3"/>
  <c r="M549" i="3"/>
  <c r="M484" i="3"/>
  <c r="Q54" i="3"/>
  <c r="Q44" i="3"/>
  <c r="M179" i="3"/>
  <c r="M594" i="3"/>
  <c r="L564" i="3"/>
  <c r="Q419" i="3"/>
  <c r="L419" i="3"/>
  <c r="N374" i="3"/>
  <c r="Q374" i="3"/>
  <c r="Q384" i="3"/>
  <c r="L484" i="3"/>
  <c r="P44" i="3"/>
  <c r="N174" i="3"/>
  <c r="P174" i="3"/>
  <c r="N119" i="3"/>
  <c r="M54" i="3"/>
  <c r="M39" i="3"/>
  <c r="AA610" i="2"/>
  <c r="AA612" i="2" s="1"/>
  <c r="AA613" i="2" s="1"/>
  <c r="AB611" i="2"/>
  <c r="AB9" i="2"/>
  <c r="AB549" i="2"/>
  <c r="X610" i="2"/>
  <c r="X612" i="2" s="1"/>
  <c r="X613" i="2" s="1"/>
  <c r="AC611" i="2"/>
  <c r="AB409" i="2"/>
  <c r="Z610" i="2"/>
  <c r="Z612" i="2" s="1"/>
  <c r="Z613" i="2" s="1"/>
  <c r="K129" i="3"/>
  <c r="AA101" i="3"/>
  <c r="P594" i="3"/>
  <c r="O564" i="3"/>
  <c r="P374" i="3"/>
  <c r="O534" i="3"/>
  <c r="L64" i="3"/>
  <c r="P54" i="3"/>
  <c r="M459" i="3"/>
  <c r="N449" i="3"/>
  <c r="L384" i="3"/>
  <c r="N364" i="3"/>
  <c r="L594" i="3"/>
  <c r="O594" i="3"/>
  <c r="N564" i="3"/>
  <c r="Q564" i="3"/>
  <c r="L519" i="3"/>
  <c r="O419" i="3"/>
  <c r="O374" i="3"/>
  <c r="N549" i="3"/>
  <c r="P459" i="3"/>
  <c r="O459" i="3"/>
  <c r="N384" i="3"/>
  <c r="O384" i="3"/>
  <c r="M384" i="3"/>
  <c r="P384" i="3"/>
  <c r="Q294" i="3"/>
  <c r="O584" i="3"/>
  <c r="N534" i="3"/>
  <c r="Q534" i="3"/>
  <c r="N484" i="3"/>
  <c r="L364" i="3"/>
  <c r="M364" i="3"/>
  <c r="Q364" i="3"/>
  <c r="O44" i="3"/>
  <c r="O174" i="3"/>
  <c r="M174" i="3"/>
  <c r="M64" i="3"/>
  <c r="L54" i="3"/>
  <c r="O54" i="3"/>
  <c r="L39" i="3"/>
  <c r="AA607" i="3"/>
  <c r="I584" i="3"/>
  <c r="Z450" i="3"/>
  <c r="J489" i="3"/>
  <c r="K399" i="3"/>
  <c r="Y15" i="3"/>
  <c r="AA50" i="3"/>
  <c r="AA486" i="3"/>
  <c r="AA31" i="3"/>
  <c r="P474" i="3"/>
  <c r="Q474" i="3"/>
  <c r="O474" i="3"/>
  <c r="Y417" i="3"/>
  <c r="N612" i="3"/>
  <c r="M524" i="3"/>
  <c r="N524" i="3"/>
  <c r="L524" i="3"/>
  <c r="Q449" i="3"/>
  <c r="L449" i="3"/>
  <c r="AA382" i="3"/>
  <c r="N404" i="3"/>
  <c r="L404" i="3"/>
  <c r="M404" i="3"/>
  <c r="AA62" i="3"/>
  <c r="AA571" i="3"/>
  <c r="Q611" i="3"/>
  <c r="K124" i="3"/>
  <c r="M504" i="3"/>
  <c r="N504" i="3"/>
  <c r="L504" i="3"/>
  <c r="P494" i="3"/>
  <c r="Q494" i="3"/>
  <c r="O494" i="3"/>
  <c r="Q464" i="3"/>
  <c r="M544" i="3"/>
  <c r="P544" i="3"/>
  <c r="Q544" i="3"/>
  <c r="P294" i="3"/>
  <c r="AA402" i="3"/>
  <c r="L274" i="3"/>
  <c r="N274" i="3"/>
  <c r="P204" i="3"/>
  <c r="L179" i="3"/>
  <c r="Q169" i="3"/>
  <c r="O169" i="3"/>
  <c r="P169" i="3"/>
  <c r="Q164" i="3"/>
  <c r="O164" i="3"/>
  <c r="P164" i="3"/>
  <c r="Z522" i="3"/>
  <c r="J519" i="3"/>
  <c r="G524" i="3"/>
  <c r="K524" i="3"/>
  <c r="K419" i="3"/>
  <c r="AB319" i="3"/>
  <c r="J149" i="3"/>
  <c r="AA126" i="3"/>
  <c r="AB104" i="3"/>
  <c r="G54" i="3"/>
  <c r="M499" i="3"/>
  <c r="N499" i="3"/>
  <c r="L499" i="3"/>
  <c r="M489" i="3"/>
  <c r="N489" i="3"/>
  <c r="L489" i="3"/>
  <c r="AA482" i="3"/>
  <c r="Q204" i="3"/>
  <c r="Q194" i="3"/>
  <c r="O194" i="3"/>
  <c r="P194" i="3"/>
  <c r="Q189" i="3"/>
  <c r="O189" i="3"/>
  <c r="P189" i="3"/>
  <c r="Q149" i="3"/>
  <c r="O149" i="3"/>
  <c r="P149" i="3"/>
  <c r="N139" i="3"/>
  <c r="L139" i="3"/>
  <c r="M139" i="3"/>
  <c r="N134" i="3"/>
  <c r="L134" i="3"/>
  <c r="M134" i="3"/>
  <c r="L129" i="3"/>
  <c r="Q129" i="3"/>
  <c r="N104" i="3"/>
  <c r="Q104" i="3"/>
  <c r="M104" i="3"/>
  <c r="AA81" i="3"/>
  <c r="L34" i="3"/>
  <c r="M34" i="3"/>
  <c r="N34" i="3"/>
  <c r="Z472" i="3"/>
  <c r="P613" i="3"/>
  <c r="M613" i="3"/>
  <c r="G584" i="3"/>
  <c r="J74" i="3"/>
  <c r="AA591" i="3"/>
  <c r="O574" i="3"/>
  <c r="P574" i="3"/>
  <c r="Q574" i="3"/>
  <c r="AA517" i="3"/>
  <c r="K454" i="3"/>
  <c r="M454" i="3"/>
  <c r="Q224" i="3"/>
  <c r="O224" i="3"/>
  <c r="P224" i="3"/>
  <c r="N204" i="3"/>
  <c r="AA201" i="3"/>
  <c r="L204" i="3"/>
  <c r="M204" i="3"/>
  <c r="Q159" i="3"/>
  <c r="O159" i="3"/>
  <c r="P159" i="3"/>
  <c r="O119" i="3"/>
  <c r="AA117" i="3"/>
  <c r="P119" i="3"/>
  <c r="AA87" i="3"/>
  <c r="N74" i="3"/>
  <c r="Q74" i="3"/>
  <c r="M74" i="3"/>
  <c r="AA67" i="3"/>
  <c r="G319" i="3"/>
  <c r="Q514" i="3"/>
  <c r="AA510" i="3"/>
  <c r="Y512" i="3"/>
  <c r="AD512" i="3" s="1"/>
  <c r="Z512" i="3"/>
  <c r="Z461" i="3"/>
  <c r="AC461" i="3" s="1"/>
  <c r="Y461" i="3"/>
  <c r="AD461" i="3" s="1"/>
  <c r="AA412" i="3"/>
  <c r="Z411" i="3"/>
  <c r="Y411" i="3"/>
  <c r="AD411" i="3" s="1"/>
  <c r="AA407" i="3"/>
  <c r="Z406" i="3"/>
  <c r="Y406" i="3"/>
  <c r="AD406" i="3" s="1"/>
  <c r="Z391" i="3"/>
  <c r="Y391" i="3"/>
  <c r="AD391" i="3" s="1"/>
  <c r="Z350" i="3"/>
  <c r="L354" i="3"/>
  <c r="Y350" i="3"/>
  <c r="AA351" i="3"/>
  <c r="Z335" i="3"/>
  <c r="L339" i="3"/>
  <c r="Y335" i="3"/>
  <c r="AA336" i="3"/>
  <c r="L279" i="3"/>
  <c r="Y275" i="3"/>
  <c r="Z275" i="3"/>
  <c r="Z261" i="3"/>
  <c r="Y261" i="3"/>
  <c r="AD261" i="3" s="1"/>
  <c r="AA262" i="3"/>
  <c r="L254" i="3"/>
  <c r="Z250" i="3"/>
  <c r="Y250" i="3"/>
  <c r="AA251" i="3"/>
  <c r="Z601" i="3"/>
  <c r="Y601" i="3"/>
  <c r="AD601" i="3" s="1"/>
  <c r="AA602" i="3"/>
  <c r="AA567" i="3"/>
  <c r="Q539" i="3"/>
  <c r="AA535" i="3"/>
  <c r="Z536" i="3"/>
  <c r="Y536" i="3"/>
  <c r="AD536" i="3" s="1"/>
  <c r="Q444" i="3"/>
  <c r="AA440" i="3"/>
  <c r="Y440" i="3"/>
  <c r="AD440" i="3" s="1"/>
  <c r="L444" i="3"/>
  <c r="Z440" i="3"/>
  <c r="L439" i="3"/>
  <c r="Y435" i="3"/>
  <c r="AD435" i="3" s="1"/>
  <c r="Z435" i="3"/>
  <c r="Z357" i="3"/>
  <c r="Y357" i="3"/>
  <c r="AD357" i="3" s="1"/>
  <c r="Z342" i="3"/>
  <c r="Y342" i="3"/>
  <c r="AD342" i="3" s="1"/>
  <c r="Q344" i="3"/>
  <c r="AA340" i="3"/>
  <c r="Y296" i="3"/>
  <c r="AD296" i="3" s="1"/>
  <c r="Z296" i="3"/>
  <c r="Z292" i="3"/>
  <c r="Y292" i="3"/>
  <c r="Q599" i="3"/>
  <c r="AA595" i="3"/>
  <c r="Y582" i="3"/>
  <c r="Z582" i="3"/>
  <c r="AA576" i="3"/>
  <c r="L529" i="3"/>
  <c r="Z525" i="3"/>
  <c r="Y525" i="3"/>
  <c r="AD525" i="3" s="1"/>
  <c r="AA507" i="3"/>
  <c r="Z386" i="3"/>
  <c r="Y386" i="3"/>
  <c r="AD386" i="3" s="1"/>
  <c r="Z377" i="3"/>
  <c r="Y377" i="3"/>
  <c r="AD377" i="3" s="1"/>
  <c r="Q379" i="3"/>
  <c r="AA375" i="3"/>
  <c r="Z367" i="3"/>
  <c r="Y367" i="3"/>
  <c r="AD367" i="3" s="1"/>
  <c r="Q369" i="3"/>
  <c r="AA365" i="3"/>
  <c r="Z345" i="3"/>
  <c r="Y345" i="3"/>
  <c r="L349" i="3"/>
  <c r="AA346" i="3"/>
  <c r="AA317" i="3"/>
  <c r="Q309" i="3"/>
  <c r="AA305" i="3"/>
  <c r="Z302" i="3"/>
  <c r="Y302" i="3"/>
  <c r="AD302" i="3" s="1"/>
  <c r="Q304" i="3"/>
  <c r="AA300" i="3"/>
  <c r="Y282" i="3"/>
  <c r="AD282" i="3" s="1"/>
  <c r="Z282" i="3"/>
  <c r="Q284" i="3"/>
  <c r="AA280" i="3"/>
  <c r="Z236" i="3"/>
  <c r="Y236" i="3"/>
  <c r="AD236" i="3" s="1"/>
  <c r="Z237" i="3"/>
  <c r="Y237" i="3"/>
  <c r="AD237" i="3" s="1"/>
  <c r="AA236" i="3"/>
  <c r="Z226" i="3"/>
  <c r="Y226" i="3"/>
  <c r="AD226" i="3" s="1"/>
  <c r="Z221" i="3"/>
  <c r="Y221" i="3"/>
  <c r="AD221" i="3" s="1"/>
  <c r="Z216" i="3"/>
  <c r="Y216" i="3"/>
  <c r="AD216" i="3" s="1"/>
  <c r="Z206" i="3"/>
  <c r="Y206" i="3"/>
  <c r="AD206" i="3" s="1"/>
  <c r="Z192" i="3"/>
  <c r="Y192" i="3"/>
  <c r="Z187" i="3"/>
  <c r="Y187" i="3"/>
  <c r="Z102" i="3"/>
  <c r="Y102" i="3"/>
  <c r="Z92" i="3"/>
  <c r="Y92" i="3"/>
  <c r="AD92" i="3" s="1"/>
  <c r="Q94" i="3"/>
  <c r="AA90" i="3"/>
  <c r="L84" i="3"/>
  <c r="Z80" i="3"/>
  <c r="Y80" i="3"/>
  <c r="AA57" i="3"/>
  <c r="Z26" i="3"/>
  <c r="Y26" i="3"/>
  <c r="AD26" i="3" s="1"/>
  <c r="AA27" i="3"/>
  <c r="Z267" i="3"/>
  <c r="Y267" i="3"/>
  <c r="AD267" i="3" s="1"/>
  <c r="Q269" i="3"/>
  <c r="AA265" i="3"/>
  <c r="Y257" i="3"/>
  <c r="AD257" i="3" s="1"/>
  <c r="Z257" i="3"/>
  <c r="Q259" i="3"/>
  <c r="AA255" i="3"/>
  <c r="Y242" i="3"/>
  <c r="AD242" i="3" s="1"/>
  <c r="Z242" i="3"/>
  <c r="Q244" i="3"/>
  <c r="AA240" i="3"/>
  <c r="Q234" i="3"/>
  <c r="AA230" i="3"/>
  <c r="Z232" i="3"/>
  <c r="Y232" i="3"/>
  <c r="Z172" i="3"/>
  <c r="Y172" i="3"/>
  <c r="AD172" i="3" s="1"/>
  <c r="L114" i="3"/>
  <c r="Y110" i="3"/>
  <c r="Z110" i="3"/>
  <c r="Z86" i="3"/>
  <c r="Y86" i="3"/>
  <c r="AD86" i="3" s="1"/>
  <c r="Z12" i="3"/>
  <c r="Y12" i="3"/>
  <c r="AD12" i="3" s="1"/>
  <c r="Q14" i="3"/>
  <c r="AA10" i="3"/>
  <c r="Z7" i="3"/>
  <c r="Y7" i="3"/>
  <c r="Z245" i="3"/>
  <c r="L249" i="3"/>
  <c r="Y245" i="3"/>
  <c r="AA246" i="3"/>
  <c r="Q214" i="3"/>
  <c r="AA210" i="3"/>
  <c r="Z212" i="3"/>
  <c r="Y212" i="3"/>
  <c r="AD212" i="3" s="1"/>
  <c r="L199" i="3"/>
  <c r="Z195" i="3"/>
  <c r="Y195" i="3"/>
  <c r="Z106" i="3"/>
  <c r="Y106" i="3"/>
  <c r="AD106" i="3" s="1"/>
  <c r="L99" i="3"/>
  <c r="Z95" i="3"/>
  <c r="Y95" i="3"/>
  <c r="Y76" i="3"/>
  <c r="AD76" i="3" s="1"/>
  <c r="Z76" i="3"/>
  <c r="Y66" i="3"/>
  <c r="AD66" i="3" s="1"/>
  <c r="Z66" i="3"/>
  <c r="Z46" i="3"/>
  <c r="Y46" i="3"/>
  <c r="AD46" i="3" s="1"/>
  <c r="AA47" i="3"/>
  <c r="Z22" i="3"/>
  <c r="Y22" i="3"/>
  <c r="AD22" i="3" s="1"/>
  <c r="Q24" i="3"/>
  <c r="AA20" i="3"/>
  <c r="Z572" i="3"/>
  <c r="K504" i="3"/>
  <c r="K489" i="3"/>
  <c r="I364" i="3"/>
  <c r="AA332" i="3"/>
  <c r="Z417" i="3"/>
  <c r="AD192" i="3"/>
  <c r="Z125" i="3"/>
  <c r="K612" i="3"/>
  <c r="J39" i="3"/>
  <c r="Z557" i="3"/>
  <c r="Y557" i="3"/>
  <c r="AD557" i="3" s="1"/>
  <c r="AA512" i="3"/>
  <c r="P504" i="3"/>
  <c r="Q504" i="3"/>
  <c r="O504" i="3"/>
  <c r="AA492" i="3"/>
  <c r="Z476" i="3"/>
  <c r="Y476" i="3"/>
  <c r="AD476" i="3" s="1"/>
  <c r="Q469" i="3"/>
  <c r="AA465" i="3"/>
  <c r="AA422" i="3"/>
  <c r="Z421" i="3"/>
  <c r="Y421" i="3"/>
  <c r="AD421" i="3" s="1"/>
  <c r="AA411" i="3"/>
  <c r="AC411" i="3" s="1"/>
  <c r="Z410" i="3"/>
  <c r="L414" i="3"/>
  <c r="Y410" i="3"/>
  <c r="AA406" i="3"/>
  <c r="AC406" i="3" s="1"/>
  <c r="AA391" i="3"/>
  <c r="AC391" i="3" s="1"/>
  <c r="Z390" i="3"/>
  <c r="L394" i="3"/>
  <c r="Y390" i="3"/>
  <c r="Y352" i="3"/>
  <c r="AD352" i="3" s="1"/>
  <c r="Z352" i="3"/>
  <c r="Q354" i="3"/>
  <c r="AA350" i="3"/>
  <c r="Y337" i="3"/>
  <c r="AD337" i="3" s="1"/>
  <c r="Z337" i="3"/>
  <c r="Q339" i="3"/>
  <c r="AA335" i="3"/>
  <c r="G314" i="3"/>
  <c r="AB310" i="3"/>
  <c r="AB314" i="3" s="1"/>
  <c r="L289" i="3"/>
  <c r="Y285" i="3"/>
  <c r="AD285" i="3" s="1"/>
  <c r="Z285" i="3"/>
  <c r="Y276" i="3"/>
  <c r="AD276" i="3" s="1"/>
  <c r="Z276" i="3"/>
  <c r="AC276" i="3" s="1"/>
  <c r="Q279" i="3"/>
  <c r="AA275" i="3"/>
  <c r="L264" i="3"/>
  <c r="Z260" i="3"/>
  <c r="Y260" i="3"/>
  <c r="AA261" i="3"/>
  <c r="AC261" i="3" s="1"/>
  <c r="Y252" i="3"/>
  <c r="AD252" i="3" s="1"/>
  <c r="Z252" i="3"/>
  <c r="Q254" i="3"/>
  <c r="AA250" i="3"/>
  <c r="L604" i="3"/>
  <c r="Y600" i="3"/>
  <c r="Z600" i="3"/>
  <c r="AA601" i="3"/>
  <c r="O544" i="3"/>
  <c r="L539" i="3"/>
  <c r="Y535" i="3"/>
  <c r="Z535" i="3"/>
  <c r="AA537" i="3"/>
  <c r="P524" i="3"/>
  <c r="Q524" i="3"/>
  <c r="O524" i="3"/>
  <c r="P449" i="3"/>
  <c r="O449" i="3"/>
  <c r="N429" i="3"/>
  <c r="L429" i="3"/>
  <c r="M429" i="3"/>
  <c r="N399" i="3"/>
  <c r="L399" i="3"/>
  <c r="M399" i="3"/>
  <c r="Y382" i="3"/>
  <c r="AD382" i="3" s="1"/>
  <c r="Z382" i="3"/>
  <c r="AC382" i="3" s="1"/>
  <c r="Z356" i="3"/>
  <c r="Y356" i="3"/>
  <c r="AD356" i="3" s="1"/>
  <c r="AA357" i="3"/>
  <c r="AC357" i="3" s="1"/>
  <c r="Z341" i="3"/>
  <c r="Y341" i="3"/>
  <c r="AD341" i="3" s="1"/>
  <c r="AA342" i="3"/>
  <c r="L329" i="3"/>
  <c r="M329" i="3"/>
  <c r="N329" i="3"/>
  <c r="O314" i="3"/>
  <c r="Z312" i="3"/>
  <c r="Y312" i="3"/>
  <c r="AD312" i="3" s="1"/>
  <c r="P314" i="3"/>
  <c r="Q314" i="3"/>
  <c r="L299" i="3"/>
  <c r="M299" i="3"/>
  <c r="N299" i="3"/>
  <c r="AA296" i="3"/>
  <c r="AC296" i="3" s="1"/>
  <c r="AA292" i="3"/>
  <c r="Y596" i="3"/>
  <c r="AD596" i="3" s="1"/>
  <c r="Z596" i="3"/>
  <c r="AA582" i="3"/>
  <c r="AC582" i="3" s="1"/>
  <c r="Z577" i="3"/>
  <c r="Y577" i="3"/>
  <c r="AD577" i="3" s="1"/>
  <c r="Q529" i="3"/>
  <c r="AA525" i="3"/>
  <c r="AC525" i="3" s="1"/>
  <c r="Y527" i="3"/>
  <c r="AD527" i="3" s="1"/>
  <c r="Z527" i="3"/>
  <c r="M509" i="3"/>
  <c r="N509" i="3"/>
  <c r="L509" i="3"/>
  <c r="P499" i="3"/>
  <c r="Q499" i="3"/>
  <c r="O499" i="3"/>
  <c r="P489" i="3"/>
  <c r="Q489" i="3"/>
  <c r="O489" i="3"/>
  <c r="N454" i="3"/>
  <c r="Q454" i="3"/>
  <c r="L454" i="3"/>
  <c r="N434" i="3"/>
  <c r="L434" i="3"/>
  <c r="M434" i="3"/>
  <c r="Q404" i="3"/>
  <c r="O404" i="3"/>
  <c r="Y402" i="3"/>
  <c r="AD402" i="3" s="1"/>
  <c r="Z402" i="3"/>
  <c r="AC402" i="3" s="1"/>
  <c r="P404" i="3"/>
  <c r="AA386" i="3"/>
  <c r="AC386" i="3" s="1"/>
  <c r="AA377" i="3"/>
  <c r="AA367" i="3"/>
  <c r="AC367" i="3" s="1"/>
  <c r="Y366" i="3"/>
  <c r="AD366" i="3" s="1"/>
  <c r="Z366" i="3"/>
  <c r="AC366" i="3" s="1"/>
  <c r="O364" i="3"/>
  <c r="P364" i="3"/>
  <c r="Z347" i="3"/>
  <c r="Y347" i="3"/>
  <c r="AD347" i="3" s="1"/>
  <c r="Q349" i="3"/>
  <c r="AA345" i="3"/>
  <c r="L324" i="3"/>
  <c r="M324" i="3"/>
  <c r="N324" i="3"/>
  <c r="L319" i="3"/>
  <c r="M319" i="3"/>
  <c r="N319" i="3"/>
  <c r="Y301" i="3"/>
  <c r="AD301" i="3" s="1"/>
  <c r="Z301" i="3"/>
  <c r="AA302" i="3"/>
  <c r="AC302" i="3" s="1"/>
  <c r="Y281" i="3"/>
  <c r="AD281" i="3" s="1"/>
  <c r="Z281" i="3"/>
  <c r="AA282" i="3"/>
  <c r="AC282" i="3" s="1"/>
  <c r="P274" i="3"/>
  <c r="M274" i="3"/>
  <c r="Z272" i="3"/>
  <c r="Y272" i="3"/>
  <c r="AD272" i="3" s="1"/>
  <c r="Q274" i="3"/>
  <c r="Q239" i="3"/>
  <c r="AA235" i="3"/>
  <c r="Y235" i="3"/>
  <c r="L239" i="3"/>
  <c r="Z235" i="3"/>
  <c r="Z239" i="3" s="1"/>
  <c r="AA226" i="3"/>
  <c r="AC226" i="3" s="1"/>
  <c r="L229" i="3"/>
  <c r="Z225" i="3"/>
  <c r="Y225" i="3"/>
  <c r="N224" i="3"/>
  <c r="AA221" i="3"/>
  <c r="AC221" i="3" s="1"/>
  <c r="L224" i="3"/>
  <c r="M224" i="3"/>
  <c r="AA216" i="3"/>
  <c r="L219" i="3"/>
  <c r="Z215" i="3"/>
  <c r="Y215" i="3"/>
  <c r="AA206" i="3"/>
  <c r="AC206" i="3" s="1"/>
  <c r="L209" i="3"/>
  <c r="Z205" i="3"/>
  <c r="Y205" i="3"/>
  <c r="Z201" i="3"/>
  <c r="AC201" i="3" s="1"/>
  <c r="Y201" i="3"/>
  <c r="AD201" i="3" s="1"/>
  <c r="AA192" i="3"/>
  <c r="AC192" i="3" s="1"/>
  <c r="AA187" i="3"/>
  <c r="N184" i="3"/>
  <c r="L184" i="3"/>
  <c r="M184" i="3"/>
  <c r="N154" i="3"/>
  <c r="L154" i="3"/>
  <c r="M154" i="3"/>
  <c r="Q139" i="3"/>
  <c r="O139" i="3"/>
  <c r="P139" i="3"/>
  <c r="Q134" i="3"/>
  <c r="O134" i="3"/>
  <c r="P134" i="3"/>
  <c r="O129" i="3"/>
  <c r="M129" i="3"/>
  <c r="N124" i="3"/>
  <c r="O124" i="3"/>
  <c r="L124" i="3"/>
  <c r="M124" i="3"/>
  <c r="O104" i="3"/>
  <c r="AA102" i="3"/>
  <c r="AC102" i="3" s="1"/>
  <c r="P104" i="3"/>
  <c r="Z91" i="3"/>
  <c r="Y91" i="3"/>
  <c r="AD91" i="3" s="1"/>
  <c r="AA92" i="3"/>
  <c r="AC92" i="3" s="1"/>
  <c r="Z82" i="3"/>
  <c r="Y82" i="3"/>
  <c r="AD82" i="3" s="1"/>
  <c r="Q84" i="3"/>
  <c r="AA80" i="3"/>
  <c r="L59" i="3"/>
  <c r="M59" i="3"/>
  <c r="N59" i="3"/>
  <c r="O34" i="3"/>
  <c r="P34" i="3"/>
  <c r="Q34" i="3"/>
  <c r="AA26" i="3"/>
  <c r="Y266" i="3"/>
  <c r="AD266" i="3" s="1"/>
  <c r="Z266" i="3"/>
  <c r="AA267" i="3"/>
  <c r="Y256" i="3"/>
  <c r="AD256" i="3" s="1"/>
  <c r="Z256" i="3"/>
  <c r="AA257" i="3"/>
  <c r="AC257" i="3" s="1"/>
  <c r="Y241" i="3"/>
  <c r="AD241" i="3" s="1"/>
  <c r="Z241" i="3"/>
  <c r="AA242" i="3"/>
  <c r="AA232" i="3"/>
  <c r="AC232" i="3" s="1"/>
  <c r="Z231" i="3"/>
  <c r="AC231" i="3" s="1"/>
  <c r="Y231" i="3"/>
  <c r="AD231" i="3" s="1"/>
  <c r="AA172" i="3"/>
  <c r="N144" i="3"/>
  <c r="L144" i="3"/>
  <c r="M144" i="3"/>
  <c r="K119" i="3"/>
  <c r="L119" i="3"/>
  <c r="Y112" i="3"/>
  <c r="AD112" i="3" s="1"/>
  <c r="Z112" i="3"/>
  <c r="Q114" i="3"/>
  <c r="AA110" i="3"/>
  <c r="AC110" i="3" s="1"/>
  <c r="AA86" i="3"/>
  <c r="O74" i="3"/>
  <c r="P74" i="3"/>
  <c r="Y62" i="3"/>
  <c r="AD62" i="3" s="1"/>
  <c r="Z62" i="3"/>
  <c r="AC62" i="3" s="1"/>
  <c r="AA12" i="3"/>
  <c r="AC12" i="3" s="1"/>
  <c r="AA7" i="3"/>
  <c r="Z247" i="3"/>
  <c r="Y247" i="3"/>
  <c r="AD247" i="3" s="1"/>
  <c r="Q249" i="3"/>
  <c r="AA245" i="3"/>
  <c r="AA212" i="3"/>
  <c r="AC212" i="3" s="1"/>
  <c r="Y211" i="3"/>
  <c r="AD211" i="3" s="1"/>
  <c r="Z211" i="3"/>
  <c r="AC211" i="3" s="1"/>
  <c r="Q199" i="3"/>
  <c r="AA195" i="3"/>
  <c r="Z197" i="3"/>
  <c r="AC197" i="3" s="1"/>
  <c r="Y197" i="3"/>
  <c r="AD197" i="3" s="1"/>
  <c r="Q179" i="3"/>
  <c r="O179" i="3"/>
  <c r="P179" i="3"/>
  <c r="AA106" i="3"/>
  <c r="AC106" i="3" s="1"/>
  <c r="L109" i="3"/>
  <c r="Z105" i="3"/>
  <c r="Y105" i="3"/>
  <c r="Z97" i="3"/>
  <c r="Y97" i="3"/>
  <c r="AD97" i="3" s="1"/>
  <c r="Q99" i="3"/>
  <c r="AA95" i="3"/>
  <c r="AA76" i="3"/>
  <c r="AC76" i="3" s="1"/>
  <c r="L79" i="3"/>
  <c r="Z75" i="3"/>
  <c r="Y75" i="3"/>
  <c r="AA66" i="3"/>
  <c r="AA46" i="3"/>
  <c r="Y21" i="3"/>
  <c r="AD21" i="3" s="1"/>
  <c r="Z21" i="3"/>
  <c r="AA22" i="3"/>
  <c r="AC22" i="3" s="1"/>
  <c r="L19" i="3"/>
  <c r="M19" i="3"/>
  <c r="N19" i="3"/>
  <c r="AD292" i="3"/>
  <c r="J613" i="3"/>
  <c r="J612" i="3"/>
  <c r="AA587" i="3"/>
  <c r="AA556" i="3"/>
  <c r="Z492" i="3"/>
  <c r="Y492" i="3"/>
  <c r="AD492" i="3" s="1"/>
  <c r="Q479" i="3"/>
  <c r="AA475" i="3"/>
  <c r="L469" i="3"/>
  <c r="Z465" i="3"/>
  <c r="Y465" i="3"/>
  <c r="AD465" i="3" s="1"/>
  <c r="Q424" i="3"/>
  <c r="AA420" i="3"/>
  <c r="Y422" i="3"/>
  <c r="AD422" i="3" s="1"/>
  <c r="Z422" i="3"/>
  <c r="I499" i="3"/>
  <c r="Y472" i="3"/>
  <c r="AD472" i="3" s="1"/>
  <c r="Z415" i="3"/>
  <c r="Y432" i="3"/>
  <c r="AD432" i="3" s="1"/>
  <c r="AA361" i="3"/>
  <c r="AA417" i="3"/>
  <c r="AA606" i="3"/>
  <c r="J574" i="3"/>
  <c r="Z547" i="3"/>
  <c r="J499" i="3"/>
  <c r="AB524" i="3"/>
  <c r="AA456" i="3"/>
  <c r="K449" i="3"/>
  <c r="AA470" i="3"/>
  <c r="AC482" i="3"/>
  <c r="I474" i="3"/>
  <c r="K434" i="3"/>
  <c r="J324" i="3"/>
  <c r="G179" i="3"/>
  <c r="J169" i="3"/>
  <c r="J154" i="3"/>
  <c r="AD187" i="3"/>
  <c r="Z145" i="3"/>
  <c r="AA141" i="3"/>
  <c r="Z130" i="3"/>
  <c r="Y122" i="3"/>
  <c r="AD122" i="3" s="1"/>
  <c r="J124" i="3"/>
  <c r="AD102" i="3"/>
  <c r="L613" i="3"/>
  <c r="G612" i="3"/>
  <c r="AD7" i="3"/>
  <c r="Z587" i="3"/>
  <c r="Y587" i="3"/>
  <c r="AD587" i="3" s="1"/>
  <c r="L574" i="3"/>
  <c r="M574" i="3"/>
  <c r="N574" i="3"/>
  <c r="Z556" i="3"/>
  <c r="Y556" i="3"/>
  <c r="AD556" i="3" s="1"/>
  <c r="AA557" i="3"/>
  <c r="AC557" i="3" s="1"/>
  <c r="L514" i="3"/>
  <c r="Z510" i="3"/>
  <c r="Y510" i="3"/>
  <c r="AD510" i="3" s="1"/>
  <c r="M494" i="3"/>
  <c r="N494" i="3"/>
  <c r="L494" i="3"/>
  <c r="AA476" i="3"/>
  <c r="AC476" i="3" s="1"/>
  <c r="L479" i="3"/>
  <c r="Z475" i="3"/>
  <c r="Y475" i="3"/>
  <c r="AD475" i="3" s="1"/>
  <c r="M474" i="3"/>
  <c r="N474" i="3"/>
  <c r="L474" i="3"/>
  <c r="AA472" i="3"/>
  <c r="AA462" i="3"/>
  <c r="Z462" i="3"/>
  <c r="Y462" i="3"/>
  <c r="AD462" i="3" s="1"/>
  <c r="AA421" i="3"/>
  <c r="AC421" i="3" s="1"/>
  <c r="L424" i="3"/>
  <c r="Z420" i="3"/>
  <c r="Z424" i="3" s="1"/>
  <c r="Y420" i="3"/>
  <c r="AA410" i="3"/>
  <c r="Q414" i="3"/>
  <c r="Y412" i="3"/>
  <c r="AD412" i="3" s="1"/>
  <c r="Z412" i="3"/>
  <c r="Z407" i="3"/>
  <c r="Y407" i="3"/>
  <c r="AD407" i="3" s="1"/>
  <c r="Q394" i="3"/>
  <c r="AA390" i="3"/>
  <c r="Y392" i="3"/>
  <c r="AD392" i="3" s="1"/>
  <c r="Z392" i="3"/>
  <c r="AC392" i="3" s="1"/>
  <c r="Z351" i="3"/>
  <c r="AC351" i="3" s="1"/>
  <c r="Y351" i="3"/>
  <c r="AD351" i="3" s="1"/>
  <c r="AA352" i="3"/>
  <c r="AC352" i="3" s="1"/>
  <c r="Z336" i="3"/>
  <c r="Y336" i="3"/>
  <c r="AD336" i="3" s="1"/>
  <c r="AA337" i="3"/>
  <c r="AC337" i="3" s="1"/>
  <c r="Q289" i="3"/>
  <c r="AA285" i="3"/>
  <c r="Y277" i="3"/>
  <c r="AD277" i="3" s="1"/>
  <c r="Z277" i="3"/>
  <c r="AA277" i="3"/>
  <c r="Y262" i="3"/>
  <c r="AD262" i="3" s="1"/>
  <c r="Z262" i="3"/>
  <c r="Q264" i="3"/>
  <c r="AA260" i="3"/>
  <c r="Z251" i="3"/>
  <c r="Y251" i="3"/>
  <c r="AD251" i="3" s="1"/>
  <c r="AA252" i="3"/>
  <c r="AC252" i="3" s="1"/>
  <c r="Y602" i="3"/>
  <c r="AD602" i="3" s="1"/>
  <c r="Z602" i="3"/>
  <c r="Q604" i="3"/>
  <c r="AA600" i="3"/>
  <c r="Z567" i="3"/>
  <c r="Y567" i="3"/>
  <c r="AD567" i="3" s="1"/>
  <c r="L544" i="3"/>
  <c r="N544" i="3"/>
  <c r="AA536" i="3"/>
  <c r="AC536" i="3" s="1"/>
  <c r="Z537" i="3"/>
  <c r="Y537" i="3"/>
  <c r="AD537" i="3" s="1"/>
  <c r="AA457" i="3"/>
  <c r="Y457" i="3"/>
  <c r="AD457" i="3" s="1"/>
  <c r="Z457" i="3"/>
  <c r="M449" i="3"/>
  <c r="AA441" i="3"/>
  <c r="Z441" i="3"/>
  <c r="Y441" i="3"/>
  <c r="AD441" i="3" s="1"/>
  <c r="Q439" i="3"/>
  <c r="AA435" i="3"/>
  <c r="AA437" i="3"/>
  <c r="Z437" i="3"/>
  <c r="Y437" i="3"/>
  <c r="AD437" i="3" s="1"/>
  <c r="Q429" i="3"/>
  <c r="O429" i="3"/>
  <c r="Y427" i="3"/>
  <c r="AD427" i="3" s="1"/>
  <c r="Z427" i="3"/>
  <c r="AC427" i="3" s="1"/>
  <c r="P429" i="3"/>
  <c r="Q399" i="3"/>
  <c r="O399" i="3"/>
  <c r="P399" i="3"/>
  <c r="AA356" i="3"/>
  <c r="Y340" i="3"/>
  <c r="L344" i="3"/>
  <c r="Z340" i="3"/>
  <c r="Z344" i="3" s="1"/>
  <c r="AA341" i="3"/>
  <c r="AC341" i="3" s="1"/>
  <c r="L334" i="3"/>
  <c r="M334" i="3"/>
  <c r="N334" i="3"/>
  <c r="O329" i="3"/>
  <c r="P329" i="3"/>
  <c r="Q329" i="3"/>
  <c r="AA312" i="3"/>
  <c r="O299" i="3"/>
  <c r="P299" i="3"/>
  <c r="Q299" i="3"/>
  <c r="L294" i="3"/>
  <c r="M294" i="3"/>
  <c r="N294" i="3"/>
  <c r="L599" i="3"/>
  <c r="Z595" i="3"/>
  <c r="Y595" i="3"/>
  <c r="AD595" i="3" s="1"/>
  <c r="AA596" i="3"/>
  <c r="AC596" i="3" s="1"/>
  <c r="AD582" i="3"/>
  <c r="Z576" i="3"/>
  <c r="Y576" i="3"/>
  <c r="AD576" i="3" s="1"/>
  <c r="AA577" i="3"/>
  <c r="AC577" i="3" s="1"/>
  <c r="AA527" i="3"/>
  <c r="AC527" i="3" s="1"/>
  <c r="P509" i="3"/>
  <c r="Q509" i="3"/>
  <c r="O509" i="3"/>
  <c r="Z507" i="3"/>
  <c r="Y507" i="3"/>
  <c r="AD507" i="3" s="1"/>
  <c r="O454" i="3"/>
  <c r="Q434" i="3"/>
  <c r="O434" i="3"/>
  <c r="P434" i="3"/>
  <c r="Y387" i="3"/>
  <c r="AD387" i="3" s="1"/>
  <c r="Z387" i="3"/>
  <c r="AC387" i="3" s="1"/>
  <c r="Z375" i="3"/>
  <c r="Y375" i="3"/>
  <c r="AD375" i="3" s="1"/>
  <c r="L379" i="3"/>
  <c r="Z365" i="3"/>
  <c r="Z369" i="3" s="1"/>
  <c r="Y365" i="3"/>
  <c r="L369" i="3"/>
  <c r="Z346" i="3"/>
  <c r="Y346" i="3"/>
  <c r="AD346" i="3" s="1"/>
  <c r="AA347" i="3"/>
  <c r="AC347" i="3" s="1"/>
  <c r="O324" i="3"/>
  <c r="P324" i="3"/>
  <c r="Q324" i="3"/>
  <c r="O319" i="3"/>
  <c r="Z317" i="3"/>
  <c r="Y317" i="3"/>
  <c r="AD317" i="3" s="1"/>
  <c r="P319" i="3"/>
  <c r="Q319" i="3"/>
  <c r="Z305" i="3"/>
  <c r="Y305" i="3"/>
  <c r="AD305" i="3" s="1"/>
  <c r="L309" i="3"/>
  <c r="Z300" i="3"/>
  <c r="Z304" i="3" s="1"/>
  <c r="Y300" i="3"/>
  <c r="L304" i="3"/>
  <c r="AA301" i="3"/>
  <c r="AC301" i="3" s="1"/>
  <c r="Z280" i="3"/>
  <c r="Z284" i="3" s="1"/>
  <c r="L284" i="3"/>
  <c r="Y280" i="3"/>
  <c r="AA281" i="3"/>
  <c r="AC281" i="3" s="1"/>
  <c r="O274" i="3"/>
  <c r="AA272" i="3"/>
  <c r="AA237" i="3"/>
  <c r="AC237" i="3" s="1"/>
  <c r="Q229" i="3"/>
  <c r="AA225" i="3"/>
  <c r="Y227" i="3"/>
  <c r="AD227" i="3" s="1"/>
  <c r="Z227" i="3"/>
  <c r="AC227" i="3" s="1"/>
  <c r="Z222" i="3"/>
  <c r="AC222" i="3" s="1"/>
  <c r="Y222" i="3"/>
  <c r="AD222" i="3" s="1"/>
  <c r="Q219" i="3"/>
  <c r="AA215" i="3"/>
  <c r="Z217" i="3"/>
  <c r="AC217" i="3" s="1"/>
  <c r="Y217" i="3"/>
  <c r="AD217" i="3" s="1"/>
  <c r="Q209" i="3"/>
  <c r="AA205" i="3"/>
  <c r="Y207" i="3"/>
  <c r="AD207" i="3" s="1"/>
  <c r="Z207" i="3"/>
  <c r="AC207" i="3" s="1"/>
  <c r="N194" i="3"/>
  <c r="L194" i="3"/>
  <c r="M194" i="3"/>
  <c r="N189" i="3"/>
  <c r="L189" i="3"/>
  <c r="M189" i="3"/>
  <c r="Q184" i="3"/>
  <c r="O184" i="3"/>
  <c r="P184" i="3"/>
  <c r="Q154" i="3"/>
  <c r="O154" i="3"/>
  <c r="P154" i="3"/>
  <c r="N149" i="3"/>
  <c r="L149" i="3"/>
  <c r="M149" i="3"/>
  <c r="N129" i="3"/>
  <c r="P129" i="3"/>
  <c r="Q124" i="3"/>
  <c r="P124" i="3"/>
  <c r="L104" i="3"/>
  <c r="AA91" i="3"/>
  <c r="AC91" i="3" s="1"/>
  <c r="L94" i="3"/>
  <c r="Z90" i="3"/>
  <c r="Z94" i="3" s="1"/>
  <c r="Y90" i="3"/>
  <c r="Z81" i="3"/>
  <c r="AC81" i="3" s="1"/>
  <c r="Y81" i="3"/>
  <c r="AD81" i="3" s="1"/>
  <c r="AA82" i="3"/>
  <c r="AC82" i="3" s="1"/>
  <c r="O59" i="3"/>
  <c r="Z57" i="3"/>
  <c r="Y57" i="3"/>
  <c r="AD57" i="3" s="1"/>
  <c r="P59" i="3"/>
  <c r="Q59" i="3"/>
  <c r="Z27" i="3"/>
  <c r="Z29" i="3" s="1"/>
  <c r="Y27" i="3"/>
  <c r="AD27" i="3" s="1"/>
  <c r="Y265" i="3"/>
  <c r="L269" i="3"/>
  <c r="Z265" i="3"/>
  <c r="Z269" i="3" s="1"/>
  <c r="AA266" i="3"/>
  <c r="AC266" i="3" s="1"/>
  <c r="Y255" i="3"/>
  <c r="L259" i="3"/>
  <c r="Z255" i="3"/>
  <c r="Z259" i="3" s="1"/>
  <c r="AA256" i="3"/>
  <c r="AC256" i="3" s="1"/>
  <c r="Z240" i="3"/>
  <c r="Z244" i="3" s="1"/>
  <c r="L244" i="3"/>
  <c r="Y240" i="3"/>
  <c r="AA241" i="3"/>
  <c r="AC241" i="3" s="1"/>
  <c r="L234" i="3"/>
  <c r="Y230" i="3"/>
  <c r="Z230" i="3"/>
  <c r="Z234" i="3" s="1"/>
  <c r="N159" i="3"/>
  <c r="L159" i="3"/>
  <c r="M159" i="3"/>
  <c r="Q144" i="3"/>
  <c r="O144" i="3"/>
  <c r="P144" i="3"/>
  <c r="Y117" i="3"/>
  <c r="AD117" i="3" s="1"/>
  <c r="Z117" i="3"/>
  <c r="AC117" i="3" s="1"/>
  <c r="Q119" i="3"/>
  <c r="M119" i="3"/>
  <c r="AA112" i="3"/>
  <c r="AC112" i="3" s="1"/>
  <c r="Z87" i="3"/>
  <c r="AC87" i="3" s="1"/>
  <c r="Y87" i="3"/>
  <c r="AD87" i="3" s="1"/>
  <c r="L74" i="3"/>
  <c r="AA52" i="3"/>
  <c r="AC52" i="3" s="1"/>
  <c r="L14" i="3"/>
  <c r="Y10" i="3"/>
  <c r="AD10" i="3" s="1"/>
  <c r="Z10" i="3"/>
  <c r="Y246" i="3"/>
  <c r="AD246" i="3" s="1"/>
  <c r="Z246" i="3"/>
  <c r="AC246" i="3" s="1"/>
  <c r="AA247" i="3"/>
  <c r="AC247" i="3" s="1"/>
  <c r="L214" i="3"/>
  <c r="Z210" i="3"/>
  <c r="Z214" i="3" s="1"/>
  <c r="Y210" i="3"/>
  <c r="Y196" i="3"/>
  <c r="AD196" i="3" s="1"/>
  <c r="Z196" i="3"/>
  <c r="AC196" i="3" s="1"/>
  <c r="N169" i="3"/>
  <c r="L169" i="3"/>
  <c r="M169" i="3"/>
  <c r="N164" i="3"/>
  <c r="L164" i="3"/>
  <c r="M164" i="3"/>
  <c r="Z107" i="3"/>
  <c r="AC107" i="3" s="1"/>
  <c r="Y107" i="3"/>
  <c r="AD107" i="3" s="1"/>
  <c r="Q109" i="3"/>
  <c r="AA105" i="3"/>
  <c r="Y96" i="3"/>
  <c r="AD96" i="3" s="1"/>
  <c r="Z96" i="3"/>
  <c r="AC96" i="3" s="1"/>
  <c r="AA97" i="3"/>
  <c r="AC97" i="3" s="1"/>
  <c r="Z77" i="3"/>
  <c r="AC77" i="3" s="1"/>
  <c r="Y77" i="3"/>
  <c r="AD77" i="3" s="1"/>
  <c r="Q79" i="3"/>
  <c r="AA75" i="3"/>
  <c r="Z67" i="3"/>
  <c r="AC67" i="3" s="1"/>
  <c r="Y67" i="3"/>
  <c r="AD67" i="3" s="1"/>
  <c r="Z47" i="3"/>
  <c r="Y47" i="3"/>
  <c r="AD47" i="3" s="1"/>
  <c r="L24" i="3"/>
  <c r="Z20" i="3"/>
  <c r="Z24" i="3" s="1"/>
  <c r="Y20" i="3"/>
  <c r="AA21" i="3"/>
  <c r="AC21" i="3" s="1"/>
  <c r="O19" i="3"/>
  <c r="P19" i="3"/>
  <c r="Q19" i="3"/>
  <c r="AD111" i="3"/>
  <c r="AD417" i="3"/>
  <c r="AC162" i="3"/>
  <c r="K609" i="3"/>
  <c r="AA605" i="3"/>
  <c r="Z592" i="3"/>
  <c r="Y592" i="3"/>
  <c r="AD592" i="3" s="1"/>
  <c r="AA590" i="3"/>
  <c r="AA565" i="3"/>
  <c r="AA592" i="3"/>
  <c r="Z581" i="3"/>
  <c r="AC581" i="3" s="1"/>
  <c r="Y581" i="3"/>
  <c r="AD581" i="3" s="1"/>
  <c r="Z570" i="3"/>
  <c r="Y555" i="3"/>
  <c r="Z555" i="3"/>
  <c r="AB579" i="3"/>
  <c r="AA570" i="3"/>
  <c r="Y565" i="3"/>
  <c r="K554" i="3"/>
  <c r="AA551" i="3"/>
  <c r="Z550" i="3"/>
  <c r="Y550" i="3"/>
  <c r="Z542" i="3"/>
  <c r="Y542" i="3"/>
  <c r="AD542" i="3" s="1"/>
  <c r="J544" i="3"/>
  <c r="G544" i="3"/>
  <c r="AB540" i="3"/>
  <c r="Z586" i="3"/>
  <c r="AA580" i="3"/>
  <c r="AA572" i="3"/>
  <c r="Z562" i="3"/>
  <c r="AC562" i="3" s="1"/>
  <c r="Y562" i="3"/>
  <c r="K564" i="3"/>
  <c r="AA550" i="3"/>
  <c r="AA546" i="3"/>
  <c r="AB549" i="3"/>
  <c r="AA542" i="3"/>
  <c r="Z541" i="3"/>
  <c r="AC541" i="3" s="1"/>
  <c r="I544" i="3"/>
  <c r="Y541" i="3"/>
  <c r="AD541" i="3" s="1"/>
  <c r="Y530" i="3"/>
  <c r="Y500" i="3"/>
  <c r="Z500" i="3"/>
  <c r="K574" i="3"/>
  <c r="AA520" i="3"/>
  <c r="AA530" i="3"/>
  <c r="G514" i="3"/>
  <c r="AB511" i="3"/>
  <c r="Y532" i="3"/>
  <c r="AD532" i="3" s="1"/>
  <c r="Y505" i="3"/>
  <c r="Z505" i="3"/>
  <c r="G509" i="3"/>
  <c r="AB505" i="3"/>
  <c r="Y451" i="3"/>
  <c r="AD451" i="3" s="1"/>
  <c r="Z451" i="3"/>
  <c r="Y447" i="3"/>
  <c r="AD447" i="3" s="1"/>
  <c r="Z447" i="3"/>
  <c r="Z517" i="3"/>
  <c r="Z511" i="3"/>
  <c r="Z514" i="3" s="1"/>
  <c r="AA466" i="3"/>
  <c r="Y450" i="3"/>
  <c r="AA515" i="3"/>
  <c r="Y502" i="3"/>
  <c r="AA490" i="3"/>
  <c r="AB489" i="3"/>
  <c r="I489" i="3"/>
  <c r="Z485" i="3"/>
  <c r="Y485" i="3"/>
  <c r="AD485" i="3" s="1"/>
  <c r="Z481" i="3"/>
  <c r="AC481" i="3" s="1"/>
  <c r="I484" i="3"/>
  <c r="Y481" i="3"/>
  <c r="AD481" i="3" s="1"/>
  <c r="I469" i="3"/>
  <c r="Z467" i="3"/>
  <c r="Y467" i="3"/>
  <c r="AD467" i="3" s="1"/>
  <c r="Z456" i="3"/>
  <c r="Y456" i="3"/>
  <c r="AD456" i="3" s="1"/>
  <c r="J459" i="3"/>
  <c r="AA450" i="3"/>
  <c r="AA471" i="3"/>
  <c r="Z442" i="3"/>
  <c r="Z444" i="3" s="1"/>
  <c r="AA425" i="3"/>
  <c r="G429" i="3"/>
  <c r="AB425" i="3"/>
  <c r="Y416" i="3"/>
  <c r="AD416" i="3" s="1"/>
  <c r="Z416" i="3"/>
  <c r="Y397" i="3"/>
  <c r="AD397" i="3" s="1"/>
  <c r="Z397" i="3"/>
  <c r="G384" i="3"/>
  <c r="AB380" i="3"/>
  <c r="G374" i="3"/>
  <c r="AB370" i="3"/>
  <c r="G484" i="3"/>
  <c r="Z452" i="3"/>
  <c r="AC452" i="3" s="1"/>
  <c r="Z431" i="3"/>
  <c r="Y431" i="3"/>
  <c r="J434" i="3"/>
  <c r="AA416" i="3"/>
  <c r="AA372" i="3"/>
  <c r="AB484" i="3"/>
  <c r="AA467" i="3"/>
  <c r="AA451" i="3"/>
  <c r="I454" i="3"/>
  <c r="Z436" i="3"/>
  <c r="G409" i="3"/>
  <c r="AB405" i="3"/>
  <c r="AA400" i="3"/>
  <c r="AA396" i="3"/>
  <c r="I399" i="3"/>
  <c r="Z395" i="3"/>
  <c r="Y395" i="3"/>
  <c r="Z385" i="3"/>
  <c r="Z389" i="3" s="1"/>
  <c r="Y385" i="3"/>
  <c r="Y389" i="3" s="1"/>
  <c r="Z380" i="3"/>
  <c r="Y380" i="3"/>
  <c r="AA371" i="3"/>
  <c r="AA360" i="3"/>
  <c r="G364" i="3"/>
  <c r="AB360" i="3"/>
  <c r="Y326" i="3"/>
  <c r="AD326" i="3" s="1"/>
  <c r="Z326" i="3"/>
  <c r="Z432" i="3"/>
  <c r="Z376" i="3"/>
  <c r="Z379" i="3" s="1"/>
  <c r="Y325" i="3"/>
  <c r="Y322" i="3"/>
  <c r="AD322" i="3" s="1"/>
  <c r="Z322" i="3"/>
  <c r="AA320" i="3"/>
  <c r="G324" i="3"/>
  <c r="AB320" i="3"/>
  <c r="Z310" i="3"/>
  <c r="Y290" i="3"/>
  <c r="I294" i="3"/>
  <c r="Z290" i="3"/>
  <c r="G274" i="3"/>
  <c r="AB270" i="3"/>
  <c r="Y181" i="3"/>
  <c r="AD181" i="3" s="1"/>
  <c r="Z181" i="3"/>
  <c r="AC181" i="3" s="1"/>
  <c r="Z332" i="3"/>
  <c r="Y332" i="3"/>
  <c r="AD332" i="3" s="1"/>
  <c r="Z321" i="3"/>
  <c r="Y321" i="3"/>
  <c r="AA311" i="3"/>
  <c r="Y306" i="3"/>
  <c r="AA286" i="3"/>
  <c r="Z271" i="3"/>
  <c r="Y271" i="3"/>
  <c r="AD271" i="3" s="1"/>
  <c r="Y327" i="3"/>
  <c r="AD327" i="3" s="1"/>
  <c r="AA321" i="3"/>
  <c r="G309" i="3"/>
  <c r="AB306" i="3"/>
  <c r="G289" i="3"/>
  <c r="Z270" i="3"/>
  <c r="Y270" i="3"/>
  <c r="G194" i="3"/>
  <c r="AB190" i="3"/>
  <c r="Y151" i="3"/>
  <c r="Z151" i="3"/>
  <c r="AA182" i="3"/>
  <c r="AC182" i="3" s="1"/>
  <c r="AB170" i="3"/>
  <c r="G174" i="3"/>
  <c r="AA166" i="3"/>
  <c r="I169" i="3"/>
  <c r="Z165" i="3"/>
  <c r="Y165" i="3"/>
  <c r="Z157" i="3"/>
  <c r="Y157" i="3"/>
  <c r="AD157" i="3" s="1"/>
  <c r="Y146" i="3"/>
  <c r="AD146" i="3" s="1"/>
  <c r="Z146" i="3"/>
  <c r="Y142" i="3"/>
  <c r="AD142" i="3" s="1"/>
  <c r="Z142" i="3"/>
  <c r="G144" i="3"/>
  <c r="AB140" i="3"/>
  <c r="Y131" i="3"/>
  <c r="AD131" i="3" s="1"/>
  <c r="Z131" i="3"/>
  <c r="Y127" i="3"/>
  <c r="AD127" i="3" s="1"/>
  <c r="Z127" i="3"/>
  <c r="AA220" i="3"/>
  <c r="G204" i="3"/>
  <c r="AA191" i="3"/>
  <c r="Z190" i="3"/>
  <c r="Y190" i="3"/>
  <c r="Y186" i="3"/>
  <c r="AD186" i="3" s="1"/>
  <c r="Y182" i="3"/>
  <c r="AD182" i="3" s="1"/>
  <c r="I184" i="3"/>
  <c r="Z170" i="3"/>
  <c r="AA157" i="3"/>
  <c r="AC157" i="3" s="1"/>
  <c r="Z156" i="3"/>
  <c r="AC156" i="3" s="1"/>
  <c r="Y156" i="3"/>
  <c r="AD156" i="3" s="1"/>
  <c r="Z152" i="3"/>
  <c r="AC152" i="3" s="1"/>
  <c r="Y152" i="3"/>
  <c r="AD152" i="3" s="1"/>
  <c r="K154" i="3"/>
  <c r="AA146" i="3"/>
  <c r="AC146" i="3" s="1"/>
  <c r="AA142" i="3"/>
  <c r="Z141" i="3"/>
  <c r="Z144" i="3" s="1"/>
  <c r="I144" i="3"/>
  <c r="Y141" i="3"/>
  <c r="AD141" i="3" s="1"/>
  <c r="Y130" i="3"/>
  <c r="AA175" i="3"/>
  <c r="G149" i="3"/>
  <c r="Z132" i="3"/>
  <c r="AC132" i="3" s="1"/>
  <c r="Y72" i="3"/>
  <c r="AD72" i="3" s="1"/>
  <c r="Z72" i="3"/>
  <c r="G74" i="3"/>
  <c r="AB70" i="3"/>
  <c r="G64" i="3"/>
  <c r="AB60" i="3"/>
  <c r="G49" i="3"/>
  <c r="AB45" i="3"/>
  <c r="Y36" i="3"/>
  <c r="AD36" i="3" s="1"/>
  <c r="Z36" i="3"/>
  <c r="G164" i="3"/>
  <c r="AA147" i="3"/>
  <c r="AC147" i="3" s="1"/>
  <c r="Z136" i="3"/>
  <c r="Y136" i="3"/>
  <c r="AD136" i="3" s="1"/>
  <c r="Z137" i="3"/>
  <c r="AC137" i="3" s="1"/>
  <c r="Y137" i="3"/>
  <c r="AD137" i="3" s="1"/>
  <c r="AA72" i="3"/>
  <c r="AC72" i="3" s="1"/>
  <c r="Z71" i="3"/>
  <c r="I74" i="3"/>
  <c r="Y71" i="3"/>
  <c r="Y65" i="3"/>
  <c r="Y69" i="3" s="1"/>
  <c r="Z61" i="3"/>
  <c r="Y61" i="3"/>
  <c r="AD61" i="3" s="1"/>
  <c r="K184" i="3"/>
  <c r="AA177" i="3"/>
  <c r="I149" i="3"/>
  <c r="I134" i="3"/>
  <c r="AB120" i="3"/>
  <c r="G124" i="3"/>
  <c r="AA111" i="3"/>
  <c r="K114" i="3"/>
  <c r="Z111" i="3"/>
  <c r="Z114" i="3" s="1"/>
  <c r="Z101" i="3"/>
  <c r="AC101" i="3" s="1"/>
  <c r="Y101" i="3"/>
  <c r="AD101" i="3" s="1"/>
  <c r="AA65" i="3"/>
  <c r="G69" i="3"/>
  <c r="AB65" i="3"/>
  <c r="AA56" i="3"/>
  <c r="AD52" i="3"/>
  <c r="Z50" i="3"/>
  <c r="Y37" i="3"/>
  <c r="AD37" i="3" s="1"/>
  <c r="Z37" i="3"/>
  <c r="N613" i="3"/>
  <c r="J611" i="3"/>
  <c r="J19" i="3"/>
  <c r="AA116" i="3"/>
  <c r="AB54" i="3"/>
  <c r="P612" i="3"/>
  <c r="O612" i="3"/>
  <c r="O611" i="3"/>
  <c r="Y147" i="3"/>
  <c r="AD147" i="3" s="1"/>
  <c r="Z35" i="3"/>
  <c r="Y17" i="3"/>
  <c r="AA16" i="3"/>
  <c r="Z65" i="3"/>
  <c r="AA37" i="3"/>
  <c r="J34" i="3"/>
  <c r="Q612" i="3"/>
  <c r="AA11" i="3"/>
  <c r="I9" i="3"/>
  <c r="Z6" i="3"/>
  <c r="Y6" i="3"/>
  <c r="AD6" i="3" s="1"/>
  <c r="Z607" i="3"/>
  <c r="AC607" i="3" s="1"/>
  <c r="Y607" i="3"/>
  <c r="AD607" i="3" s="1"/>
  <c r="Z580" i="3"/>
  <c r="Z566" i="3"/>
  <c r="Y566" i="3"/>
  <c r="AD566" i="3" s="1"/>
  <c r="AA540" i="3"/>
  <c r="Y586" i="3"/>
  <c r="AD586" i="3" s="1"/>
  <c r="AA560" i="3"/>
  <c r="AB560" i="3"/>
  <c r="G564" i="3"/>
  <c r="Z552" i="3"/>
  <c r="Y552" i="3"/>
  <c r="AD552" i="3" s="1"/>
  <c r="AA552" i="3"/>
  <c r="Y540" i="3"/>
  <c r="Z530" i="3"/>
  <c r="Y516" i="3"/>
  <c r="AD516" i="3" s="1"/>
  <c r="Z516" i="3"/>
  <c r="Y496" i="3"/>
  <c r="AD496" i="3" s="1"/>
  <c r="Z496" i="3"/>
  <c r="AA566" i="3"/>
  <c r="AA516" i="3"/>
  <c r="Y511" i="3"/>
  <c r="Y514" i="3" s="1"/>
  <c r="AA522" i="3"/>
  <c r="Z521" i="3"/>
  <c r="Y521" i="3"/>
  <c r="AD521" i="3" s="1"/>
  <c r="J524" i="3"/>
  <c r="AA511" i="3"/>
  <c r="AA502" i="3"/>
  <c r="AD502" i="3"/>
  <c r="I504" i="3"/>
  <c r="Y501" i="3"/>
  <c r="AD501" i="3" s="1"/>
  <c r="Z501" i="3"/>
  <c r="AC501" i="3" s="1"/>
  <c r="Y497" i="3"/>
  <c r="AD497" i="3" s="1"/>
  <c r="Z497" i="3"/>
  <c r="Y495" i="3"/>
  <c r="AA491" i="3"/>
  <c r="G464" i="3"/>
  <c r="AB460" i="3"/>
  <c r="Y455" i="3"/>
  <c r="I459" i="3"/>
  <c r="Z455" i="3"/>
  <c r="AA445" i="3"/>
  <c r="G449" i="3"/>
  <c r="AB445" i="3"/>
  <c r="K534" i="3"/>
  <c r="AB519" i="3"/>
  <c r="Z487" i="3"/>
  <c r="Y487" i="3"/>
  <c r="AD487" i="3" s="1"/>
  <c r="K459" i="3"/>
  <c r="AA447" i="3"/>
  <c r="AC447" i="3" s="1"/>
  <c r="Z446" i="3"/>
  <c r="Y446" i="3"/>
  <c r="AD446" i="3" s="1"/>
  <c r="J449" i="3"/>
  <c r="AA526" i="3"/>
  <c r="Y517" i="3"/>
  <c r="AD517" i="3" s="1"/>
  <c r="Z502" i="3"/>
  <c r="AA485" i="3"/>
  <c r="Z471" i="3"/>
  <c r="Y471" i="3"/>
  <c r="AD471" i="3" s="1"/>
  <c r="G454" i="3"/>
  <c r="AA446" i="3"/>
  <c r="I449" i="3"/>
  <c r="Z445" i="3"/>
  <c r="Y445" i="3"/>
  <c r="AB442" i="3"/>
  <c r="G444" i="3"/>
  <c r="AA484" i="3"/>
  <c r="AC480" i="3"/>
  <c r="AB454" i="3"/>
  <c r="AA430" i="3"/>
  <c r="G434" i="3"/>
  <c r="AB430" i="3"/>
  <c r="Z419" i="3"/>
  <c r="AA395" i="3"/>
  <c r="G399" i="3"/>
  <c r="AB395" i="3"/>
  <c r="G389" i="3"/>
  <c r="AB385" i="3"/>
  <c r="AA380" i="3"/>
  <c r="Y372" i="3"/>
  <c r="AD372" i="3" s="1"/>
  <c r="I374" i="3"/>
  <c r="Z372" i="3"/>
  <c r="AA370" i="3"/>
  <c r="Y361" i="3"/>
  <c r="AD361" i="3" s="1"/>
  <c r="Z361" i="3"/>
  <c r="AC361" i="3" s="1"/>
  <c r="Y415" i="3"/>
  <c r="Y400" i="3"/>
  <c r="Z381" i="3"/>
  <c r="Y381" i="3"/>
  <c r="I384" i="3"/>
  <c r="Y376" i="3"/>
  <c r="Y379" i="3" s="1"/>
  <c r="Z506" i="3"/>
  <c r="AA405" i="3"/>
  <c r="AA381" i="3"/>
  <c r="AD381" i="3"/>
  <c r="Z370" i="3"/>
  <c r="Y370" i="3"/>
  <c r="AB330" i="3"/>
  <c r="G334" i="3"/>
  <c r="AA327" i="3"/>
  <c r="Y307" i="3"/>
  <c r="AD307" i="3" s="1"/>
  <c r="Z307" i="3"/>
  <c r="AC307" i="3" s="1"/>
  <c r="G299" i="3"/>
  <c r="AB295" i="3"/>
  <c r="I289" i="3"/>
  <c r="Y286" i="3"/>
  <c r="Z286" i="3"/>
  <c r="AA270" i="3"/>
  <c r="Z405" i="3"/>
  <c r="Z409" i="3" s="1"/>
  <c r="K334" i="3"/>
  <c r="AA331" i="3"/>
  <c r="Z327" i="3"/>
  <c r="AA322" i="3"/>
  <c r="Y310" i="3"/>
  <c r="Z297" i="3"/>
  <c r="Y297" i="3"/>
  <c r="AD297" i="3" s="1"/>
  <c r="I299" i="3"/>
  <c r="G294" i="3"/>
  <c r="Y442" i="3"/>
  <c r="Y444" i="3" s="1"/>
  <c r="Y360" i="3"/>
  <c r="AA355" i="3"/>
  <c r="AA325" i="3"/>
  <c r="AA306" i="3"/>
  <c r="Z287" i="3"/>
  <c r="Y287" i="3"/>
  <c r="AD287" i="3" s="1"/>
  <c r="AA326" i="3"/>
  <c r="Z306" i="3"/>
  <c r="Y166" i="3"/>
  <c r="AD166" i="3" s="1"/>
  <c r="Z166" i="3"/>
  <c r="G329" i="3"/>
  <c r="AA287" i="3"/>
  <c r="Y220" i="3"/>
  <c r="Y224" i="3" s="1"/>
  <c r="Z220" i="3"/>
  <c r="Z224" i="3" s="1"/>
  <c r="Y200" i="3"/>
  <c r="Z200" i="3"/>
  <c r="Y185" i="3"/>
  <c r="Z185" i="3"/>
  <c r="AA180" i="3"/>
  <c r="AA170" i="3"/>
  <c r="Z161" i="3"/>
  <c r="Y161" i="3"/>
  <c r="AD161" i="3" s="1"/>
  <c r="AA155" i="3"/>
  <c r="AB155" i="3"/>
  <c r="G159" i="3"/>
  <c r="AA151" i="3"/>
  <c r="AD151" i="3"/>
  <c r="I154" i="3"/>
  <c r="Z150" i="3"/>
  <c r="Y150" i="3"/>
  <c r="AA140" i="3"/>
  <c r="AA125" i="3"/>
  <c r="G129" i="3"/>
  <c r="AB125" i="3"/>
  <c r="Y116" i="3"/>
  <c r="AD116" i="3" s="1"/>
  <c r="Z116" i="3"/>
  <c r="AB329" i="3"/>
  <c r="AB220" i="3"/>
  <c r="G224" i="3"/>
  <c r="Y202" i="3"/>
  <c r="AD202" i="3" s="1"/>
  <c r="Z191" i="3"/>
  <c r="Y191" i="3"/>
  <c r="AD191" i="3" s="1"/>
  <c r="AB189" i="3"/>
  <c r="Y180" i="3"/>
  <c r="AD177" i="3"/>
  <c r="Z175" i="3"/>
  <c r="Y175" i="3"/>
  <c r="Z167" i="3"/>
  <c r="AC167" i="3" s="1"/>
  <c r="Y167" i="3"/>
  <c r="AD167" i="3" s="1"/>
  <c r="K169" i="3"/>
  <c r="AA161" i="3"/>
  <c r="AB164" i="3"/>
  <c r="I164" i="3"/>
  <c r="Z160" i="3"/>
  <c r="Y160" i="3"/>
  <c r="Z155" i="3"/>
  <c r="J159" i="3"/>
  <c r="AA150" i="3"/>
  <c r="AB150" i="3"/>
  <c r="G154" i="3"/>
  <c r="AA127" i="3"/>
  <c r="Z126" i="3"/>
  <c r="Z129" i="3" s="1"/>
  <c r="Y126" i="3"/>
  <c r="AD126" i="3" s="1"/>
  <c r="J129" i="3"/>
  <c r="Z177" i="3"/>
  <c r="G134" i="3"/>
  <c r="AA131" i="3"/>
  <c r="AC131" i="3" s="1"/>
  <c r="I129" i="3"/>
  <c r="Y121" i="3"/>
  <c r="AD121" i="3" s="1"/>
  <c r="Z121" i="3"/>
  <c r="Y120" i="3"/>
  <c r="I124" i="3"/>
  <c r="Z120" i="3"/>
  <c r="AA121" i="3"/>
  <c r="Y100" i="3"/>
  <c r="I104" i="3"/>
  <c r="Z100" i="3"/>
  <c r="AA70" i="3"/>
  <c r="AA60" i="3"/>
  <c r="G59" i="3"/>
  <c r="AB55" i="3"/>
  <c r="Y25" i="3"/>
  <c r="Y29" i="3" s="1"/>
  <c r="K134" i="3"/>
  <c r="Z122" i="3"/>
  <c r="AC122" i="3" s="1"/>
  <c r="G104" i="3"/>
  <c r="Y85" i="3"/>
  <c r="Y89" i="3" s="1"/>
  <c r="Z56" i="3"/>
  <c r="Y56" i="3"/>
  <c r="AD56" i="3" s="1"/>
  <c r="AA120" i="3"/>
  <c r="Y115" i="3"/>
  <c r="AA85" i="3"/>
  <c r="G89" i="3"/>
  <c r="AB85" i="3"/>
  <c r="K74" i="3"/>
  <c r="Z70" i="3"/>
  <c r="Y70" i="3"/>
  <c r="AA61" i="3"/>
  <c r="AC61" i="3" s="1"/>
  <c r="Z55" i="3"/>
  <c r="Y55" i="3"/>
  <c r="K44" i="3"/>
  <c r="AA42" i="3"/>
  <c r="Y41" i="3"/>
  <c r="AD41" i="3" s="1"/>
  <c r="Z41" i="3"/>
  <c r="AC41" i="3" s="1"/>
  <c r="AA36" i="3"/>
  <c r="AA35" i="3"/>
  <c r="G39" i="3"/>
  <c r="AB35" i="3"/>
  <c r="G29" i="3"/>
  <c r="AB25" i="3"/>
  <c r="K613" i="3"/>
  <c r="AA15" i="3"/>
  <c r="K104" i="3"/>
  <c r="Y42" i="3"/>
  <c r="Y30" i="3"/>
  <c r="I34" i="3"/>
  <c r="Z30" i="3"/>
  <c r="G34" i="3"/>
  <c r="AB30" i="3"/>
  <c r="AA30" i="3"/>
  <c r="G14" i="3"/>
  <c r="AB11" i="3"/>
  <c r="AA130" i="3"/>
  <c r="AA45" i="3"/>
  <c r="Z42" i="3"/>
  <c r="Y40" i="3"/>
  <c r="I39" i="3"/>
  <c r="Z17" i="3"/>
  <c r="AC17" i="3" s="1"/>
  <c r="N611" i="3"/>
  <c r="AB109" i="3"/>
  <c r="AB84" i="3"/>
  <c r="AA32" i="3"/>
  <c r="K19" i="3"/>
  <c r="Q613" i="3"/>
  <c r="M612" i="3"/>
  <c r="P611" i="3"/>
  <c r="G613" i="3"/>
  <c r="I609" i="3"/>
  <c r="Z605" i="3"/>
  <c r="Y605" i="3"/>
  <c r="Y606" i="3"/>
  <c r="AD606" i="3" s="1"/>
  <c r="Z606" i="3"/>
  <c r="AC606" i="3" s="1"/>
  <c r="AB605" i="3"/>
  <c r="G609" i="3"/>
  <c r="G599" i="3"/>
  <c r="AB597" i="3"/>
  <c r="Y590" i="3"/>
  <c r="Z590" i="3"/>
  <c r="AA585" i="3"/>
  <c r="AB590" i="3"/>
  <c r="G594" i="3"/>
  <c r="AA579" i="3"/>
  <c r="AA561" i="3"/>
  <c r="I564" i="3"/>
  <c r="Z560" i="3"/>
  <c r="Y560" i="3"/>
  <c r="G559" i="3"/>
  <c r="AB555" i="3"/>
  <c r="Z546" i="3"/>
  <c r="Y546" i="3"/>
  <c r="J609" i="3"/>
  <c r="AA597" i="3"/>
  <c r="K599" i="3"/>
  <c r="J594" i="3"/>
  <c r="G589" i="3"/>
  <c r="AA586" i="3"/>
  <c r="K589" i="3"/>
  <c r="G569" i="3"/>
  <c r="AB565" i="3"/>
  <c r="I599" i="3"/>
  <c r="Y597" i="3"/>
  <c r="Y599" i="3" s="1"/>
  <c r="Z597" i="3"/>
  <c r="Z591" i="3"/>
  <c r="AC591" i="3" s="1"/>
  <c r="I594" i="3"/>
  <c r="Y591" i="3"/>
  <c r="AD591" i="3" s="1"/>
  <c r="AB589" i="3"/>
  <c r="Y585" i="3"/>
  <c r="Z585" i="3"/>
  <c r="I579" i="3"/>
  <c r="Z575" i="3"/>
  <c r="Z579" i="3" s="1"/>
  <c r="Y575" i="3"/>
  <c r="Y579" i="3" s="1"/>
  <c r="Z571" i="3"/>
  <c r="AC571" i="3" s="1"/>
  <c r="Y571" i="3"/>
  <c r="AD571" i="3" s="1"/>
  <c r="Y570" i="3"/>
  <c r="Z565" i="3"/>
  <c r="AD562" i="3"/>
  <c r="Y561" i="3"/>
  <c r="AD561" i="3" s="1"/>
  <c r="Z561" i="3"/>
  <c r="J564" i="3"/>
  <c r="I554" i="3"/>
  <c r="Y551" i="3"/>
  <c r="AD551" i="3" s="1"/>
  <c r="Z551" i="3"/>
  <c r="Y580" i="3"/>
  <c r="Y572" i="3"/>
  <c r="AD572" i="3" s="1"/>
  <c r="G574" i="3"/>
  <c r="AA555" i="3"/>
  <c r="Y531" i="3"/>
  <c r="AD531" i="3" s="1"/>
  <c r="Z531" i="3"/>
  <c r="AC531" i="3" s="1"/>
  <c r="J554" i="3"/>
  <c r="AB550" i="3"/>
  <c r="G554" i="3"/>
  <c r="AD546" i="3"/>
  <c r="Z545" i="3"/>
  <c r="Y545" i="3"/>
  <c r="G549" i="3"/>
  <c r="G529" i="3"/>
  <c r="AB526" i="3"/>
  <c r="AA521" i="3"/>
  <c r="Y520" i="3"/>
  <c r="I524" i="3"/>
  <c r="Z520" i="3"/>
  <c r="Z524" i="3" s="1"/>
  <c r="Z515" i="3"/>
  <c r="Y547" i="3"/>
  <c r="AD547" i="3" s="1"/>
  <c r="AA547" i="3"/>
  <c r="Y522" i="3"/>
  <c r="AD522" i="3" s="1"/>
  <c r="Y515" i="3"/>
  <c r="G534" i="3"/>
  <c r="AA532" i="3"/>
  <c r="AC532" i="3" s="1"/>
  <c r="I529" i="3"/>
  <c r="Z526" i="3"/>
  <c r="Z529" i="3" s="1"/>
  <c r="Y526" i="3"/>
  <c r="Y529" i="3" s="1"/>
  <c r="AA500" i="3"/>
  <c r="AA496" i="3"/>
  <c r="AA495" i="3"/>
  <c r="G499" i="3"/>
  <c r="AB495" i="3"/>
  <c r="AB534" i="3"/>
  <c r="AA506" i="3"/>
  <c r="AA505" i="3"/>
  <c r="Z495" i="3"/>
  <c r="Z491" i="3"/>
  <c r="Y491" i="3"/>
  <c r="AD491" i="3" s="1"/>
  <c r="Y490" i="3"/>
  <c r="I494" i="3"/>
  <c r="Z490" i="3"/>
  <c r="G479" i="3"/>
  <c r="AB477" i="3"/>
  <c r="Y466" i="3"/>
  <c r="Z466" i="3"/>
  <c r="I519" i="3"/>
  <c r="AA497" i="3"/>
  <c r="Y486" i="3"/>
  <c r="AD486" i="3" s="1"/>
  <c r="Z486" i="3"/>
  <c r="AC486" i="3" s="1"/>
  <c r="AA487" i="3"/>
  <c r="G474" i="3"/>
  <c r="AB466" i="3"/>
  <c r="G469" i="3"/>
  <c r="AA455" i="3"/>
  <c r="AB455" i="3"/>
  <c r="G459" i="3"/>
  <c r="G519" i="3"/>
  <c r="G504" i="3"/>
  <c r="AB490" i="3"/>
  <c r="G494" i="3"/>
  <c r="I479" i="3"/>
  <c r="Z477" i="3"/>
  <c r="Z479" i="3" s="1"/>
  <c r="Y477" i="3"/>
  <c r="Y479" i="3" s="1"/>
  <c r="Z470" i="3"/>
  <c r="Z460" i="3"/>
  <c r="Z464" i="3" s="1"/>
  <c r="Y460" i="3"/>
  <c r="Y452" i="3"/>
  <c r="AD452" i="3" s="1"/>
  <c r="AA442" i="3"/>
  <c r="Y482" i="3"/>
  <c r="AD482" i="3" s="1"/>
  <c r="Y480" i="3"/>
  <c r="AA477" i="3"/>
  <c r="Y470" i="3"/>
  <c r="Y401" i="3"/>
  <c r="AD401" i="3" s="1"/>
  <c r="Z401" i="3"/>
  <c r="AC401" i="3" s="1"/>
  <c r="Y355" i="3"/>
  <c r="Z355" i="3"/>
  <c r="Z359" i="3" s="1"/>
  <c r="G489" i="3"/>
  <c r="AA436" i="3"/>
  <c r="AA432" i="3"/>
  <c r="Z426" i="3"/>
  <c r="AC426" i="3" s="1"/>
  <c r="Y426" i="3"/>
  <c r="AD426" i="3" s="1"/>
  <c r="Y405" i="3"/>
  <c r="Y409" i="3" s="1"/>
  <c r="AA397" i="3"/>
  <c r="AC397" i="3" s="1"/>
  <c r="Z396" i="3"/>
  <c r="Y396" i="3"/>
  <c r="AD396" i="3" s="1"/>
  <c r="J399" i="3"/>
  <c r="Z371" i="3"/>
  <c r="Y371" i="3"/>
  <c r="AD371" i="3" s="1"/>
  <c r="Y506" i="3"/>
  <c r="AD506" i="3" s="1"/>
  <c r="AB504" i="3"/>
  <c r="AA460" i="3"/>
  <c r="Y436" i="3"/>
  <c r="AB439" i="3"/>
  <c r="AA431" i="3"/>
  <c r="AC431" i="3" s="1"/>
  <c r="AD431" i="3"/>
  <c r="I434" i="3"/>
  <c r="Z430" i="3"/>
  <c r="Z434" i="3" s="1"/>
  <c r="Y430" i="3"/>
  <c r="Z425" i="3"/>
  <c r="I429" i="3"/>
  <c r="Y425" i="3"/>
  <c r="G404" i="3"/>
  <c r="AB400" i="3"/>
  <c r="AA376" i="3"/>
  <c r="G379" i="3"/>
  <c r="AB376" i="3"/>
  <c r="Y362" i="3"/>
  <c r="AD362" i="3" s="1"/>
  <c r="Z362" i="3"/>
  <c r="AC362" i="3" s="1"/>
  <c r="K364" i="3"/>
  <c r="AB419" i="3"/>
  <c r="AA385" i="3"/>
  <c r="AA330" i="3"/>
  <c r="K324" i="3"/>
  <c r="Y315" i="3"/>
  <c r="I319" i="3"/>
  <c r="Z315" i="3"/>
  <c r="Y311" i="3"/>
  <c r="AD311" i="3" s="1"/>
  <c r="Z311" i="3"/>
  <c r="AA295" i="3"/>
  <c r="AA415" i="3"/>
  <c r="Z400" i="3"/>
  <c r="Y331" i="3"/>
  <c r="AD331" i="3" s="1"/>
  <c r="Z331" i="3"/>
  <c r="Y330" i="3"/>
  <c r="I334" i="3"/>
  <c r="Z330" i="3"/>
  <c r="Z334" i="3" s="1"/>
  <c r="Z325" i="3"/>
  <c r="AA315" i="3"/>
  <c r="AA290" i="3"/>
  <c r="G419" i="3"/>
  <c r="Z360" i="3"/>
  <c r="AB359" i="3"/>
  <c r="J334" i="3"/>
  <c r="AD321" i="3"/>
  <c r="I324" i="3"/>
  <c r="Z320" i="3"/>
  <c r="Y320" i="3"/>
  <c r="Z316" i="3"/>
  <c r="AC316" i="3" s="1"/>
  <c r="Y316" i="3"/>
  <c r="AD316" i="3" s="1"/>
  <c r="K299" i="3"/>
  <c r="AA297" i="3"/>
  <c r="Z295" i="3"/>
  <c r="Y295" i="3"/>
  <c r="Z291" i="3"/>
  <c r="AC291" i="3" s="1"/>
  <c r="Y291" i="3"/>
  <c r="AD291" i="3" s="1"/>
  <c r="AA271" i="3"/>
  <c r="AB289" i="3"/>
  <c r="AD232" i="3"/>
  <c r="AB234" i="3"/>
  <c r="AA190" i="3"/>
  <c r="AA185" i="3"/>
  <c r="AA202" i="3"/>
  <c r="AC202" i="3" s="1"/>
  <c r="AC186" i="3"/>
  <c r="I179" i="3"/>
  <c r="Z176" i="3"/>
  <c r="Y176" i="3"/>
  <c r="AD176" i="3" s="1"/>
  <c r="AD162" i="3"/>
  <c r="AA115" i="3"/>
  <c r="AA310" i="3"/>
  <c r="AB294" i="3"/>
  <c r="AB204" i="3"/>
  <c r="G189" i="3"/>
  <c r="G184" i="3"/>
  <c r="Z180" i="3"/>
  <c r="AA176" i="3"/>
  <c r="Z171" i="3"/>
  <c r="Y171" i="3"/>
  <c r="AD171" i="3" s="1"/>
  <c r="AA165" i="3"/>
  <c r="AB165" i="3"/>
  <c r="G169" i="3"/>
  <c r="I159" i="3"/>
  <c r="Y145" i="3"/>
  <c r="Y140" i="3"/>
  <c r="Y144" i="3" s="1"/>
  <c r="Y155" i="3"/>
  <c r="AB149" i="3"/>
  <c r="Y132" i="3"/>
  <c r="AD132" i="3" s="1"/>
  <c r="Y125" i="3"/>
  <c r="AA55" i="3"/>
  <c r="AA171" i="3"/>
  <c r="AA160" i="3"/>
  <c r="K149" i="3"/>
  <c r="AB135" i="3"/>
  <c r="G139" i="3"/>
  <c r="AA135" i="3"/>
  <c r="Y135" i="3"/>
  <c r="I139" i="3"/>
  <c r="Z135" i="3"/>
  <c r="AA136" i="3"/>
  <c r="AC136" i="3" s="1"/>
  <c r="AA100" i="3"/>
  <c r="AA200" i="3"/>
  <c r="AB184" i="3"/>
  <c r="AB179" i="3"/>
  <c r="AA145" i="3"/>
  <c r="Z115" i="3"/>
  <c r="Z119" i="3" s="1"/>
  <c r="AA71" i="3"/>
  <c r="AD71" i="3"/>
  <c r="Z60" i="3"/>
  <c r="Z64" i="3" s="1"/>
  <c r="Y60" i="3"/>
  <c r="Z51" i="3"/>
  <c r="Y51" i="3"/>
  <c r="AD51" i="3" s="1"/>
  <c r="Z45" i="3"/>
  <c r="Z49" i="3" s="1"/>
  <c r="Y45" i="3"/>
  <c r="Y49" i="3" s="1"/>
  <c r="G44" i="3"/>
  <c r="AB42" i="3"/>
  <c r="Z40" i="3"/>
  <c r="AA25" i="3"/>
  <c r="AD17" i="3"/>
  <c r="I612" i="3"/>
  <c r="Y16" i="3"/>
  <c r="AD16" i="3" s="1"/>
  <c r="Z16" i="3"/>
  <c r="Z85" i="3"/>
  <c r="Z89" i="3" s="1"/>
  <c r="AA40" i="3"/>
  <c r="Z31" i="3"/>
  <c r="AC31" i="3" s="1"/>
  <c r="Y31" i="3"/>
  <c r="AD31" i="3" s="1"/>
  <c r="K34" i="3"/>
  <c r="Y32" i="3"/>
  <c r="AD32" i="3" s="1"/>
  <c r="Z32" i="3"/>
  <c r="I611" i="3"/>
  <c r="L612" i="3"/>
  <c r="Y11" i="3"/>
  <c r="Y14" i="3" s="1"/>
  <c r="Z11" i="3"/>
  <c r="L610" i="3"/>
  <c r="L611" i="3"/>
  <c r="AB134" i="3"/>
  <c r="AA51" i="3"/>
  <c r="Y35" i="3"/>
  <c r="G19" i="3"/>
  <c r="I613" i="3"/>
  <c r="G611" i="3"/>
  <c r="Y50" i="3"/>
  <c r="AD15" i="3"/>
  <c r="K611" i="3"/>
  <c r="M611" i="3"/>
  <c r="AA6" i="3"/>
  <c r="Z5" i="3"/>
  <c r="AC5" i="3" s="1"/>
  <c r="O610" i="3" l="1"/>
  <c r="Q610" i="3"/>
  <c r="M610" i="3"/>
  <c r="Z14" i="3"/>
  <c r="AC297" i="3"/>
  <c r="Y359" i="3"/>
  <c r="Z469" i="3"/>
  <c r="Z499" i="3"/>
  <c r="Z519" i="3"/>
  <c r="Y459" i="3"/>
  <c r="AC456" i="3"/>
  <c r="AC572" i="3"/>
  <c r="Y439" i="3"/>
  <c r="AC547" i="3"/>
  <c r="Z589" i="3"/>
  <c r="AC586" i="3"/>
  <c r="Z459" i="3"/>
  <c r="AC272" i="3"/>
  <c r="Z484" i="3"/>
  <c r="AC417" i="3"/>
  <c r="AC172" i="3"/>
  <c r="AC36" i="3"/>
  <c r="AC356" i="3"/>
  <c r="Z454" i="3"/>
  <c r="Z439" i="3"/>
  <c r="Z299" i="3"/>
  <c r="Z324" i="3"/>
  <c r="Z329" i="3"/>
  <c r="Y74" i="3"/>
  <c r="AC322" i="3"/>
  <c r="Z474" i="3"/>
  <c r="Y159" i="3"/>
  <c r="Z159" i="3"/>
  <c r="Z154" i="3"/>
  <c r="AC151" i="3"/>
  <c r="Y544" i="3"/>
  <c r="Z19" i="3"/>
  <c r="Y559" i="3"/>
  <c r="Z134" i="3"/>
  <c r="AC497" i="3"/>
  <c r="AC496" i="3"/>
  <c r="Z549" i="3"/>
  <c r="Z569" i="3"/>
  <c r="Y39" i="3"/>
  <c r="Y64" i="3"/>
  <c r="AC71" i="3"/>
  <c r="Y149" i="3"/>
  <c r="Y299" i="3"/>
  <c r="Y324" i="3"/>
  <c r="Y434" i="3"/>
  <c r="Y464" i="3"/>
  <c r="AC506" i="3"/>
  <c r="AC521" i="3"/>
  <c r="Y9" i="3"/>
  <c r="Z104" i="3"/>
  <c r="Z189" i="3"/>
  <c r="AC522" i="3"/>
  <c r="Z69" i="3"/>
  <c r="AC332" i="3"/>
  <c r="Z559" i="3"/>
  <c r="AC472" i="3"/>
  <c r="Z44" i="3"/>
  <c r="Z139" i="3"/>
  <c r="Z184" i="3"/>
  <c r="AC432" i="3"/>
  <c r="Y469" i="3"/>
  <c r="AC127" i="3"/>
  <c r="AC141" i="3"/>
  <c r="Z584" i="3"/>
  <c r="AD9" i="3"/>
  <c r="AC517" i="3"/>
  <c r="AC187" i="3"/>
  <c r="AC512" i="3"/>
  <c r="AD145" i="3"/>
  <c r="AD149" i="3" s="1"/>
  <c r="AB610" i="2"/>
  <c r="AB612" i="2" s="1"/>
  <c r="AB613" i="2" s="1"/>
  <c r="AC612" i="2"/>
  <c r="AC613" i="2" s="1"/>
  <c r="Y609" i="3"/>
  <c r="Y164" i="3"/>
  <c r="AC37" i="3"/>
  <c r="G610" i="3"/>
  <c r="Y564" i="3"/>
  <c r="Z164" i="3"/>
  <c r="AC161" i="3"/>
  <c r="Z39" i="3"/>
  <c r="AC437" i="3"/>
  <c r="Z149" i="3"/>
  <c r="AA474" i="3"/>
  <c r="AA84" i="3"/>
  <c r="Z209" i="3"/>
  <c r="Z229" i="3"/>
  <c r="Z414" i="3"/>
  <c r="Z99" i="3"/>
  <c r="Z279" i="3"/>
  <c r="Z109" i="3"/>
  <c r="Z219" i="3"/>
  <c r="Z604" i="3"/>
  <c r="Z264" i="3"/>
  <c r="Z394" i="3"/>
  <c r="Z349" i="3"/>
  <c r="Z254" i="3"/>
  <c r="Z354" i="3"/>
  <c r="N610" i="3"/>
  <c r="Z79" i="3"/>
  <c r="Z539" i="3"/>
  <c r="Z339" i="3"/>
  <c r="Z199" i="3"/>
  <c r="Z249" i="3"/>
  <c r="AC6" i="3"/>
  <c r="Y139" i="3"/>
  <c r="Y129" i="3"/>
  <c r="AC271" i="3"/>
  <c r="Z599" i="3"/>
  <c r="Y59" i="3"/>
  <c r="Z204" i="3"/>
  <c r="AC326" i="3"/>
  <c r="AC451" i="3"/>
  <c r="AC435" i="3"/>
  <c r="AC277" i="3"/>
  <c r="AC285" i="3"/>
  <c r="AC462" i="3"/>
  <c r="AC242" i="3"/>
  <c r="AC267" i="3"/>
  <c r="AC26" i="3"/>
  <c r="AC292" i="3"/>
  <c r="AC487" i="3"/>
  <c r="Z74" i="3"/>
  <c r="Y154" i="3"/>
  <c r="AC312" i="3"/>
  <c r="AC66" i="3"/>
  <c r="AC7" i="3"/>
  <c r="AC216" i="3"/>
  <c r="AC342" i="3"/>
  <c r="AC601" i="3"/>
  <c r="AA79" i="3"/>
  <c r="AC75" i="3"/>
  <c r="AC79" i="3" s="1"/>
  <c r="Y269" i="3"/>
  <c r="AD265" i="3"/>
  <c r="AD269" i="3" s="1"/>
  <c r="Y369" i="3"/>
  <c r="AD365" i="3"/>
  <c r="AD369" i="3" s="1"/>
  <c r="Y424" i="3"/>
  <c r="AD420" i="3"/>
  <c r="AD424" i="3" s="1"/>
  <c r="AC420" i="3"/>
  <c r="AA424" i="3"/>
  <c r="AC556" i="3"/>
  <c r="Y79" i="3"/>
  <c r="AD75" i="3"/>
  <c r="AD79" i="3" s="1"/>
  <c r="AC345" i="3"/>
  <c r="AA349" i="3"/>
  <c r="AC537" i="3"/>
  <c r="AC250" i="3"/>
  <c r="AA254" i="3"/>
  <c r="AA354" i="3"/>
  <c r="AC350" i="3"/>
  <c r="AC354" i="3" s="1"/>
  <c r="Y414" i="3"/>
  <c r="AD410" i="3"/>
  <c r="AD414" i="3" s="1"/>
  <c r="AC422" i="3"/>
  <c r="AC20" i="3"/>
  <c r="AC24" i="3" s="1"/>
  <c r="AA24" i="3"/>
  <c r="AC46" i="3"/>
  <c r="AA214" i="3"/>
  <c r="AC210" i="3"/>
  <c r="Y249" i="3"/>
  <c r="AD245" i="3"/>
  <c r="AD249" i="3" s="1"/>
  <c r="Y114" i="3"/>
  <c r="AD110" i="3"/>
  <c r="AD114" i="3" s="1"/>
  <c r="AC230" i="3"/>
  <c r="AC234" i="3" s="1"/>
  <c r="AA234" i="3"/>
  <c r="AA259" i="3"/>
  <c r="AC255" i="3"/>
  <c r="AC259" i="3" s="1"/>
  <c r="Y84" i="3"/>
  <c r="AD80" i="3"/>
  <c r="AD84" i="3" s="1"/>
  <c r="AA94" i="3"/>
  <c r="AC90" i="3"/>
  <c r="AC94" i="3" s="1"/>
  <c r="AA284" i="3"/>
  <c r="AC280" i="3"/>
  <c r="AC284" i="3" s="1"/>
  <c r="AA369" i="3"/>
  <c r="AC365" i="3"/>
  <c r="AC369" i="3" s="1"/>
  <c r="AC535" i="3"/>
  <c r="AA539" i="3"/>
  <c r="AC602" i="3"/>
  <c r="AC251" i="3"/>
  <c r="Y279" i="3"/>
  <c r="AD275" i="3"/>
  <c r="AD279" i="3" s="1"/>
  <c r="Y339" i="3"/>
  <c r="AD335" i="3"/>
  <c r="AD339" i="3" s="1"/>
  <c r="K610" i="3"/>
  <c r="AC416" i="3"/>
  <c r="AA109" i="3"/>
  <c r="AC105" i="3"/>
  <c r="AC109" i="3" s="1"/>
  <c r="Y214" i="3"/>
  <c r="AD210" i="3"/>
  <c r="AD214" i="3" s="1"/>
  <c r="AC205" i="3"/>
  <c r="AC209" i="3" s="1"/>
  <c r="AA209" i="3"/>
  <c r="Y304" i="3"/>
  <c r="AD300" i="3"/>
  <c r="AD304" i="3" s="1"/>
  <c r="AC441" i="3"/>
  <c r="AA604" i="3"/>
  <c r="AC600" i="3"/>
  <c r="AC604" i="3" s="1"/>
  <c r="AA394" i="3"/>
  <c r="AC390" i="3"/>
  <c r="AC394" i="3" s="1"/>
  <c r="AC587" i="3"/>
  <c r="AA99" i="3"/>
  <c r="AC95" i="3"/>
  <c r="AC99" i="3" s="1"/>
  <c r="AC214" i="3"/>
  <c r="AA249" i="3"/>
  <c r="AC245" i="3"/>
  <c r="AC249" i="3" s="1"/>
  <c r="Y209" i="3"/>
  <c r="AD205" i="3"/>
  <c r="AD209" i="3" s="1"/>
  <c r="Y229" i="3"/>
  <c r="AD225" i="3"/>
  <c r="AD229" i="3" s="1"/>
  <c r="Y239" i="3"/>
  <c r="AD235" i="3"/>
  <c r="AD239" i="3" s="1"/>
  <c r="Y604" i="3"/>
  <c r="AD600" i="3"/>
  <c r="AD604" i="3" s="1"/>
  <c r="Y394" i="3"/>
  <c r="AD390" i="3"/>
  <c r="AD394" i="3" s="1"/>
  <c r="AC465" i="3"/>
  <c r="AC47" i="3"/>
  <c r="Y199" i="3"/>
  <c r="AD195" i="3"/>
  <c r="AD199" i="3" s="1"/>
  <c r="AC86" i="3"/>
  <c r="AC265" i="3"/>
  <c r="AC269" i="3" s="1"/>
  <c r="AA269" i="3"/>
  <c r="AC80" i="3"/>
  <c r="AC84" i="3" s="1"/>
  <c r="Z84" i="3"/>
  <c r="AC236" i="3"/>
  <c r="AA304" i="3"/>
  <c r="AC300" i="3"/>
  <c r="AC304" i="3" s="1"/>
  <c r="AC317" i="3"/>
  <c r="Y349" i="3"/>
  <c r="AD345" i="3"/>
  <c r="AD349" i="3" s="1"/>
  <c r="AC375" i="3"/>
  <c r="AC377" i="3"/>
  <c r="AC507" i="3"/>
  <c r="Y254" i="3"/>
  <c r="AD250" i="3"/>
  <c r="AD254" i="3" s="1"/>
  <c r="AC262" i="3"/>
  <c r="Y354" i="3"/>
  <c r="AD350" i="3"/>
  <c r="AD354" i="3" s="1"/>
  <c r="AC510" i="3"/>
  <c r="Y24" i="3"/>
  <c r="AD20" i="3"/>
  <c r="AD24" i="3" s="1"/>
  <c r="AD230" i="3"/>
  <c r="AD234" i="3" s="1"/>
  <c r="Y234" i="3"/>
  <c r="Y244" i="3"/>
  <c r="AD240" i="3"/>
  <c r="AD244" i="3" s="1"/>
  <c r="Y259" i="3"/>
  <c r="AD255" i="3"/>
  <c r="AD259" i="3" s="1"/>
  <c r="Y94" i="3"/>
  <c r="AD90" i="3"/>
  <c r="AD94" i="3" s="1"/>
  <c r="AC215" i="3"/>
  <c r="AC219" i="3" s="1"/>
  <c r="AA219" i="3"/>
  <c r="AC225" i="3"/>
  <c r="AC229" i="3" s="1"/>
  <c r="AA229" i="3"/>
  <c r="Y284" i="3"/>
  <c r="AD280" i="3"/>
  <c r="AD284" i="3" s="1"/>
  <c r="Y344" i="3"/>
  <c r="AD340" i="3"/>
  <c r="AD344" i="3" s="1"/>
  <c r="AC457" i="3"/>
  <c r="AA264" i="3"/>
  <c r="AC260" i="3"/>
  <c r="AC264" i="3" s="1"/>
  <c r="AA414" i="3"/>
  <c r="AC410" i="3"/>
  <c r="AC475" i="3"/>
  <c r="Y109" i="3"/>
  <c r="AD105" i="3"/>
  <c r="AD109" i="3" s="1"/>
  <c r="AA199" i="3"/>
  <c r="AC195" i="3"/>
  <c r="AC199" i="3" s="1"/>
  <c r="Y219" i="3"/>
  <c r="AD215" i="3"/>
  <c r="AD219" i="3" s="1"/>
  <c r="AC235" i="3"/>
  <c r="AC239" i="3" s="1"/>
  <c r="AA239" i="3"/>
  <c r="Y539" i="3"/>
  <c r="AD535" i="3"/>
  <c r="AD539" i="3" s="1"/>
  <c r="Y264" i="3"/>
  <c r="AD260" i="3"/>
  <c r="AD264" i="3" s="1"/>
  <c r="AA279" i="3"/>
  <c r="AC275" i="3"/>
  <c r="AC279" i="3" s="1"/>
  <c r="AA339" i="3"/>
  <c r="AC335" i="3"/>
  <c r="AC492" i="3"/>
  <c r="Y99" i="3"/>
  <c r="AD95" i="3"/>
  <c r="AD99" i="3" s="1"/>
  <c r="AC10" i="3"/>
  <c r="AC240" i="3"/>
  <c r="AC244" i="3" s="1"/>
  <c r="AA244" i="3"/>
  <c r="AC27" i="3"/>
  <c r="AC57" i="3"/>
  <c r="AC305" i="3"/>
  <c r="AC346" i="3"/>
  <c r="AC576" i="3"/>
  <c r="AC595" i="3"/>
  <c r="AA344" i="3"/>
  <c r="AC340" i="3"/>
  <c r="AC344" i="3" s="1"/>
  <c r="AC440" i="3"/>
  <c r="AC567" i="3"/>
  <c r="AC336" i="3"/>
  <c r="AC407" i="3"/>
  <c r="AC412" i="3"/>
  <c r="Y499" i="3"/>
  <c r="Y274" i="3"/>
  <c r="AC592" i="3"/>
  <c r="Z594" i="3"/>
  <c r="AA611" i="3"/>
  <c r="AC287" i="3"/>
  <c r="AC142" i="3"/>
  <c r="AD489" i="3"/>
  <c r="AD19" i="3"/>
  <c r="AC51" i="3"/>
  <c r="AD355" i="3"/>
  <c r="AD359" i="3" s="1"/>
  <c r="Y429" i="3"/>
  <c r="Y494" i="3"/>
  <c r="AC121" i="3"/>
  <c r="AC484" i="3"/>
  <c r="AC321" i="3"/>
  <c r="Z544" i="3"/>
  <c r="AC9" i="3"/>
  <c r="AD42" i="3"/>
  <c r="AB44" i="3"/>
  <c r="Z611" i="3"/>
  <c r="Z9" i="3"/>
  <c r="Y54" i="3"/>
  <c r="AD50" i="3"/>
  <c r="AD54" i="3" s="1"/>
  <c r="AA9" i="3"/>
  <c r="AA149" i="3"/>
  <c r="AC145" i="3"/>
  <c r="AC149" i="3" s="1"/>
  <c r="AA204" i="3"/>
  <c r="AC200" i="3"/>
  <c r="AC204" i="3" s="1"/>
  <c r="AA104" i="3"/>
  <c r="AC100" i="3"/>
  <c r="AC104" i="3" s="1"/>
  <c r="AA139" i="3"/>
  <c r="AC135" i="3"/>
  <c r="AC139" i="3" s="1"/>
  <c r="AB139" i="3"/>
  <c r="AD135" i="3"/>
  <c r="AD139" i="3" s="1"/>
  <c r="AC171" i="3"/>
  <c r="AB169" i="3"/>
  <c r="AD165" i="3"/>
  <c r="AD169" i="3" s="1"/>
  <c r="AA314" i="3"/>
  <c r="AC310" i="3"/>
  <c r="AA189" i="3"/>
  <c r="AC185" i="3"/>
  <c r="AC189" i="3" s="1"/>
  <c r="AA319" i="3"/>
  <c r="AC315" i="3"/>
  <c r="AC319" i="3" s="1"/>
  <c r="Y334" i="3"/>
  <c r="Z404" i="3"/>
  <c r="AC295" i="3"/>
  <c r="AC299" i="3" s="1"/>
  <c r="AA299" i="3"/>
  <c r="Y319" i="3"/>
  <c r="AD315" i="3"/>
  <c r="AD319" i="3" s="1"/>
  <c r="AC330" i="3"/>
  <c r="AA334" i="3"/>
  <c r="Z429" i="3"/>
  <c r="AA464" i="3"/>
  <c r="AC460" i="3"/>
  <c r="AC464" i="3" s="1"/>
  <c r="AA479" i="3"/>
  <c r="AC477" i="3"/>
  <c r="AC479" i="3" s="1"/>
  <c r="AC442" i="3"/>
  <c r="AC444" i="3" s="1"/>
  <c r="AA444" i="3"/>
  <c r="AD477" i="3"/>
  <c r="AD479" i="3" s="1"/>
  <c r="AB479" i="3"/>
  <c r="Z494" i="3"/>
  <c r="Y524" i="3"/>
  <c r="AD520" i="3"/>
  <c r="AD524" i="3" s="1"/>
  <c r="AD526" i="3"/>
  <c r="AD529" i="3" s="1"/>
  <c r="AB529" i="3"/>
  <c r="AB554" i="3"/>
  <c r="AD550" i="3"/>
  <c r="AD554" i="3" s="1"/>
  <c r="Y584" i="3"/>
  <c r="AD580" i="3"/>
  <c r="AD584" i="3" s="1"/>
  <c r="Y574" i="3"/>
  <c r="AD570" i="3"/>
  <c r="AD574" i="3" s="1"/>
  <c r="AB559" i="3"/>
  <c r="AD555" i="3"/>
  <c r="AD559" i="3" s="1"/>
  <c r="Z564" i="3"/>
  <c r="AA589" i="3"/>
  <c r="AC585" i="3"/>
  <c r="AC589" i="3" s="1"/>
  <c r="Z609" i="3"/>
  <c r="P610" i="3"/>
  <c r="AB34" i="3"/>
  <c r="AD30" i="3"/>
  <c r="AD34" i="3" s="1"/>
  <c r="Y34" i="3"/>
  <c r="AA19" i="3"/>
  <c r="AC15" i="3"/>
  <c r="AD25" i="3"/>
  <c r="AD29" i="3" s="1"/>
  <c r="AB29" i="3"/>
  <c r="AB611" i="3"/>
  <c r="AC42" i="3"/>
  <c r="AB89" i="3"/>
  <c r="AD85" i="3"/>
  <c r="AD89" i="3" s="1"/>
  <c r="AA74" i="3"/>
  <c r="AC70" i="3"/>
  <c r="AC74" i="3" s="1"/>
  <c r="Y104" i="3"/>
  <c r="AD100" i="3"/>
  <c r="AD104" i="3" s="1"/>
  <c r="Y124" i="3"/>
  <c r="AD160" i="3"/>
  <c r="AD164" i="3" s="1"/>
  <c r="Y179" i="3"/>
  <c r="AD175" i="3"/>
  <c r="AD179" i="3" s="1"/>
  <c r="AB129" i="3"/>
  <c r="AD125" i="3"/>
  <c r="AD129" i="3" s="1"/>
  <c r="AA129" i="3"/>
  <c r="AC125" i="3"/>
  <c r="AA144" i="3"/>
  <c r="AC140" i="3"/>
  <c r="AB159" i="3"/>
  <c r="AD155" i="3"/>
  <c r="AD159" i="3" s="1"/>
  <c r="Y204" i="3"/>
  <c r="AD200" i="3"/>
  <c r="AD204" i="3" s="1"/>
  <c r="Z309" i="3"/>
  <c r="AB334" i="3"/>
  <c r="AD330" i="3"/>
  <c r="AD334" i="3" s="1"/>
  <c r="Y374" i="3"/>
  <c r="AC405" i="3"/>
  <c r="AC409" i="3" s="1"/>
  <c r="AA409" i="3"/>
  <c r="Y404" i="3"/>
  <c r="AB399" i="3"/>
  <c r="AD395" i="3"/>
  <c r="AD399" i="3" s="1"/>
  <c r="AA399" i="3"/>
  <c r="AC395" i="3"/>
  <c r="Y449" i="3"/>
  <c r="AC526" i="3"/>
  <c r="AC529" i="3" s="1"/>
  <c r="AA529" i="3"/>
  <c r="AC502" i="3"/>
  <c r="AC516" i="3"/>
  <c r="J610" i="3"/>
  <c r="AC65" i="3"/>
  <c r="AC69" i="3" s="1"/>
  <c r="AA69" i="3"/>
  <c r="AB124" i="3"/>
  <c r="AD120" i="3"/>
  <c r="AD124" i="3" s="1"/>
  <c r="AC177" i="3"/>
  <c r="AA54" i="3"/>
  <c r="AD45" i="3"/>
  <c r="AD49" i="3" s="1"/>
  <c r="AB49" i="3"/>
  <c r="Y134" i="3"/>
  <c r="AD130" i="3"/>
  <c r="AD134" i="3" s="1"/>
  <c r="Z174" i="3"/>
  <c r="Y194" i="3"/>
  <c r="Z274" i="3"/>
  <c r="AD306" i="3"/>
  <c r="AD309" i="3" s="1"/>
  <c r="AB309" i="3"/>
  <c r="AC286" i="3"/>
  <c r="AC289" i="3" s="1"/>
  <c r="AA289" i="3"/>
  <c r="Z294" i="3"/>
  <c r="AB364" i="3"/>
  <c r="AD360" i="3"/>
  <c r="AD364" i="3" s="1"/>
  <c r="AA364" i="3"/>
  <c r="AC360" i="3"/>
  <c r="AC364" i="3" s="1"/>
  <c r="Y384" i="3"/>
  <c r="Y399" i="3"/>
  <c r="AC467" i="3"/>
  <c r="AC372" i="3"/>
  <c r="AD380" i="3"/>
  <c r="AD384" i="3" s="1"/>
  <c r="AB384" i="3"/>
  <c r="AD425" i="3"/>
  <c r="AD429" i="3" s="1"/>
  <c r="AB429" i="3"/>
  <c r="AC471" i="3"/>
  <c r="Z489" i="3"/>
  <c r="AA469" i="3"/>
  <c r="AC466" i="3"/>
  <c r="AC469" i="3" s="1"/>
  <c r="Z509" i="3"/>
  <c r="AA524" i="3"/>
  <c r="AC520" i="3"/>
  <c r="Y504" i="3"/>
  <c r="AD500" i="3"/>
  <c r="AD504" i="3" s="1"/>
  <c r="AC542" i="3"/>
  <c r="AC546" i="3"/>
  <c r="Y554" i="3"/>
  <c r="AC551" i="3"/>
  <c r="Y569" i="3"/>
  <c r="AD575" i="3"/>
  <c r="AD579" i="3" s="1"/>
  <c r="AC565" i="3"/>
  <c r="AA569" i="3"/>
  <c r="AA609" i="3"/>
  <c r="AC605" i="3"/>
  <c r="AC609" i="3" s="1"/>
  <c r="Y174" i="3"/>
  <c r="AA44" i="3"/>
  <c r="AC40" i="3"/>
  <c r="AC25" i="3"/>
  <c r="AA29" i="3"/>
  <c r="AC55" i="3"/>
  <c r="AA59" i="3"/>
  <c r="AA169" i="3"/>
  <c r="AC165" i="3"/>
  <c r="AC176" i="3"/>
  <c r="AA119" i="3"/>
  <c r="AC115" i="3"/>
  <c r="Z364" i="3"/>
  <c r="AA294" i="3"/>
  <c r="AC290" i="3"/>
  <c r="AC294" i="3" s="1"/>
  <c r="AA419" i="3"/>
  <c r="AC415" i="3"/>
  <c r="AC419" i="3" s="1"/>
  <c r="Z319" i="3"/>
  <c r="AC376" i="3"/>
  <c r="AC379" i="3" s="1"/>
  <c r="AA379" i="3"/>
  <c r="AC436" i="3"/>
  <c r="AC439" i="3" s="1"/>
  <c r="AA439" i="3"/>
  <c r="Y484" i="3"/>
  <c r="AD480" i="3"/>
  <c r="AD484" i="3" s="1"/>
  <c r="AB459" i="3"/>
  <c r="AD455" i="3"/>
  <c r="AD459" i="3" s="1"/>
  <c r="AA509" i="3"/>
  <c r="AC505" i="3"/>
  <c r="Y549" i="3"/>
  <c r="AC597" i="3"/>
  <c r="AC599" i="3" s="1"/>
  <c r="AA599" i="3"/>
  <c r="Y594" i="3"/>
  <c r="AC32" i="3"/>
  <c r="AA49" i="3"/>
  <c r="AC45" i="3"/>
  <c r="AD11" i="3"/>
  <c r="AD14" i="3" s="1"/>
  <c r="AB14" i="3"/>
  <c r="Z34" i="3"/>
  <c r="Z59" i="3"/>
  <c r="Y119" i="3"/>
  <c r="AD115" i="3"/>
  <c r="AD119" i="3" s="1"/>
  <c r="AD55" i="3"/>
  <c r="AD59" i="3" s="1"/>
  <c r="AB59" i="3"/>
  <c r="AA64" i="3"/>
  <c r="AC60" i="3"/>
  <c r="AC64" i="3" s="1"/>
  <c r="Z124" i="3"/>
  <c r="AB154" i="3"/>
  <c r="AD150" i="3"/>
  <c r="AD154" i="3" s="1"/>
  <c r="Z179" i="3"/>
  <c r="Y184" i="3"/>
  <c r="AD180" i="3"/>
  <c r="AD184" i="3" s="1"/>
  <c r="AA159" i="3"/>
  <c r="AC155" i="3"/>
  <c r="AC159" i="3" s="1"/>
  <c r="AA184" i="3"/>
  <c r="AC180" i="3"/>
  <c r="AC184" i="3" s="1"/>
  <c r="Y189" i="3"/>
  <c r="AD185" i="3"/>
  <c r="AD189" i="3" s="1"/>
  <c r="AC355" i="3"/>
  <c r="AC359" i="3" s="1"/>
  <c r="AA359" i="3"/>
  <c r="AC331" i="3"/>
  <c r="Z289" i="3"/>
  <c r="AC327" i="3"/>
  <c r="Z374" i="3"/>
  <c r="AC381" i="3"/>
  <c r="Y419" i="3"/>
  <c r="AD415" i="3"/>
  <c r="AD419" i="3" s="1"/>
  <c r="AA374" i="3"/>
  <c r="AC370" i="3"/>
  <c r="AD385" i="3"/>
  <c r="AD389" i="3" s="1"/>
  <c r="AB389" i="3"/>
  <c r="Z449" i="3"/>
  <c r="AC446" i="3"/>
  <c r="AA489" i="3"/>
  <c r="AC485" i="3"/>
  <c r="AC489" i="3" s="1"/>
  <c r="AC470" i="3"/>
  <c r="AC511" i="3"/>
  <c r="AC514" i="3" s="1"/>
  <c r="AA514" i="3"/>
  <c r="AC566" i="3"/>
  <c r="AC552" i="3"/>
  <c r="AB564" i="3"/>
  <c r="AD560" i="3"/>
  <c r="AD564" i="3" s="1"/>
  <c r="AC11" i="3"/>
  <c r="AC14" i="3" s="1"/>
  <c r="AA14" i="3"/>
  <c r="AC16" i="3"/>
  <c r="AB69" i="3"/>
  <c r="AD65" i="3"/>
  <c r="AD69" i="3" s="1"/>
  <c r="AA114" i="3"/>
  <c r="AC111" i="3"/>
  <c r="AC114" i="3" s="1"/>
  <c r="AB74" i="3"/>
  <c r="AD70" i="3"/>
  <c r="AD74" i="3" s="1"/>
  <c r="AA179" i="3"/>
  <c r="AC175" i="3"/>
  <c r="Z194" i="3"/>
  <c r="Y169" i="3"/>
  <c r="AB174" i="3"/>
  <c r="AD170" i="3"/>
  <c r="AD174" i="3" s="1"/>
  <c r="Y309" i="3"/>
  <c r="AD270" i="3"/>
  <c r="AD274" i="3" s="1"/>
  <c r="AB274" i="3"/>
  <c r="Z314" i="3"/>
  <c r="Z399" i="3"/>
  <c r="AC396" i="3"/>
  <c r="AB409" i="3"/>
  <c r="AD405" i="3"/>
  <c r="AD409" i="3" s="1"/>
  <c r="AB374" i="3"/>
  <c r="AD370" i="3"/>
  <c r="AD374" i="3" s="1"/>
  <c r="AD436" i="3"/>
  <c r="AD439" i="3" s="1"/>
  <c r="AA494" i="3"/>
  <c r="AC490" i="3"/>
  <c r="AA519" i="3"/>
  <c r="AC515" i="3"/>
  <c r="AB509" i="3"/>
  <c r="AD505" i="3"/>
  <c r="AD509" i="3" s="1"/>
  <c r="Y509" i="3"/>
  <c r="AD511" i="3"/>
  <c r="AD514" i="3" s="1"/>
  <c r="AB514" i="3"/>
  <c r="AC545" i="3"/>
  <c r="AC549" i="3" s="1"/>
  <c r="Z504" i="3"/>
  <c r="Y534" i="3"/>
  <c r="AD530" i="3"/>
  <c r="AD534" i="3" s="1"/>
  <c r="AD545" i="3"/>
  <c r="AD549" i="3" s="1"/>
  <c r="AA554" i="3"/>
  <c r="AC550" i="3"/>
  <c r="AA584" i="3"/>
  <c r="AC580" i="3"/>
  <c r="AC584" i="3" s="1"/>
  <c r="AB544" i="3"/>
  <c r="AD540" i="3"/>
  <c r="AD544" i="3" s="1"/>
  <c r="Z554" i="3"/>
  <c r="AA574" i="3"/>
  <c r="AC570" i="3"/>
  <c r="AC574" i="3" s="1"/>
  <c r="Z574" i="3"/>
  <c r="AC126" i="3"/>
  <c r="AA164" i="3"/>
  <c r="AC160" i="3"/>
  <c r="AC164" i="3" s="1"/>
  <c r="AC190" i="3"/>
  <c r="AA194" i="3"/>
  <c r="AA389" i="3"/>
  <c r="AC385" i="3"/>
  <c r="AC389" i="3" s="1"/>
  <c r="AB379" i="3"/>
  <c r="AD376" i="3"/>
  <c r="AD379" i="3" s="1"/>
  <c r="AB404" i="3"/>
  <c r="AD400" i="3"/>
  <c r="AD404" i="3" s="1"/>
  <c r="Y474" i="3"/>
  <c r="AD470" i="3"/>
  <c r="AD474" i="3" s="1"/>
  <c r="AB494" i="3"/>
  <c r="AD490" i="3"/>
  <c r="AD494" i="3" s="1"/>
  <c r="AA459" i="3"/>
  <c r="AC455" i="3"/>
  <c r="AC459" i="3" s="1"/>
  <c r="AD466" i="3"/>
  <c r="AD469" i="3" s="1"/>
  <c r="AB469" i="3"/>
  <c r="AB499" i="3"/>
  <c r="AD495" i="3"/>
  <c r="AD499" i="3" s="1"/>
  <c r="AA499" i="3"/>
  <c r="AC495" i="3"/>
  <c r="AA504" i="3"/>
  <c r="AC500" i="3"/>
  <c r="AC504" i="3" s="1"/>
  <c r="Y519" i="3"/>
  <c r="AD515" i="3"/>
  <c r="AD519" i="3" s="1"/>
  <c r="AA559" i="3"/>
  <c r="AC555" i="3"/>
  <c r="Y589" i="3"/>
  <c r="AD585" i="3"/>
  <c r="AD589" i="3" s="1"/>
  <c r="AD565" i="3"/>
  <c r="AD569" i="3" s="1"/>
  <c r="AB569" i="3"/>
  <c r="AC561" i="3"/>
  <c r="AC575" i="3"/>
  <c r="AC579" i="3" s="1"/>
  <c r="AD590" i="3"/>
  <c r="AD594" i="3" s="1"/>
  <c r="AB594" i="3"/>
  <c r="AD597" i="3"/>
  <c r="AD599" i="3" s="1"/>
  <c r="AB599" i="3"/>
  <c r="AB609" i="3"/>
  <c r="AD605" i="3"/>
  <c r="AD609" i="3" s="1"/>
  <c r="Y44" i="3"/>
  <c r="AD40" i="3"/>
  <c r="AD44" i="3" s="1"/>
  <c r="AA134" i="3"/>
  <c r="AC130" i="3"/>
  <c r="AC134" i="3" s="1"/>
  <c r="Y611" i="3"/>
  <c r="AA34" i="3"/>
  <c r="AC30" i="3"/>
  <c r="AB39" i="3"/>
  <c r="AD35" i="3"/>
  <c r="AD39" i="3" s="1"/>
  <c r="AA39" i="3"/>
  <c r="AC35" i="3"/>
  <c r="AC39" i="3" s="1"/>
  <c r="AC85" i="3"/>
  <c r="AA89" i="3"/>
  <c r="AA124" i="3"/>
  <c r="AC120" i="3"/>
  <c r="AA154" i="3"/>
  <c r="AC150" i="3"/>
  <c r="AC154" i="3" s="1"/>
  <c r="AD220" i="3"/>
  <c r="AD224" i="3" s="1"/>
  <c r="AB224" i="3"/>
  <c r="AA174" i="3"/>
  <c r="AC170" i="3"/>
  <c r="AC306" i="3"/>
  <c r="AC309" i="3" s="1"/>
  <c r="AA309" i="3"/>
  <c r="AA329" i="3"/>
  <c r="AC325" i="3"/>
  <c r="AC329" i="3" s="1"/>
  <c r="Y364" i="3"/>
  <c r="Y314" i="3"/>
  <c r="AD310" i="3"/>
  <c r="AD314" i="3" s="1"/>
  <c r="AC270" i="3"/>
  <c r="AC274" i="3" s="1"/>
  <c r="AA274" i="3"/>
  <c r="AD286" i="3"/>
  <c r="AD289" i="3" s="1"/>
  <c r="Y289" i="3"/>
  <c r="AD295" i="3"/>
  <c r="AD299" i="3" s="1"/>
  <c r="AB299" i="3"/>
  <c r="AC380" i="3"/>
  <c r="AA384" i="3"/>
  <c r="AB434" i="3"/>
  <c r="AD430" i="3"/>
  <c r="AD434" i="3" s="1"/>
  <c r="AA434" i="3"/>
  <c r="AC430" i="3"/>
  <c r="AC434" i="3" s="1"/>
  <c r="AD442" i="3"/>
  <c r="AD444" i="3" s="1"/>
  <c r="AB444" i="3"/>
  <c r="AB449" i="3"/>
  <c r="AD445" i="3"/>
  <c r="AD449" i="3" s="1"/>
  <c r="AA449" i="3"/>
  <c r="AC445" i="3"/>
  <c r="AD460" i="3"/>
  <c r="AD464" i="3" s="1"/>
  <c r="AB464" i="3"/>
  <c r="AC491" i="3"/>
  <c r="Z534" i="3"/>
  <c r="AC560" i="3"/>
  <c r="AA564" i="3"/>
  <c r="AA544" i="3"/>
  <c r="AC540" i="3"/>
  <c r="I610" i="3"/>
  <c r="AC116" i="3"/>
  <c r="Z54" i="3"/>
  <c r="AC56" i="3"/>
  <c r="AC50" i="3"/>
  <c r="AC54" i="3" s="1"/>
  <c r="Y19" i="3"/>
  <c r="AB64" i="3"/>
  <c r="AD60" i="3"/>
  <c r="AD64" i="3" s="1"/>
  <c r="AC191" i="3"/>
  <c r="AA224" i="3"/>
  <c r="AC220" i="3"/>
  <c r="AC224" i="3" s="1"/>
  <c r="AB144" i="3"/>
  <c r="AD140" i="3"/>
  <c r="AD144" i="3" s="1"/>
  <c r="Z169" i="3"/>
  <c r="AC166" i="3"/>
  <c r="AB194" i="3"/>
  <c r="AD190" i="3"/>
  <c r="AD194" i="3" s="1"/>
  <c r="AC311" i="3"/>
  <c r="Y294" i="3"/>
  <c r="AD290" i="3"/>
  <c r="AD294" i="3" s="1"/>
  <c r="AB324" i="3"/>
  <c r="AD320" i="3"/>
  <c r="AD324" i="3" s="1"/>
  <c r="AA324" i="3"/>
  <c r="AC320" i="3"/>
  <c r="AC324" i="3" s="1"/>
  <c r="Y329" i="3"/>
  <c r="AD325" i="3"/>
  <c r="AD329" i="3" s="1"/>
  <c r="AC371" i="3"/>
  <c r="Z384" i="3"/>
  <c r="AC400" i="3"/>
  <c r="AC404" i="3" s="1"/>
  <c r="AA404" i="3"/>
  <c r="AC425" i="3"/>
  <c r="AC429" i="3" s="1"/>
  <c r="AA429" i="3"/>
  <c r="AA454" i="3"/>
  <c r="AC450" i="3"/>
  <c r="AC454" i="3" s="1"/>
  <c r="Y489" i="3"/>
  <c r="Y454" i="3"/>
  <c r="AD450" i="3"/>
  <c r="AD454" i="3" s="1"/>
  <c r="AA534" i="3"/>
  <c r="AC530" i="3"/>
  <c r="AC534" i="3" s="1"/>
  <c r="AA549" i="3"/>
  <c r="AA594" i="3"/>
  <c r="AC590" i="3"/>
  <c r="AC179" i="3" l="1"/>
  <c r="AC144" i="3"/>
  <c r="AC474" i="3"/>
  <c r="AC44" i="3"/>
  <c r="AC384" i="3"/>
  <c r="AC124" i="3"/>
  <c r="AC89" i="3"/>
  <c r="AC499" i="3"/>
  <c r="AC519" i="3"/>
  <c r="AC524" i="3"/>
  <c r="AC449" i="3"/>
  <c r="AC594" i="3"/>
  <c r="AC544" i="3"/>
  <c r="AC174" i="3"/>
  <c r="AC559" i="3"/>
  <c r="AC509" i="3"/>
  <c r="AC29" i="3"/>
  <c r="AC34" i="3"/>
  <c r="AC49" i="3"/>
  <c r="AC611" i="3"/>
  <c r="AC339" i="3"/>
  <c r="AC539" i="3"/>
  <c r="AC254" i="3"/>
  <c r="AC414" i="3"/>
  <c r="AC349" i="3"/>
  <c r="AC424" i="3"/>
  <c r="AD610" i="3"/>
  <c r="Y610" i="3"/>
  <c r="Y612" i="3" s="1"/>
  <c r="AC564" i="3"/>
  <c r="AC494" i="3"/>
  <c r="AB610" i="3"/>
  <c r="AB612" i="3" s="1"/>
  <c r="AC569" i="3"/>
  <c r="AC129" i="3"/>
  <c r="AC19" i="3"/>
  <c r="AC334" i="3"/>
  <c r="AC194" i="3"/>
  <c r="AC554" i="3"/>
  <c r="AC399" i="3"/>
  <c r="AC374" i="3"/>
  <c r="AC119" i="3"/>
  <c r="AC169" i="3"/>
  <c r="AC59" i="3"/>
  <c r="AD611" i="3"/>
  <c r="AC314" i="3"/>
  <c r="AA610" i="3"/>
  <c r="AA612" i="3" s="1"/>
  <c r="Z610" i="3"/>
  <c r="Z612" i="3" s="1"/>
  <c r="AC610" i="3" l="1"/>
  <c r="AC612" i="3" s="1"/>
  <c r="AD612" i="3"/>
  <c r="W613" i="2" l="1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W612" i="2"/>
  <c r="V612" i="2"/>
  <c r="U612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W9" i="2"/>
  <c r="W610" i="2" s="1"/>
  <c r="V9" i="2"/>
  <c r="V610" i="2" s="1"/>
  <c r="U9" i="2"/>
  <c r="U610" i="2" s="1"/>
  <c r="T9" i="2"/>
  <c r="T610" i="2" s="1"/>
  <c r="S9" i="2"/>
  <c r="S610" i="2" s="1"/>
  <c r="R9" i="2"/>
  <c r="R610" i="2" s="1"/>
  <c r="Q9" i="2"/>
  <c r="Q610" i="2" s="1"/>
  <c r="P9" i="2"/>
  <c r="P610" i="2" s="1"/>
  <c r="O9" i="2"/>
  <c r="O610" i="2" s="1"/>
  <c r="N9" i="2"/>
  <c r="N610" i="2" s="1"/>
  <c r="M9" i="2"/>
  <c r="M610" i="2" s="1"/>
  <c r="L9" i="2"/>
  <c r="L610" i="2" s="1"/>
  <c r="K9" i="2"/>
  <c r="K610" i="2" s="1"/>
  <c r="J9" i="2"/>
  <c r="J610" i="2" s="1"/>
  <c r="I9" i="2"/>
  <c r="I610" i="2" s="1"/>
  <c r="H9" i="2"/>
  <c r="H610" i="2" s="1"/>
  <c r="G9" i="2"/>
  <c r="G610" i="2" s="1"/>
  <c r="F9" i="2"/>
  <c r="F610" i="2" s="1"/>
</calcChain>
</file>

<file path=xl/sharedStrings.xml><?xml version="1.0" encoding="utf-8"?>
<sst xmlns="http://schemas.openxmlformats.org/spreadsheetml/2006/main" count="5278" uniqueCount="189">
  <si>
    <t>Ejercicio</t>
  </si>
  <si>
    <t>Periodo</t>
  </si>
  <si>
    <t>Ente Obligado</t>
  </si>
  <si>
    <t xml:space="preserve">Órgano de Gobierno </t>
  </si>
  <si>
    <t>Tipo de Ente Obligado</t>
  </si>
  <si>
    <t>Total de Recursos de Revisión Interpuestos</t>
  </si>
  <si>
    <t>Total de Recursos de revisión pendientes de revisión</t>
  </si>
  <si>
    <t>Sentido de la Resolución resueltos por Acuerdo</t>
  </si>
  <si>
    <t>Sentido de la Resolución resueltos por el Pleno</t>
  </si>
  <si>
    <t>Estatus de cumplimiento de la resolución</t>
  </si>
  <si>
    <t>Sobreseer</t>
  </si>
  <si>
    <t>Desechar por Improcedente</t>
  </si>
  <si>
    <t>No Interpuesto</t>
  </si>
  <si>
    <t>Confirmar respuesta</t>
  </si>
  <si>
    <t>Modificar respuesta</t>
  </si>
  <si>
    <t>Revocar respuesta</t>
  </si>
  <si>
    <t>Confirmar y Omisión de respuesta y ordenar entrega de información sin costo</t>
  </si>
  <si>
    <t>Sobreseer (otra causa)</t>
  </si>
  <si>
    <t>Sobreseer (por entrega de información)</t>
  </si>
  <si>
    <t>Cumplidas</t>
  </si>
  <si>
    <t>En amparo</t>
  </si>
  <si>
    <t>Vistas al superior jerárquico</t>
  </si>
  <si>
    <t xml:space="preserve">Incumplidas </t>
  </si>
  <si>
    <t>En trámite</t>
  </si>
  <si>
    <t>Cumplidas extemporáneas</t>
  </si>
  <si>
    <t>Otro</t>
  </si>
  <si>
    <t>Enero-marzo</t>
  </si>
  <si>
    <t>Agencia de Gestión Urbana de la Ciudad de México</t>
  </si>
  <si>
    <t>Ejecutivo</t>
  </si>
  <si>
    <t>Desconcentrado</t>
  </si>
  <si>
    <t>Abril-Junio</t>
  </si>
  <si>
    <t>Julio-Septiembre</t>
  </si>
  <si>
    <t>Octubre-Diciembre</t>
  </si>
  <si>
    <t>Subtotal</t>
  </si>
  <si>
    <t>Agencia de Protección Sanitaria del Gobierno del D.F.</t>
  </si>
  <si>
    <t>Asamblea Legislativa del Distrito Federal</t>
  </si>
  <si>
    <t>Legislativo</t>
  </si>
  <si>
    <t>Autoridad de la Zona Patrimonio Mundial Natural y Cultural de la Humanidad en Xochimilco, Tláhuac y Milpa Alta</t>
  </si>
  <si>
    <t>Autoridad del Centro Histórico</t>
  </si>
  <si>
    <t>Autoridad del Espacio Público del Distrito Federal</t>
  </si>
  <si>
    <t>Caja de Previsión de la Policía Auxiliar del D.F.</t>
  </si>
  <si>
    <t>Descentralizado</t>
  </si>
  <si>
    <t>Caja de Previsión de la Policía Preventiva del D.F.</t>
  </si>
  <si>
    <t>Caja de Previsión para Trabajadores a Lista de Raya del Distrito Federal</t>
  </si>
  <si>
    <t>Calidad de Vida, Progreso y Desarrollo para la Ciudad de México, S.A. de C.V.</t>
  </si>
  <si>
    <t>Empresa de Participación Estatal Mayoritaria</t>
  </si>
  <si>
    <t>Centro de Atención a Emergencias y Protección Ciudadana de la Ciudad de México</t>
  </si>
  <si>
    <t>Comisión de Derechos Humanos del Distrito Federal</t>
  </si>
  <si>
    <t>Autónomo</t>
  </si>
  <si>
    <t>Comisión de Filmaciones de la Ciudad de México</t>
  </si>
  <si>
    <t>Consejería Jurídica y de Servicios Legales</t>
  </si>
  <si>
    <t>Administración Pública Central</t>
  </si>
  <si>
    <t>Consejo de Evaluación del Desarrollo Social del D.F.</t>
  </si>
  <si>
    <t>Consejo de la Judicatura del Distrito Federal</t>
  </si>
  <si>
    <t>Judicial</t>
  </si>
  <si>
    <t>Consejo Económico y Social de la Ciudad de México</t>
  </si>
  <si>
    <t>Consejo para Prevenir y Eliminar la Discriminación en la Ciudad de México</t>
  </si>
  <si>
    <t>Contaduría Mayor de Hacienda de la Asamblea Legislativa del Distrito Federal</t>
  </si>
  <si>
    <t>Contraloría General del Distrito Federal</t>
  </si>
  <si>
    <t>Coordinación de los Centros de Transferencia Modal del D.F.</t>
  </si>
  <si>
    <t>Corporación Mexicana de Impresión, S.A. de C.V.</t>
  </si>
  <si>
    <t>Delegación Álvaro Obregón</t>
  </si>
  <si>
    <t>Delegación Política</t>
  </si>
  <si>
    <t>Delegación Azcapotzalco</t>
  </si>
  <si>
    <t>Delegación Benito Juárez</t>
  </si>
  <si>
    <t>Delegación Coyoacán</t>
  </si>
  <si>
    <t>Delegación Cuajimalpa de Morelos</t>
  </si>
  <si>
    <t>Delegación Cuauhtémoc</t>
  </si>
  <si>
    <t>Delegación Gustavo A. Madero</t>
  </si>
  <si>
    <t>Delegación Iztacalco</t>
  </si>
  <si>
    <t>Delegación Iztapalapa</t>
  </si>
  <si>
    <t>Delegación La Magdalena Contreras</t>
  </si>
  <si>
    <t>Delegación Miguel Hidalgo</t>
  </si>
  <si>
    <t>Delegación Milpa Alta</t>
  </si>
  <si>
    <t>Delegación Tláhuac</t>
  </si>
  <si>
    <t>Delegación Tlalpan</t>
  </si>
  <si>
    <t>Delegación Venustiano Carranza</t>
  </si>
  <si>
    <t>Delegación Xochimilco</t>
  </si>
  <si>
    <t>Escuela de Administración Pública del Distrito Federal</t>
  </si>
  <si>
    <t>Fideicomiso Centro Histórico de la Ciudad de México</t>
  </si>
  <si>
    <t>Fideicomiso Público</t>
  </si>
  <si>
    <t>Fideicomiso de Recuperación Crediticia del Distrito Federal</t>
  </si>
  <si>
    <t>Fideicomiso Educación Garantizada del Distrito Federal</t>
  </si>
  <si>
    <t>Fideicomiso Fondo de Apoyo a la Educación y el Empleo para las y los Jóvenes del Distrito Federal</t>
  </si>
  <si>
    <t>Fideicomiso</t>
  </si>
  <si>
    <t>Fideicomiso Fondo para el Desarrollo Económico y Social de la Ciudad de México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</si>
  <si>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</si>
  <si>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</si>
  <si>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</si>
  <si>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para la Promoción y Desarrollo del Cine Mexicano en el Distrito Federal</t>
  </si>
  <si>
    <t>Fideicomiso Público Complejo Ambiental Xochimilco</t>
  </si>
  <si>
    <t xml:space="preserve">Fideicomiso Público de la Zona de Santa Fe  </t>
  </si>
  <si>
    <t>Fideicomiso Público del Fondo de Apoyo a la Procuración de Justicia del Distrito Federal</t>
  </si>
  <si>
    <t>Fondo Ambiental Público del Distrito Federal</t>
  </si>
  <si>
    <t>Fondo Público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</si>
  <si>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</si>
  <si>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</si>
  <si>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</si>
  <si>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</si>
  <si>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</si>
  <si>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Acceso a la Información Pública y Protección de Datos Personales del Distrito Federal</t>
  </si>
  <si>
    <t>Instituto de Educación Media Superior del Distrito Federal</t>
  </si>
  <si>
    <t>Instituto de Formación Profesional</t>
  </si>
  <si>
    <t>Instituto de la Juventud del Distrito Federal</t>
  </si>
  <si>
    <t>Instituto de las Mujeres del Distrito Federal</t>
  </si>
  <si>
    <t>Instituto de Verificación Administrativa del D.F.</t>
  </si>
  <si>
    <t>Instituto de Vivienda del Distrito Federal</t>
  </si>
  <si>
    <t>Instituto del Deporte del Distrito Federal</t>
  </si>
  <si>
    <t>Instituto Electoral del Distrito Federal</t>
  </si>
  <si>
    <t>Instituto Local de la Infraestructura Física Educativa del Distrito Federal</t>
  </si>
  <si>
    <t>Instituto para la Atención y Prevención de las Adicciones en la Ciudad de México</t>
  </si>
  <si>
    <t xml:space="preserve">Instituto para la Seguridad de las Construcciones del D.F.  </t>
  </si>
  <si>
    <t xml:space="preserve">Instituto para la Integración al Desarrollo de las  Personas con Discapacidad del Distrito Federal </t>
  </si>
  <si>
    <t>Instituto Técnico de Formación Policial</t>
  </si>
  <si>
    <t>Jefatura de Gobierno del Distrito Federal</t>
  </si>
  <si>
    <t>Junta de Asistencia Privada del Distrito Federal</t>
  </si>
  <si>
    <t>Junta Local de Conciliación y Arbitraje del Distrito Federal</t>
  </si>
  <si>
    <t>Mecanismo de Seguimiento y Evaluación del Programa de Derechos Humanos del D.F.</t>
  </si>
  <si>
    <t>Metrobús</t>
  </si>
  <si>
    <t>Movimiento Ciudadano</t>
  </si>
  <si>
    <t>Partido Político</t>
  </si>
  <si>
    <t>Nueva Alianza</t>
  </si>
  <si>
    <t>Oficialía Mayor</t>
  </si>
  <si>
    <t>Partido Acción Nacional</t>
  </si>
  <si>
    <t>Partido de la Revolución Democrática</t>
  </si>
  <si>
    <t>Partido del Trabajo</t>
  </si>
  <si>
    <t>Partido Revolucionario Institucional</t>
  </si>
  <si>
    <t>Partido Verde Ecologista de México</t>
  </si>
  <si>
    <t>Planta de Asfalto del Distrito Federal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</si>
  <si>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</si>
  <si>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</si>
  <si>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</si>
  <si>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</si>
  <si>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</si>
  <si>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Proyecto Metro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</si>
  <si>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</si>
  <si>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</si>
  <si>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</si>
  <si>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</si>
  <si>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</si>
  <si>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</si>
  <si>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</si>
  <si>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</si>
  <si>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</si>
  <si>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</si>
  <si>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</si>
  <si>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</si>
  <si>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</si>
  <si>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</si>
  <si>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</si>
  <si>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</si>
  <si>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</si>
  <si>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D.F.</t>
  </si>
  <si>
    <t>Servicios de Salud Pública del Distrito Federal</t>
  </si>
  <si>
    <t>Servicios Metropolitanos, S.A. de C.V.</t>
  </si>
  <si>
    <t>Sistema de Aguas de la Ciudad de México</t>
  </si>
  <si>
    <t>Sistema de Radio y Televisión Digital del Gobierno del Distrito Federal (Capital 21)</t>
  </si>
  <si>
    <t>Sistema de Transporte Colectivo</t>
  </si>
  <si>
    <t>Sistema para el Desarrollo Integral de la Familia del Distrito Federal</t>
  </si>
  <si>
    <t>Tribunal de lo Contencioso Administrativo del D.F.</t>
  </si>
  <si>
    <t>Tribunal Electoral del Distrito Federal</t>
  </si>
  <si>
    <t>Tribunal Superior de Justicia del Distrito Federal</t>
  </si>
  <si>
    <t>Universidad Autónoma de la Ciudad de México</t>
  </si>
  <si>
    <t>Secretaría de Ciencia, Tecnología e Innovación</t>
  </si>
  <si>
    <t>Indeterminado</t>
  </si>
  <si>
    <t>* ELABORADO POR LA DJDN</t>
  </si>
  <si>
    <t>SUBTOTAL PRIMER TRIMESTRE</t>
  </si>
  <si>
    <t>SUBTOTAL SEGUNDO TRIMESTRE</t>
  </si>
  <si>
    <t>SUBTOTAL TERCER TRIMESTRE</t>
  </si>
  <si>
    <t>TOTAL ENERO-SEPTIEMBRE 2014</t>
  </si>
  <si>
    <t>** INFORMACIÓN ACTUALIZADA AL 03/10/2014</t>
  </si>
  <si>
    <t>ESTADÍSTICAS DE RECURSOS DE REVISIÓN ANUAL 2014 (PERIODO: ENERO - SEPTIEMBRE)</t>
  </si>
  <si>
    <t>No de ente</t>
  </si>
  <si>
    <t>suma djdn pleno + djdn</t>
  </si>
  <si>
    <t>suma DJDN</t>
  </si>
  <si>
    <t>suma S Ejecutiva</t>
  </si>
  <si>
    <t>total de rrs</t>
  </si>
  <si>
    <t>diferencia</t>
  </si>
  <si>
    <t>diferencia que serian los pendientes</t>
  </si>
  <si>
    <t>** INFORMACIÓN ACTUALIZADA AL 30/09/2014</t>
  </si>
  <si>
    <t>*** REVISADA EL 15/10/2014</t>
  </si>
  <si>
    <t>TOTAL ENERO-DICIEMBRE 2014</t>
  </si>
  <si>
    <t>SUBTOTAL CUARTO TRIMESTRE</t>
  </si>
  <si>
    <t>ESTADÍSTICAS DE RECURSOS DE REVISIÓN ANUAL 2014 (PERIODO: ENERO - DICIEMBRE)</t>
  </si>
  <si>
    <t>No proporciona</t>
  </si>
  <si>
    <t>Secretaría de Movilidad</t>
  </si>
  <si>
    <r>
      <t xml:space="preserve">** </t>
    </r>
    <r>
      <rPr>
        <b/>
        <sz val="10"/>
        <rFont val="Arial"/>
        <family val="2"/>
      </rPr>
      <t>CIFRAS PRELIMINARES</t>
    </r>
  </si>
  <si>
    <t>**** LA SECRETARÍA DE TRANSPORTE Y VIALIDAD SE FUSIONA CON LA SECRETARÍA DE MOVILIDAD DE ACUERDO AL ACUERDO PUBLICADO EN LA GACETA OFICIAL DE FECHA 14 DE JULIO DE 2014.</t>
  </si>
  <si>
    <t>*** INFORMACIÓN ACTUALIZADA AL 18/02/2015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</si>
</sst>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_-;_-@_-"/>
    <numFmt numFmtId="166" formatCode="#,##0.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rgb="FFFF0000"/>
      <name val="Calibri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1" fillId="18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</cellStyleXfs>
  <cellXfs count="72">
    <xf numFmtId="0" fontId="0" fillId="0" borderId="0" xfId="0"/>
    <xf numFmtId="3" fontId="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/>
    <xf numFmtId="0" fontId="7" fillId="0" borderId="0" xfId="0" applyFont="1" applyAlignment="1"/>
    <xf numFmtId="41" fontId="7" fillId="0" borderId="0" xfId="1" applyNumberFormat="1" applyFont="1" applyAlignment="1"/>
    <xf numFmtId="3" fontId="0" fillId="0" borderId="1" xfId="0" applyNumberFormat="1" applyFill="1" applyBorder="1" applyAlignment="1">
      <alignment horizontal="center" vertical="center"/>
    </xf>
    <xf numFmtId="41" fontId="7" fillId="0" borderId="0" xfId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9" fillId="3" borderId="1" xfId="1" applyNumberFormat="1" applyFont="1" applyFill="1" applyBorder="1" applyAlignment="1">
      <alignment horizontal="center" vertical="center" wrapText="1"/>
    </xf>
    <xf numFmtId="3" fontId="10" fillId="0" borderId="1" xfId="1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8" fillId="2" borderId="1" xfId="0" quotePrefix="1" applyNumberFormat="1" applyFont="1" applyFill="1" applyBorder="1" applyAlignment="1">
      <alignment horizontal="center" vertical="center"/>
    </xf>
    <xf numFmtId="164" fontId="4" fillId="26" borderId="1" xfId="1" applyNumberFormat="1" applyFont="1" applyFill="1" applyBorder="1" applyAlignment="1">
      <alignment horizontal="center" vertical="center" wrapText="1"/>
    </xf>
    <xf numFmtId="164" fontId="4" fillId="27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28" fillId="27" borderId="1" xfId="1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10" fillId="28" borderId="1" xfId="1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/>
    </xf>
    <xf numFmtId="3" fontId="7" fillId="0" borderId="0" xfId="0" applyNumberFormat="1" applyFont="1" applyAlignment="1"/>
    <xf numFmtId="43" fontId="7" fillId="0" borderId="0" xfId="1" applyFont="1" applyAlignment="1">
      <alignment horizontal="center"/>
    </xf>
    <xf numFmtId="43" fontId="0" fillId="0" borderId="0" xfId="1" applyFont="1" applyAlignment="1"/>
    <xf numFmtId="166" fontId="7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0" fillId="0" borderId="0" xfId="0" applyFont="1" applyAlignment="1"/>
    <xf numFmtId="0" fontId="8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1" fontId="4" fillId="2" borderId="2" xfId="1" applyNumberFormat="1" applyFont="1" applyFill="1" applyBorder="1" applyAlignment="1">
      <alignment horizontal="center" vertical="center" wrapText="1"/>
    </xf>
    <xf numFmtId="41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</cellXfs>
  <cellStyles count="596">
    <cellStyle name="20% - Énfasis1 2" xfId="3"/>
    <cellStyle name="20% - Énfasis1 2 2" xfId="4"/>
    <cellStyle name="20% - Énfasis1 2 3" xfId="5"/>
    <cellStyle name="20% - Énfasis1 2 4" xfId="6"/>
    <cellStyle name="20% - Énfasis1 2 5" xfId="7"/>
    <cellStyle name="20% - Énfasis1 2 6" xfId="8"/>
    <cellStyle name="20% - Énfasis1 2 7" xfId="9"/>
    <cellStyle name="20% - Énfasis1 2 8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1 8" xfId="16"/>
    <cellStyle name="20% - Énfasis2 2" xfId="17"/>
    <cellStyle name="20% - Énfasis2 2 2" xfId="18"/>
    <cellStyle name="20% - Énfasis2 2 3" xfId="19"/>
    <cellStyle name="20% - Énfasis2 2 4" xfId="20"/>
    <cellStyle name="20% - Énfasis2 2 5" xfId="21"/>
    <cellStyle name="20% - Énfasis2 2 6" xfId="22"/>
    <cellStyle name="20% - Énfasis2 2 7" xfId="23"/>
    <cellStyle name="20% - Énfasis2 2 8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 2" xfId="31"/>
    <cellStyle name="20% - Énfasis3 2 2" xfId="32"/>
    <cellStyle name="20% - Énfasis3 2 3" xfId="33"/>
    <cellStyle name="20% - Énfasis3 2 4" xfId="34"/>
    <cellStyle name="20% - Énfasis3 2 5" xfId="35"/>
    <cellStyle name="20% - Énfasis3 2 6" xfId="36"/>
    <cellStyle name="20% - Énfasis3 2 7" xfId="37"/>
    <cellStyle name="20% - Énfasis3 2 8" xfId="38"/>
    <cellStyle name="20% - Énfasis3 3" xfId="39"/>
    <cellStyle name="20% - Énfasis3 4" xfId="40"/>
    <cellStyle name="20% - Énfasis3 5" xfId="41"/>
    <cellStyle name="20% - Énfasis3 6" xfId="42"/>
    <cellStyle name="20% - Énfasis3 7" xfId="43"/>
    <cellStyle name="20% - Énfasis3 8" xfId="44"/>
    <cellStyle name="20% - Énfasis4 2" xfId="45"/>
    <cellStyle name="20% - Énfasis4 2 2" xfId="46"/>
    <cellStyle name="20% - Énfasis4 2 3" xfId="47"/>
    <cellStyle name="20% - Énfasis4 2 4" xfId="48"/>
    <cellStyle name="20% - Énfasis4 2 5" xfId="49"/>
    <cellStyle name="20% - Énfasis4 2 6" xfId="50"/>
    <cellStyle name="20% - Énfasis4 2 7" xfId="51"/>
    <cellStyle name="20% - Énfasis4 2 8" xfId="52"/>
    <cellStyle name="20% - Énfasis4 3" xfId="53"/>
    <cellStyle name="20% - Énfasis4 4" xfId="54"/>
    <cellStyle name="20% - Énfasis4 5" xfId="55"/>
    <cellStyle name="20% - Énfasis4 6" xfId="56"/>
    <cellStyle name="20% - Énfasis4 7" xfId="57"/>
    <cellStyle name="20% - Énfasis4 8" xfId="58"/>
    <cellStyle name="20% - Énfasis5 2" xfId="59"/>
    <cellStyle name="20% - Énfasis5 2 2" xfId="60"/>
    <cellStyle name="20% - Énfasis5 2 3" xfId="61"/>
    <cellStyle name="20% - Énfasis5 2 4" xfId="62"/>
    <cellStyle name="20% - Énfasis5 2 5" xfId="63"/>
    <cellStyle name="20% - Énfasis5 2 6" xfId="64"/>
    <cellStyle name="20% - Énfasis5 2 7" xfId="65"/>
    <cellStyle name="20% - Énfasis5 2 8" xfId="66"/>
    <cellStyle name="20% - Énfasis5 3" xfId="67"/>
    <cellStyle name="20% - Énfasis5 4" xfId="68"/>
    <cellStyle name="20% - Énfasis5 5" xfId="69"/>
    <cellStyle name="20% - Énfasis5 6" xfId="70"/>
    <cellStyle name="20% - Énfasis5 7" xfId="71"/>
    <cellStyle name="20% - Énfasis5 8" xfId="72"/>
    <cellStyle name="20% - Énfasis6 2" xfId="73"/>
    <cellStyle name="20% - Énfasis6 2 2" xfId="74"/>
    <cellStyle name="20% - Énfasis6 2 3" xfId="75"/>
    <cellStyle name="20% - Énfasis6 2 4" xfId="76"/>
    <cellStyle name="20% - Énfasis6 2 5" xfId="77"/>
    <cellStyle name="20% - Énfasis6 2 6" xfId="78"/>
    <cellStyle name="20% - Énfasis6 2 7" xfId="79"/>
    <cellStyle name="20% - Énfasis6 2 8" xfId="80"/>
    <cellStyle name="20% - Énfasis6 3" xfId="81"/>
    <cellStyle name="20% - Énfasis6 4" xfId="82"/>
    <cellStyle name="20% - Énfasis6 5" xfId="83"/>
    <cellStyle name="20% - Énfasis6 6" xfId="84"/>
    <cellStyle name="20% - Énfasis6 7" xfId="85"/>
    <cellStyle name="20% - Énfasis6 8" xfId="86"/>
    <cellStyle name="40% - Énfasis1 2" xfId="87"/>
    <cellStyle name="40% - Énfasis1 2 2" xfId="88"/>
    <cellStyle name="40% - Énfasis1 2 3" xfId="89"/>
    <cellStyle name="40% - Énfasis1 2 4" xfId="90"/>
    <cellStyle name="40% - Énfasis1 2 5" xfId="91"/>
    <cellStyle name="40% - Énfasis1 2 6" xfId="92"/>
    <cellStyle name="40% - Énfasis1 2 7" xfId="93"/>
    <cellStyle name="40% - Énfasis1 2 8" xfId="94"/>
    <cellStyle name="40% - Énfasis1 3" xfId="95"/>
    <cellStyle name="40% - Énfasis1 4" xfId="96"/>
    <cellStyle name="40% - Énfasis1 5" xfId="97"/>
    <cellStyle name="40% - Énfasis1 6" xfId="98"/>
    <cellStyle name="40% - Énfasis1 7" xfId="99"/>
    <cellStyle name="40% - Énfasis1 8" xfId="100"/>
    <cellStyle name="40% - Énfasis2 2" xfId="101"/>
    <cellStyle name="40% - Énfasis2 2 2" xfId="102"/>
    <cellStyle name="40% - Énfasis2 2 3" xfId="103"/>
    <cellStyle name="40% - Énfasis2 2 4" xfId="104"/>
    <cellStyle name="40% - Énfasis2 2 5" xfId="105"/>
    <cellStyle name="40% - Énfasis2 2 6" xfId="106"/>
    <cellStyle name="40% - Énfasis2 2 7" xfId="107"/>
    <cellStyle name="40% - Énfasis2 2 8" xfId="108"/>
    <cellStyle name="40% - Énfasis2 3" xfId="109"/>
    <cellStyle name="40% - Énfasis2 4" xfId="110"/>
    <cellStyle name="40% - Énfasis2 5" xfId="111"/>
    <cellStyle name="40% - Énfasis2 6" xfId="112"/>
    <cellStyle name="40% - Énfasis2 7" xfId="113"/>
    <cellStyle name="40% - Énfasis2 8" xfId="114"/>
    <cellStyle name="40% - Énfasis3 2" xfId="115"/>
    <cellStyle name="40% - Énfasis3 2 2" xfId="116"/>
    <cellStyle name="40% - Énfasis3 2 3" xfId="117"/>
    <cellStyle name="40% - Énfasis3 2 4" xfId="118"/>
    <cellStyle name="40% - Énfasis3 2 5" xfId="119"/>
    <cellStyle name="40% - Énfasis3 2 6" xfId="120"/>
    <cellStyle name="40% - Énfasis3 2 7" xfId="121"/>
    <cellStyle name="40% - Énfasis3 2 8" xfId="122"/>
    <cellStyle name="40% - Énfasis3 3" xfId="123"/>
    <cellStyle name="40% - Énfasis3 4" xfId="124"/>
    <cellStyle name="40% - Énfasis3 5" xfId="125"/>
    <cellStyle name="40% - Énfasis3 6" xfId="126"/>
    <cellStyle name="40% - Énfasis3 7" xfId="127"/>
    <cellStyle name="40% - Énfasis3 8" xfId="128"/>
    <cellStyle name="40% - Énfasis4 2" xfId="129"/>
    <cellStyle name="40% - Énfasis4 2 2" xfId="130"/>
    <cellStyle name="40% - Énfasis4 2 3" xfId="131"/>
    <cellStyle name="40% - Énfasis4 2 4" xfId="132"/>
    <cellStyle name="40% - Énfasis4 2 5" xfId="133"/>
    <cellStyle name="40% - Énfasis4 2 6" xfId="134"/>
    <cellStyle name="40% - Énfasis4 2 7" xfId="135"/>
    <cellStyle name="40% - Énfasis4 2 8" xfId="136"/>
    <cellStyle name="40% - Énfasis4 3" xfId="137"/>
    <cellStyle name="40% - Énfasis4 4" xfId="138"/>
    <cellStyle name="40% - Énfasis4 5" xfId="139"/>
    <cellStyle name="40% - Énfasis4 6" xfId="140"/>
    <cellStyle name="40% - Énfasis4 7" xfId="141"/>
    <cellStyle name="40% - Énfasis4 8" xfId="142"/>
    <cellStyle name="40% - Énfasis5 2" xfId="143"/>
    <cellStyle name="40% - Énfasis5 2 2" xfId="144"/>
    <cellStyle name="40% - Énfasis5 2 3" xfId="145"/>
    <cellStyle name="40% - Énfasis5 2 4" xfId="146"/>
    <cellStyle name="40% - Énfasis5 2 5" xfId="147"/>
    <cellStyle name="40% - Énfasis5 2 6" xfId="148"/>
    <cellStyle name="40% - Énfasis5 2 7" xfId="149"/>
    <cellStyle name="40% - Énfasis5 2 8" xfId="150"/>
    <cellStyle name="40% - Énfasis5 3" xfId="151"/>
    <cellStyle name="40% - Énfasis5 4" xfId="152"/>
    <cellStyle name="40% - Énfasis5 5" xfId="153"/>
    <cellStyle name="40% - Énfasis5 6" xfId="154"/>
    <cellStyle name="40% - Énfasis5 7" xfId="155"/>
    <cellStyle name="40% - Énfasis5 8" xfId="156"/>
    <cellStyle name="40% - Énfasis6 2" xfId="157"/>
    <cellStyle name="40% - Énfasis6 2 2" xfId="158"/>
    <cellStyle name="40% - Énfasis6 2 3" xfId="159"/>
    <cellStyle name="40% - Énfasis6 2 4" xfId="160"/>
    <cellStyle name="40% - Énfasis6 2 5" xfId="161"/>
    <cellStyle name="40% - Énfasis6 2 6" xfId="162"/>
    <cellStyle name="40% - Énfasis6 2 7" xfId="163"/>
    <cellStyle name="40% - Énfasis6 2 8" xfId="164"/>
    <cellStyle name="40% - Énfasis6 3" xfId="165"/>
    <cellStyle name="40% - Énfasis6 4" xfId="166"/>
    <cellStyle name="40% - Énfasis6 5" xfId="167"/>
    <cellStyle name="40% - Énfasis6 6" xfId="168"/>
    <cellStyle name="40% - Énfasis6 7" xfId="169"/>
    <cellStyle name="40% - Énfasis6 8" xfId="170"/>
    <cellStyle name="60% - Énfasis1 2" xfId="171"/>
    <cellStyle name="60% - Énfasis1 2 2" xfId="172"/>
    <cellStyle name="60% - Énfasis1 2 3" xfId="173"/>
    <cellStyle name="60% - Énfasis1 2 4" xfId="174"/>
    <cellStyle name="60% - Énfasis1 2 5" xfId="175"/>
    <cellStyle name="60% - Énfasis1 2 6" xfId="176"/>
    <cellStyle name="60% - Énfasis1 2 7" xfId="177"/>
    <cellStyle name="60% - Énfasis1 2 8" xfId="178"/>
    <cellStyle name="60% - Énfasis1 3" xfId="179"/>
    <cellStyle name="60% - Énfasis1 4" xfId="180"/>
    <cellStyle name="60% - Énfasis1 5" xfId="181"/>
    <cellStyle name="60% - Énfasis1 6" xfId="182"/>
    <cellStyle name="60% - Énfasis1 7" xfId="183"/>
    <cellStyle name="60% - Énfasis1 8" xfId="184"/>
    <cellStyle name="60% - Énfasis2 2" xfId="185"/>
    <cellStyle name="60% - Énfasis2 2 2" xfId="186"/>
    <cellStyle name="60% - Énfasis2 2 3" xfId="187"/>
    <cellStyle name="60% - Énfasis2 2 4" xfId="188"/>
    <cellStyle name="60% - Énfasis2 2 5" xfId="189"/>
    <cellStyle name="60% - Énfasis2 2 6" xfId="190"/>
    <cellStyle name="60% - Énfasis2 2 7" xfId="191"/>
    <cellStyle name="60% - Énfasis2 2 8" xfId="192"/>
    <cellStyle name="60% - Énfasis2 3" xfId="193"/>
    <cellStyle name="60% - Énfasis2 4" xfId="194"/>
    <cellStyle name="60% - Énfasis2 5" xfId="195"/>
    <cellStyle name="60% - Énfasis2 6" xfId="196"/>
    <cellStyle name="60% - Énfasis2 7" xfId="197"/>
    <cellStyle name="60% - Énfasis2 8" xfId="198"/>
    <cellStyle name="60% - Énfasis3 2" xfId="199"/>
    <cellStyle name="60% - Énfasis3 2 2" xfId="200"/>
    <cellStyle name="60% - Énfasis3 2 3" xfId="201"/>
    <cellStyle name="60% - Énfasis3 2 4" xfId="202"/>
    <cellStyle name="60% - Énfasis3 2 5" xfId="203"/>
    <cellStyle name="60% - Énfasis3 2 6" xfId="204"/>
    <cellStyle name="60% - Énfasis3 2 7" xfId="205"/>
    <cellStyle name="60% - Énfasis3 2 8" xfId="206"/>
    <cellStyle name="60% - Énfasis3 3" xfId="207"/>
    <cellStyle name="60% - Énfasis3 4" xfId="208"/>
    <cellStyle name="60% - Énfasis3 5" xfId="209"/>
    <cellStyle name="60% - Énfasis3 6" xfId="210"/>
    <cellStyle name="60% - Énfasis3 7" xfId="211"/>
    <cellStyle name="60% - Énfasis3 8" xfId="212"/>
    <cellStyle name="60% - Énfasis4 2" xfId="213"/>
    <cellStyle name="60% - Énfasis4 2 2" xfId="214"/>
    <cellStyle name="60% - Énfasis4 2 3" xfId="215"/>
    <cellStyle name="60% - Énfasis4 2 4" xfId="216"/>
    <cellStyle name="60% - Énfasis4 2 5" xfId="217"/>
    <cellStyle name="60% - Énfasis4 2 6" xfId="218"/>
    <cellStyle name="60% - Énfasis4 2 7" xfId="219"/>
    <cellStyle name="60% - Énfasis4 2 8" xfId="220"/>
    <cellStyle name="60% - Énfasis4 3" xfId="221"/>
    <cellStyle name="60% - Énfasis4 4" xfId="222"/>
    <cellStyle name="60% - Énfasis4 5" xfId="223"/>
    <cellStyle name="60% - Énfasis4 6" xfId="224"/>
    <cellStyle name="60% - Énfasis4 7" xfId="225"/>
    <cellStyle name="60% - Énfasis4 8" xfId="226"/>
    <cellStyle name="60% - Énfasis5 2" xfId="227"/>
    <cellStyle name="60% - Énfasis5 2 2" xfId="228"/>
    <cellStyle name="60% - Énfasis5 2 3" xfId="229"/>
    <cellStyle name="60% - Énfasis5 2 4" xfId="230"/>
    <cellStyle name="60% - Énfasis5 2 5" xfId="231"/>
    <cellStyle name="60% - Énfasis5 2 6" xfId="232"/>
    <cellStyle name="60% - Énfasis5 2 7" xfId="233"/>
    <cellStyle name="60% - Énfasis5 2 8" xfId="234"/>
    <cellStyle name="60% - Énfasis5 3" xfId="235"/>
    <cellStyle name="60% - Énfasis5 4" xfId="236"/>
    <cellStyle name="60% - Énfasis5 5" xfId="237"/>
    <cellStyle name="60% - Énfasis5 6" xfId="238"/>
    <cellStyle name="60% - Énfasis5 7" xfId="239"/>
    <cellStyle name="60% - Énfasis5 8" xfId="240"/>
    <cellStyle name="60% - Énfasis6 2" xfId="241"/>
    <cellStyle name="60% - Énfasis6 2 2" xfId="242"/>
    <cellStyle name="60% - Énfasis6 2 3" xfId="243"/>
    <cellStyle name="60% - Énfasis6 2 4" xfId="244"/>
    <cellStyle name="60% - Énfasis6 2 5" xfId="245"/>
    <cellStyle name="60% - Énfasis6 2 6" xfId="246"/>
    <cellStyle name="60% - Énfasis6 2 7" xfId="247"/>
    <cellStyle name="60% - Énfasis6 2 8" xfId="248"/>
    <cellStyle name="60% - Énfasis6 3" xfId="249"/>
    <cellStyle name="60% - Énfasis6 4" xfId="250"/>
    <cellStyle name="60% - Énfasis6 5" xfId="251"/>
    <cellStyle name="60% - Énfasis6 6" xfId="252"/>
    <cellStyle name="60% - Énfasis6 7" xfId="253"/>
    <cellStyle name="60% - Énfasis6 8" xfId="254"/>
    <cellStyle name="Buena 2" xfId="255"/>
    <cellStyle name="Buena 2 2" xfId="256"/>
    <cellStyle name="Buena 2 3" xfId="257"/>
    <cellStyle name="Buena 2 4" xfId="258"/>
    <cellStyle name="Buena 2 5" xfId="259"/>
    <cellStyle name="Buena 2 6" xfId="260"/>
    <cellStyle name="Buena 2 7" xfId="261"/>
    <cellStyle name="Buena 2 8" xfId="262"/>
    <cellStyle name="Buena 3" xfId="263"/>
    <cellStyle name="Buena 4" xfId="264"/>
    <cellStyle name="Buena 5" xfId="265"/>
    <cellStyle name="Buena 6" xfId="266"/>
    <cellStyle name="Buena 7" xfId="267"/>
    <cellStyle name="Buena 8" xfId="268"/>
    <cellStyle name="Cálculo 2" xfId="269"/>
    <cellStyle name="Cálculo 2 2" xfId="270"/>
    <cellStyle name="Cálculo 2 3" xfId="271"/>
    <cellStyle name="Cálculo 2 4" xfId="272"/>
    <cellStyle name="Cálculo 2 5" xfId="273"/>
    <cellStyle name="Cálculo 2 6" xfId="274"/>
    <cellStyle name="Cálculo 2 7" xfId="275"/>
    <cellStyle name="Cálculo 2 8" xfId="276"/>
    <cellStyle name="Cálculo 3" xfId="277"/>
    <cellStyle name="Cálculo 4" xfId="278"/>
    <cellStyle name="Cálculo 5" xfId="279"/>
    <cellStyle name="Cálculo 6" xfId="280"/>
    <cellStyle name="Cálculo 7" xfId="281"/>
    <cellStyle name="Cálculo 8" xfId="282"/>
    <cellStyle name="Celda de comprobación 2" xfId="283"/>
    <cellStyle name="Celda de comprobación 2 2" xfId="284"/>
    <cellStyle name="Celda de comprobación 2 3" xfId="285"/>
    <cellStyle name="Celda de comprobación 2 4" xfId="286"/>
    <cellStyle name="Celda de comprobación 2 5" xfId="287"/>
    <cellStyle name="Celda de comprobación 2 6" xfId="288"/>
    <cellStyle name="Celda de comprobación 2 7" xfId="289"/>
    <cellStyle name="Celda de comprobación 2 8" xfId="290"/>
    <cellStyle name="Celda de comprobación 3" xfId="291"/>
    <cellStyle name="Celda de comprobación 4" xfId="292"/>
    <cellStyle name="Celda de comprobación 5" xfId="293"/>
    <cellStyle name="Celda de comprobación 6" xfId="294"/>
    <cellStyle name="Celda de comprobación 7" xfId="295"/>
    <cellStyle name="Celda de comprobación 8" xfId="296"/>
    <cellStyle name="Celda vinculada 2" xfId="297"/>
    <cellStyle name="Celda vinculada 2 2" xfId="298"/>
    <cellStyle name="Celda vinculada 2 3" xfId="299"/>
    <cellStyle name="Celda vinculada 2 4" xfId="300"/>
    <cellStyle name="Celda vinculada 2 5" xfId="301"/>
    <cellStyle name="Celda vinculada 2 6" xfId="302"/>
    <cellStyle name="Celda vinculada 2 7" xfId="303"/>
    <cellStyle name="Celda vinculada 2 8" xfId="304"/>
    <cellStyle name="Celda vinculada 3" xfId="305"/>
    <cellStyle name="Celda vinculada 4" xfId="306"/>
    <cellStyle name="Celda vinculada 5" xfId="307"/>
    <cellStyle name="Celda vinculada 6" xfId="308"/>
    <cellStyle name="Celda vinculada 7" xfId="309"/>
    <cellStyle name="Celda vinculada 8" xfId="310"/>
    <cellStyle name="Encabezado 4 2" xfId="311"/>
    <cellStyle name="Encabezado 4 2 2" xfId="312"/>
    <cellStyle name="Encabezado 4 2 3" xfId="313"/>
    <cellStyle name="Encabezado 4 2 4" xfId="314"/>
    <cellStyle name="Encabezado 4 2 5" xfId="315"/>
    <cellStyle name="Encabezado 4 2 6" xfId="316"/>
    <cellStyle name="Encabezado 4 2 7" xfId="317"/>
    <cellStyle name="Encabezado 4 2 8" xfId="318"/>
    <cellStyle name="Encabezado 4 3" xfId="319"/>
    <cellStyle name="Encabezado 4 4" xfId="320"/>
    <cellStyle name="Encabezado 4 5" xfId="321"/>
    <cellStyle name="Encabezado 4 6" xfId="322"/>
    <cellStyle name="Encabezado 4 7" xfId="323"/>
    <cellStyle name="Encabezado 4 8" xfId="324"/>
    <cellStyle name="Énfasis1 2" xfId="325"/>
    <cellStyle name="Énfasis1 2 2" xfId="326"/>
    <cellStyle name="Énfasis1 2 3" xfId="327"/>
    <cellStyle name="Énfasis1 2 4" xfId="328"/>
    <cellStyle name="Énfasis1 2 5" xfId="329"/>
    <cellStyle name="Énfasis1 2 6" xfId="330"/>
    <cellStyle name="Énfasis1 2 7" xfId="331"/>
    <cellStyle name="Énfasis1 2 8" xfId="332"/>
    <cellStyle name="Énfasis1 3" xfId="333"/>
    <cellStyle name="Énfasis1 4" xfId="334"/>
    <cellStyle name="Énfasis1 5" xfId="335"/>
    <cellStyle name="Énfasis1 6" xfId="336"/>
    <cellStyle name="Énfasis1 7" xfId="337"/>
    <cellStyle name="Énfasis1 8" xfId="338"/>
    <cellStyle name="Énfasis2 2" xfId="339"/>
    <cellStyle name="Énfasis2 2 2" xfId="340"/>
    <cellStyle name="Énfasis2 2 3" xfId="341"/>
    <cellStyle name="Énfasis2 2 4" xfId="342"/>
    <cellStyle name="Énfasis2 2 5" xfId="343"/>
    <cellStyle name="Énfasis2 2 6" xfId="344"/>
    <cellStyle name="Énfasis2 2 7" xfId="345"/>
    <cellStyle name="Énfasis2 2 8" xfId="346"/>
    <cellStyle name="Énfasis2 3" xfId="347"/>
    <cellStyle name="Énfasis2 4" xfId="348"/>
    <cellStyle name="Énfasis2 5" xfId="349"/>
    <cellStyle name="Énfasis2 6" xfId="350"/>
    <cellStyle name="Énfasis2 7" xfId="351"/>
    <cellStyle name="Énfasis2 8" xfId="352"/>
    <cellStyle name="Énfasis3 2" xfId="353"/>
    <cellStyle name="Énfasis3 2 2" xfId="354"/>
    <cellStyle name="Énfasis3 2 3" xfId="355"/>
    <cellStyle name="Énfasis3 2 4" xfId="356"/>
    <cellStyle name="Énfasis3 2 5" xfId="357"/>
    <cellStyle name="Énfasis3 2 6" xfId="358"/>
    <cellStyle name="Énfasis3 2 7" xfId="359"/>
    <cellStyle name="Énfasis3 2 8" xfId="360"/>
    <cellStyle name="Énfasis3 3" xfId="361"/>
    <cellStyle name="Énfasis3 4" xfId="362"/>
    <cellStyle name="Énfasis3 5" xfId="363"/>
    <cellStyle name="Énfasis3 6" xfId="364"/>
    <cellStyle name="Énfasis3 7" xfId="365"/>
    <cellStyle name="Énfasis3 8" xfId="366"/>
    <cellStyle name="Énfasis4 2" xfId="367"/>
    <cellStyle name="Énfasis4 2 2" xfId="368"/>
    <cellStyle name="Énfasis4 2 3" xfId="369"/>
    <cellStyle name="Énfasis4 2 4" xfId="370"/>
    <cellStyle name="Énfasis4 2 5" xfId="371"/>
    <cellStyle name="Énfasis4 2 6" xfId="372"/>
    <cellStyle name="Énfasis4 2 7" xfId="373"/>
    <cellStyle name="Énfasis4 2 8" xfId="374"/>
    <cellStyle name="Énfasis4 3" xfId="375"/>
    <cellStyle name="Énfasis4 4" xfId="376"/>
    <cellStyle name="Énfasis4 5" xfId="377"/>
    <cellStyle name="Énfasis4 6" xfId="378"/>
    <cellStyle name="Énfasis4 7" xfId="379"/>
    <cellStyle name="Énfasis4 8" xfId="380"/>
    <cellStyle name="Énfasis5 2" xfId="381"/>
    <cellStyle name="Énfasis5 2 2" xfId="382"/>
    <cellStyle name="Énfasis5 2 3" xfId="383"/>
    <cellStyle name="Énfasis5 2 4" xfId="384"/>
    <cellStyle name="Énfasis5 2 5" xfId="385"/>
    <cellStyle name="Énfasis5 2 6" xfId="386"/>
    <cellStyle name="Énfasis5 2 7" xfId="387"/>
    <cellStyle name="Énfasis5 2 8" xfId="388"/>
    <cellStyle name="Énfasis5 3" xfId="389"/>
    <cellStyle name="Énfasis5 4" xfId="390"/>
    <cellStyle name="Énfasis5 5" xfId="391"/>
    <cellStyle name="Énfasis5 6" xfId="392"/>
    <cellStyle name="Énfasis5 7" xfId="393"/>
    <cellStyle name="Énfasis5 8" xfId="394"/>
    <cellStyle name="Énfasis6 2" xfId="395"/>
    <cellStyle name="Énfasis6 2 2" xfId="396"/>
    <cellStyle name="Énfasis6 2 3" xfId="397"/>
    <cellStyle name="Énfasis6 2 4" xfId="398"/>
    <cellStyle name="Énfasis6 2 5" xfId="399"/>
    <cellStyle name="Énfasis6 2 6" xfId="400"/>
    <cellStyle name="Énfasis6 2 7" xfId="401"/>
    <cellStyle name="Énfasis6 2 8" xfId="402"/>
    <cellStyle name="Énfasis6 3" xfId="403"/>
    <cellStyle name="Énfasis6 4" xfId="404"/>
    <cellStyle name="Énfasis6 5" xfId="405"/>
    <cellStyle name="Énfasis6 6" xfId="406"/>
    <cellStyle name="Énfasis6 7" xfId="407"/>
    <cellStyle name="Énfasis6 8" xfId="408"/>
    <cellStyle name="Entrada 2" xfId="409"/>
    <cellStyle name="Entrada 2 2" xfId="410"/>
    <cellStyle name="Entrada 2 3" xfId="411"/>
    <cellStyle name="Entrada 2 4" xfId="412"/>
    <cellStyle name="Entrada 2 5" xfId="413"/>
    <cellStyle name="Entrada 2 6" xfId="414"/>
    <cellStyle name="Entrada 2 7" xfId="415"/>
    <cellStyle name="Entrada 2 8" xfId="416"/>
    <cellStyle name="Entrada 3" xfId="417"/>
    <cellStyle name="Entrada 4" xfId="418"/>
    <cellStyle name="Entrada 5" xfId="419"/>
    <cellStyle name="Entrada 6" xfId="420"/>
    <cellStyle name="Entrada 7" xfId="421"/>
    <cellStyle name="Entrada 8" xfId="422"/>
    <cellStyle name="Incorrecto 2" xfId="423"/>
    <cellStyle name="Incorrecto 2 2" xfId="424"/>
    <cellStyle name="Incorrecto 2 3" xfId="425"/>
    <cellStyle name="Incorrecto 2 4" xfId="426"/>
    <cellStyle name="Incorrecto 2 5" xfId="427"/>
    <cellStyle name="Incorrecto 2 6" xfId="428"/>
    <cellStyle name="Incorrecto 2 7" xfId="429"/>
    <cellStyle name="Incorrecto 2 8" xfId="430"/>
    <cellStyle name="Incorrecto 3" xfId="431"/>
    <cellStyle name="Incorrecto 4" xfId="432"/>
    <cellStyle name="Incorrecto 5" xfId="433"/>
    <cellStyle name="Incorrecto 6" xfId="434"/>
    <cellStyle name="Incorrecto 7" xfId="435"/>
    <cellStyle name="Incorrecto 8" xfId="436"/>
    <cellStyle name="Millares" xfId="1" builtinId="3"/>
    <cellStyle name="Neutral 2" xfId="437"/>
    <cellStyle name="Neutral 2 2" xfId="438"/>
    <cellStyle name="Neutral 2 3" xfId="439"/>
    <cellStyle name="Neutral 2 4" xfId="440"/>
    <cellStyle name="Neutral 2 5" xfId="441"/>
    <cellStyle name="Neutral 2 6" xfId="442"/>
    <cellStyle name="Neutral 2 7" xfId="443"/>
    <cellStyle name="Neutral 2 8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ormal" xfId="0" builtinId="0"/>
    <cellStyle name="Normal 10" xfId="451"/>
    <cellStyle name="Normal 11" xfId="452"/>
    <cellStyle name="Normal 12" xfId="453"/>
    <cellStyle name="Normal 13" xfId="454"/>
    <cellStyle name="Normal 14" xfId="455"/>
    <cellStyle name="Normal 2" xfId="2"/>
    <cellStyle name="Normal 2 2" xfId="456"/>
    <cellStyle name="Normal 2 3" xfId="457"/>
    <cellStyle name="Normal 2 4" xfId="458"/>
    <cellStyle name="Normal 2 5" xfId="459"/>
    <cellStyle name="Normal 2 6" xfId="460"/>
    <cellStyle name="Normal 2 7" xfId="461"/>
    <cellStyle name="Normal 2 8" xfId="462"/>
    <cellStyle name="Normal 3" xfId="463"/>
    <cellStyle name="Normal 4" xfId="464"/>
    <cellStyle name="Normal 5" xfId="465"/>
    <cellStyle name="Normal 6" xfId="466"/>
    <cellStyle name="Normal 7" xfId="467"/>
    <cellStyle name="Normal 8" xfId="468"/>
    <cellStyle name="Normal 9" xfId="469"/>
    <cellStyle name="Notas 2" xfId="470"/>
    <cellStyle name="Notas 2 2" xfId="471"/>
    <cellStyle name="Notas 2 3" xfId="472"/>
    <cellStyle name="Notas 2 4" xfId="473"/>
    <cellStyle name="Notas 2 5" xfId="474"/>
    <cellStyle name="Notas 2 6" xfId="475"/>
    <cellStyle name="Notas 2 7" xfId="476"/>
    <cellStyle name="Notas 2 8" xfId="477"/>
    <cellStyle name="Notas 3" xfId="478"/>
    <cellStyle name="Notas 4" xfId="479"/>
    <cellStyle name="Notas 5" xfId="480"/>
    <cellStyle name="Notas 6" xfId="481"/>
    <cellStyle name="Notas 7" xfId="482"/>
    <cellStyle name="Notas 8" xfId="483"/>
    <cellStyle name="Salida 2" xfId="484"/>
    <cellStyle name="Salida 2 2" xfId="485"/>
    <cellStyle name="Salida 2 3" xfId="486"/>
    <cellStyle name="Salida 2 4" xfId="487"/>
    <cellStyle name="Salida 2 5" xfId="488"/>
    <cellStyle name="Salida 2 6" xfId="489"/>
    <cellStyle name="Salida 2 7" xfId="490"/>
    <cellStyle name="Salida 2 8" xfId="491"/>
    <cellStyle name="Salida 3" xfId="492"/>
    <cellStyle name="Salida 4" xfId="493"/>
    <cellStyle name="Salida 5" xfId="494"/>
    <cellStyle name="Salida 6" xfId="495"/>
    <cellStyle name="Salida 7" xfId="496"/>
    <cellStyle name="Salida 8" xfId="497"/>
    <cellStyle name="Texto de advertencia 2" xfId="498"/>
    <cellStyle name="Texto de advertencia 2 2" xfId="499"/>
    <cellStyle name="Texto de advertencia 2 3" xfId="500"/>
    <cellStyle name="Texto de advertencia 2 4" xfId="501"/>
    <cellStyle name="Texto de advertencia 2 5" xfId="502"/>
    <cellStyle name="Texto de advertencia 2 6" xfId="503"/>
    <cellStyle name="Texto de advertencia 2 7" xfId="504"/>
    <cellStyle name="Texto de advertencia 2 8" xfId="505"/>
    <cellStyle name="Texto de advertencia 3" xfId="506"/>
    <cellStyle name="Texto de advertencia 4" xfId="507"/>
    <cellStyle name="Texto de advertencia 5" xfId="508"/>
    <cellStyle name="Texto de advertencia 6" xfId="509"/>
    <cellStyle name="Texto de advertencia 7" xfId="510"/>
    <cellStyle name="Texto de advertencia 8" xfId="511"/>
    <cellStyle name="Texto explicativo 2" xfId="512"/>
    <cellStyle name="Texto explicativo 2 2" xfId="513"/>
    <cellStyle name="Texto explicativo 2 3" xfId="514"/>
    <cellStyle name="Texto explicativo 2 4" xfId="515"/>
    <cellStyle name="Texto explicativo 2 5" xfId="516"/>
    <cellStyle name="Texto explicativo 2 6" xfId="517"/>
    <cellStyle name="Texto explicativo 2 7" xfId="518"/>
    <cellStyle name="Texto explicativo 2 8" xfId="519"/>
    <cellStyle name="Texto explicativo 3" xfId="520"/>
    <cellStyle name="Texto explicativo 4" xfId="521"/>
    <cellStyle name="Texto explicativo 5" xfId="522"/>
    <cellStyle name="Texto explicativo 6" xfId="523"/>
    <cellStyle name="Texto explicativo 7" xfId="524"/>
    <cellStyle name="Texto explicativo 8" xfId="525"/>
    <cellStyle name="Título 1 2" xfId="526"/>
    <cellStyle name="Título 1 2 2" xfId="527"/>
    <cellStyle name="Título 1 2 3" xfId="528"/>
    <cellStyle name="Título 1 2 4" xfId="529"/>
    <cellStyle name="Título 1 2 5" xfId="530"/>
    <cellStyle name="Título 1 2 6" xfId="531"/>
    <cellStyle name="Título 1 2 7" xfId="532"/>
    <cellStyle name="Título 1 2 8" xfId="533"/>
    <cellStyle name="Título 1 3" xfId="534"/>
    <cellStyle name="Título 1 4" xfId="535"/>
    <cellStyle name="Título 1 5" xfId="536"/>
    <cellStyle name="Título 1 6" xfId="537"/>
    <cellStyle name="Título 1 7" xfId="538"/>
    <cellStyle name="Título 1 8" xfId="539"/>
    <cellStyle name="Título 10" xfId="540"/>
    <cellStyle name="Título 2 2" xfId="541"/>
    <cellStyle name="Título 2 2 2" xfId="542"/>
    <cellStyle name="Título 2 2 3" xfId="543"/>
    <cellStyle name="Título 2 2 4" xfId="544"/>
    <cellStyle name="Título 2 2 5" xfId="545"/>
    <cellStyle name="Título 2 2 6" xfId="546"/>
    <cellStyle name="Título 2 2 7" xfId="547"/>
    <cellStyle name="Título 2 2 8" xfId="548"/>
    <cellStyle name="Título 2 3" xfId="549"/>
    <cellStyle name="Título 2 4" xfId="550"/>
    <cellStyle name="Título 2 5" xfId="551"/>
    <cellStyle name="Título 2 6" xfId="552"/>
    <cellStyle name="Título 2 7" xfId="553"/>
    <cellStyle name="Título 2 8" xfId="554"/>
    <cellStyle name="Título 3 2" xfId="555"/>
    <cellStyle name="Título 3 2 2" xfId="556"/>
    <cellStyle name="Título 3 2 3" xfId="557"/>
    <cellStyle name="Título 3 2 4" xfId="558"/>
    <cellStyle name="Título 3 2 5" xfId="559"/>
    <cellStyle name="Título 3 2 6" xfId="560"/>
    <cellStyle name="Título 3 2 7" xfId="561"/>
    <cellStyle name="Título 3 2 8" xfId="562"/>
    <cellStyle name="Título 3 3" xfId="563"/>
    <cellStyle name="Título 3 4" xfId="564"/>
    <cellStyle name="Título 3 5" xfId="565"/>
    <cellStyle name="Título 3 6" xfId="566"/>
    <cellStyle name="Título 3 7" xfId="567"/>
    <cellStyle name="Título 3 8" xfId="568"/>
    <cellStyle name="Título 4" xfId="569"/>
    <cellStyle name="Título 4 2" xfId="570"/>
    <cellStyle name="Título 4 3" xfId="571"/>
    <cellStyle name="Título 4 4" xfId="572"/>
    <cellStyle name="Título 4 5" xfId="573"/>
    <cellStyle name="Título 4 6" xfId="574"/>
    <cellStyle name="Título 4 7" xfId="575"/>
    <cellStyle name="Título 4 8" xfId="576"/>
    <cellStyle name="Título 5" xfId="577"/>
    <cellStyle name="Título 6" xfId="578"/>
    <cellStyle name="Título 7" xfId="579"/>
    <cellStyle name="Título 8" xfId="580"/>
    <cellStyle name="Título 9" xfId="581"/>
    <cellStyle name="Total 2" xfId="582"/>
    <cellStyle name="Total 2 2" xfId="583"/>
    <cellStyle name="Total 2 3" xfId="584"/>
    <cellStyle name="Total 2 4" xfId="585"/>
    <cellStyle name="Total 2 5" xfId="586"/>
    <cellStyle name="Total 2 6" xfId="587"/>
    <cellStyle name="Total 2 7" xfId="588"/>
    <cellStyle name="Total 2 8" xfId="589"/>
    <cellStyle name="Total 3" xfId="590"/>
    <cellStyle name="Total 4" xfId="591"/>
    <cellStyle name="Total 5" xfId="592"/>
    <cellStyle name="Total 6" xfId="593"/>
    <cellStyle name="Total 7" xfId="594"/>
    <cellStyle name="Total 8" xfId="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0%20definitivosfrancisco/LISTADO%20DE%20ENTES%20PARA%202DO%20SEM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nitivosfrancisco/Art%2022%20fraccion%201/2014/3er%20trimestre/insumos/insumos/Libro%20SIP%20Y%20SDP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nitivosfrancisco/Art%2022%20fraccion%201/2014/3er%20trimestre/insumos/insumos/AVANCE%20SIP%20y%20SDP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nitivosfrancisco/Art%2022%20fraccion%201/2014/3er%20trimestre/insumos/sbase%20del%20pleno%203er%20trim%202014%20list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nitivosfrancisco/Art%2022%20fraccion%201/2014/3er%20trimestre/insumos/insumos/PLENO%20Y%20LESLIE%20MODIFICADO%20PAQUITO%20TRAJO%20EL%202608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nitivosfrancisco/Art%2022%20fraccion%201/2014/3er%20trimestre/insumos/PLENO%20Y%20LESLIE%20MODIFICADO%20PAQUITO%20TRAJO%20EL%202608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S A JUNIO 2014"/>
      <sheetName val="Hoja2"/>
      <sheetName val="Hoja3"/>
    </sheetNames>
    <sheetDataSet>
      <sheetData sheetId="0" refreshError="1">
        <row r="2">
          <cell r="B2" t="str">
            <v>Agencia de Gestión Urbana de la Ciudad de México</v>
          </cell>
          <cell r="C2">
            <v>1</v>
          </cell>
        </row>
        <row r="3">
          <cell r="B3" t="str">
            <v>Agencia de Protección Sanitaria del Gobierno del D.F.</v>
          </cell>
          <cell r="C3">
            <v>2</v>
          </cell>
        </row>
        <row r="4">
          <cell r="B4" t="str">
            <v>Asamblea Legislativa del Distrito Federal</v>
          </cell>
          <cell r="C4">
            <v>3</v>
          </cell>
        </row>
        <row r="5">
          <cell r="B5" t="str">
            <v>Autoridad de la Zona Patrimonio Mundial Natural y Cultural de la Humanidad en Xochimilco, Tláhuac y Milpa Alta</v>
          </cell>
          <cell r="C5">
            <v>4</v>
          </cell>
        </row>
        <row r="6">
          <cell r="B6" t="str">
            <v>Autoridad del Centro Histórico</v>
          </cell>
          <cell r="C6">
            <v>5</v>
          </cell>
        </row>
        <row r="7">
          <cell r="B7" t="str">
            <v>Autoridad del Espacio Público del Distrito Federal</v>
          </cell>
          <cell r="C7">
            <v>6</v>
          </cell>
        </row>
        <row r="8">
          <cell r="B8" t="str">
            <v>Caja de Previsión de la Policía Auxiliar del D.F.</v>
          </cell>
          <cell r="C8">
            <v>7</v>
          </cell>
        </row>
        <row r="9">
          <cell r="B9" t="str">
            <v>Caja de Previsión de la Policía Preventiva del D.F.</v>
          </cell>
          <cell r="C9">
            <v>8</v>
          </cell>
        </row>
        <row r="10">
          <cell r="B10" t="str">
            <v>Caja de Previsión para Trabajadores a Lista de Raya del Distrito Federal</v>
          </cell>
          <cell r="C10">
            <v>9</v>
          </cell>
        </row>
        <row r="11">
          <cell r="B11" t="str">
            <v>Calidad de Vida, Progreso y Desarrollo para la Ciudad de México, S.A. de C.V.</v>
          </cell>
          <cell r="C11">
            <v>10</v>
          </cell>
        </row>
        <row r="12">
          <cell r="B12" t="str">
            <v>Centro de Atención a Emergencias y Protección Ciudadana de la Ciudad de México</v>
          </cell>
          <cell r="C12">
            <v>11</v>
          </cell>
        </row>
        <row r="13">
          <cell r="B13" t="str">
            <v>Comisión de Derechos Humanos del Distrito Federal</v>
          </cell>
          <cell r="C13">
            <v>12</v>
          </cell>
        </row>
        <row r="14">
          <cell r="B14" t="str">
            <v>Comisión de Filmaciones de la Ciudad de México</v>
          </cell>
          <cell r="C14">
            <v>13</v>
          </cell>
        </row>
        <row r="15">
          <cell r="B15" t="str">
            <v>Consejería Jurídica y de Servicios Legales</v>
          </cell>
          <cell r="C15">
            <v>14</v>
          </cell>
        </row>
        <row r="16">
          <cell r="B16" t="str">
            <v>Consejo de Evaluación del Desarrollo Social del D.F.</v>
          </cell>
          <cell r="C16">
            <v>15</v>
          </cell>
        </row>
        <row r="17">
          <cell r="B17" t="str">
            <v>Consejo de la Judicatura del Distrito Federal</v>
          </cell>
          <cell r="C17">
            <v>16</v>
          </cell>
        </row>
        <row r="18">
          <cell r="B18" t="str">
            <v>Consejo Económico y Social de la Ciudad de México</v>
          </cell>
          <cell r="C18">
            <v>17</v>
          </cell>
        </row>
        <row r="19">
          <cell r="B19" t="str">
            <v>Consejo para Prevenir y Eliminar la Discriminación en la Ciudad de México</v>
          </cell>
          <cell r="C19">
            <v>18</v>
          </cell>
        </row>
        <row r="20">
          <cell r="B20" t="str">
            <v>Contaduría Mayor de Hacienda de la Asamblea Legislativa del Distrito Federal</v>
          </cell>
          <cell r="C20">
            <v>19</v>
          </cell>
        </row>
        <row r="21">
          <cell r="B21" t="str">
            <v>Contraloría General del Distrito Federal</v>
          </cell>
          <cell r="C21">
            <v>20</v>
          </cell>
        </row>
        <row r="22">
          <cell r="B22" t="str">
            <v>Coordinación de los Centros de Transferencia Modal del D.F.</v>
          </cell>
          <cell r="C22">
            <v>21</v>
          </cell>
        </row>
        <row r="23">
          <cell r="B23" t="str">
            <v>Corporación Mexicana de Impresión, S.A. de C.V.</v>
          </cell>
          <cell r="C23">
            <v>22</v>
          </cell>
        </row>
        <row r="24">
          <cell r="B24" t="str">
            <v>Delegación Álvaro Obregón</v>
          </cell>
          <cell r="C24">
            <v>23</v>
          </cell>
        </row>
        <row r="25">
          <cell r="B25" t="str">
            <v>Delegación Azcapotzalco</v>
          </cell>
          <cell r="C25">
            <v>24</v>
          </cell>
        </row>
        <row r="26">
          <cell r="B26" t="str">
            <v>Delegación Benito Juárez</v>
          </cell>
          <cell r="C26">
            <v>25</v>
          </cell>
        </row>
        <row r="27">
          <cell r="B27" t="str">
            <v>Delegación Coyoacán</v>
          </cell>
          <cell r="C27">
            <v>26</v>
          </cell>
        </row>
        <row r="28">
          <cell r="B28" t="str">
            <v>Delegación Cuajimalpa de Morelos</v>
          </cell>
          <cell r="C28">
            <v>27</v>
          </cell>
        </row>
        <row r="29">
          <cell r="B29" t="str">
            <v>Delegación Cuauhtémoc</v>
          </cell>
          <cell r="C29">
            <v>28</v>
          </cell>
        </row>
        <row r="30">
          <cell r="B30" t="str">
            <v>Delegación Gustavo A. Madero</v>
          </cell>
          <cell r="C30">
            <v>29</v>
          </cell>
        </row>
        <row r="31">
          <cell r="B31" t="str">
            <v>Delegación Iztacalco</v>
          </cell>
          <cell r="C31">
            <v>30</v>
          </cell>
        </row>
        <row r="32">
          <cell r="B32" t="str">
            <v>Delegación Iztapalapa</v>
          </cell>
          <cell r="C32">
            <v>31</v>
          </cell>
        </row>
        <row r="33">
          <cell r="B33" t="str">
            <v>Delegación La Magdalena Contreras</v>
          </cell>
          <cell r="C33">
            <v>32</v>
          </cell>
        </row>
        <row r="34">
          <cell r="B34" t="str">
            <v>Delegación Miguel Hidalgo</v>
          </cell>
          <cell r="C34">
            <v>33</v>
          </cell>
        </row>
        <row r="35">
          <cell r="B35" t="str">
            <v>Delegación Milpa Alta</v>
          </cell>
          <cell r="C35">
            <v>34</v>
          </cell>
        </row>
        <row r="36">
          <cell r="B36" t="str">
            <v>Delegación Tláhuac</v>
          </cell>
          <cell r="C36">
            <v>35</v>
          </cell>
        </row>
        <row r="37">
          <cell r="B37" t="str">
            <v>Delegación Tlalpan</v>
          </cell>
          <cell r="C37">
            <v>36</v>
          </cell>
        </row>
        <row r="38">
          <cell r="B38" t="str">
            <v>Delegación Venustiano Carranza</v>
          </cell>
          <cell r="C38">
            <v>37</v>
          </cell>
        </row>
        <row r="39">
          <cell r="B39" t="str">
            <v>Delegación Xochimilco</v>
          </cell>
          <cell r="C39">
            <v>38</v>
          </cell>
        </row>
        <row r="40">
          <cell r="B40" t="str">
            <v>Escuela de Administración Pública del Distrito Federal</v>
          </cell>
          <cell r="C40">
            <v>39</v>
          </cell>
        </row>
        <row r="41">
          <cell r="B41" t="str">
            <v>Fideicomiso Centro Histórico de la Ciudad de México</v>
          </cell>
          <cell r="C41">
            <v>40</v>
          </cell>
        </row>
        <row r="42">
          <cell r="B42" t="str">
            <v>Fideicomiso de Recuperación Crediticia del Distrito Federal</v>
          </cell>
          <cell r="C42">
            <v>41</v>
          </cell>
        </row>
        <row r="43">
          <cell r="B43" t="str">
            <v>Fideicomiso Educación Garantizada del Distrito Federal</v>
          </cell>
          <cell r="C43">
            <v>42</v>
          </cell>
        </row>
        <row r="44">
          <cell r="B44" t="str">
            <v>Fideicomiso Fondo de Apoyo a la Educación y el Empleo para las y los Jóvenes del Distrito Federal</v>
          </cell>
          <cell r="C44">
            <v>43</v>
          </cell>
        </row>
        <row r="45">
          <cell r="B45" t="str">
            <v>Fideicomiso Fondo para el Desarrollo Económico y Social de la Ciudad de México</v>
          </cell>
          <cell r="C45">
            <v>44</v>
          </cell>
        </row>
        <row r="46">
          <cell r="B46" t="str">
            <v>Fideicomiso Museo de Arte Popular Mexicano</v>
          </cell>
          <cell r="C46">
            <v>45</v>
          </cell>
        </row>
        <row r="47">
          <cell r="B47" t="str">
            <v>Fideicomiso Museo del Estanquillo</v>
          </cell>
          <cell r="C47">
            <v>46</v>
          </cell>
        </row>
        <row r="48">
          <cell r="B48" t="str">
            <v>Fideicomiso para el Fondo de Promoción para el Financiamiento del Transporte Público</v>
          </cell>
          <cell r="C48">
            <v>47</v>
          </cell>
        </row>
        <row r="49">
          <cell r="B49" t="str">
            <v>Fideicomiso para la Promoción y Desarrollo del Cine Mexicano en el Distrito Federal</v>
          </cell>
          <cell r="C49">
            <v>48</v>
          </cell>
        </row>
        <row r="50">
          <cell r="B50" t="str">
            <v>Fideicomiso Público Complejo Ambiental Xochimilco</v>
          </cell>
          <cell r="C50">
            <v>49</v>
          </cell>
        </row>
        <row r="51">
          <cell r="B51" t="str">
            <v xml:space="preserve">Fideicomiso Público de la Zona de Santa Fe  </v>
          </cell>
          <cell r="C51">
            <v>50</v>
          </cell>
        </row>
        <row r="52">
          <cell r="B52" t="str">
            <v>Fideicomiso Público del Fondo de Apoyo a la Procuración de Justicia del Distrito Federal</v>
          </cell>
          <cell r="C52">
            <v>51</v>
          </cell>
        </row>
        <row r="53">
          <cell r="B53" t="str">
            <v>Fondo Ambiental Público del Distrito Federal</v>
          </cell>
          <cell r="C53">
            <v>52</v>
          </cell>
        </row>
        <row r="54">
          <cell r="B54" t="str">
            <v>Fondo de Desarrollo Económico del Distrito Federal</v>
          </cell>
          <cell r="C54">
            <v>53</v>
          </cell>
        </row>
        <row r="55">
          <cell r="B55" t="str">
            <v>Fondo Mixto de Promoción Turística del Distrito Federal</v>
          </cell>
          <cell r="C55">
            <v>54</v>
          </cell>
        </row>
        <row r="56">
          <cell r="B56" t="str">
            <v>Fondo para el Desarrollo Social de la Ciudad de México</v>
          </cell>
          <cell r="C56">
            <v>55</v>
          </cell>
        </row>
        <row r="57">
          <cell r="B57" t="str">
            <v>Fondo para la Atención y Apoyo a las Víctimas del Delito</v>
          </cell>
          <cell r="C57">
            <v>56</v>
          </cell>
        </row>
        <row r="58">
          <cell r="B58" t="str">
            <v>Heroico Cuerpo de Bomberos del Distrito Federal</v>
          </cell>
          <cell r="C58">
            <v>57</v>
          </cell>
        </row>
        <row r="59">
          <cell r="B59" t="str">
            <v>Instituto de Acceso a la Información Pública y Protección de Datos Personales del Distrito Federal</v>
          </cell>
          <cell r="C59">
            <v>58</v>
          </cell>
        </row>
        <row r="60">
          <cell r="B60" t="str">
            <v>Instituto de Educación Media Superior del Distrito Federal</v>
          </cell>
          <cell r="C60">
            <v>59</v>
          </cell>
        </row>
        <row r="61">
          <cell r="B61" t="str">
            <v>Instituto de Formación Profesional</v>
          </cell>
          <cell r="C61">
            <v>60</v>
          </cell>
        </row>
        <row r="62">
          <cell r="B62" t="str">
            <v>Instituto de la Juventud del Distrito Federal</v>
          </cell>
          <cell r="C62">
            <v>61</v>
          </cell>
        </row>
        <row r="63">
          <cell r="B63" t="str">
            <v>Instituto de las Mujeres del Distrito Federal</v>
          </cell>
          <cell r="C63">
            <v>62</v>
          </cell>
        </row>
        <row r="64">
          <cell r="B64" t="str">
            <v>Instituto de Verificación Administrativa del D.F.</v>
          </cell>
          <cell r="C64">
            <v>63</v>
          </cell>
        </row>
        <row r="65">
          <cell r="B65" t="str">
            <v>Instituto de Vivienda del Distrito Federal</v>
          </cell>
          <cell r="C65">
            <v>64</v>
          </cell>
        </row>
        <row r="66">
          <cell r="B66" t="str">
            <v>Instituto del Deporte del Distrito Federal</v>
          </cell>
          <cell r="C66">
            <v>65</v>
          </cell>
        </row>
        <row r="67">
          <cell r="B67" t="str">
            <v>Instituto Electoral del Distrito Federal</v>
          </cell>
          <cell r="C67">
            <v>66</v>
          </cell>
        </row>
        <row r="68">
          <cell r="B68" t="str">
            <v>Instituto Local de la Infraestructura Física Educativa del Distrito Federal</v>
          </cell>
          <cell r="C68">
            <v>67</v>
          </cell>
        </row>
        <row r="69">
          <cell r="B69" t="str">
            <v>Instituto para la Atención y Prevención de las Adicciones en la Ciudad de México</v>
          </cell>
          <cell r="C69">
            <v>68</v>
          </cell>
        </row>
        <row r="70">
          <cell r="B70" t="str">
            <v xml:space="preserve">Instituto para la Seguridad de las Construcciones del D.F.  </v>
          </cell>
          <cell r="C70">
            <v>69</v>
          </cell>
        </row>
        <row r="71">
          <cell r="B71" t="str">
            <v xml:space="preserve">Instituto para la Integración al Desarrollo de las  Personas con Discapacidad del Distrito Federal </v>
          </cell>
          <cell r="C71">
            <v>70</v>
          </cell>
        </row>
        <row r="72">
          <cell r="B72" t="str">
            <v>Instituto Técnico de Formación Policial</v>
          </cell>
          <cell r="C72">
            <v>71</v>
          </cell>
        </row>
        <row r="73">
          <cell r="B73" t="str">
            <v>Jefatura de Gobierno del Distrito Federal</v>
          </cell>
          <cell r="C73">
            <v>72</v>
          </cell>
        </row>
        <row r="74">
          <cell r="B74" t="str">
            <v>Junta de Asistencia Privada del Distrito Federal</v>
          </cell>
          <cell r="C74">
            <v>73</v>
          </cell>
        </row>
        <row r="75">
          <cell r="B75" t="str">
            <v>Junta Local de Conciliación y Arbitraje del Distrito Federal</v>
          </cell>
          <cell r="C75">
            <v>74</v>
          </cell>
        </row>
        <row r="76">
          <cell r="B76" t="str">
            <v>Mecanismo de Seguimiento y Evaluación del Programa de Derechos Humanos del D.F.</v>
          </cell>
          <cell r="C76">
            <v>75</v>
          </cell>
        </row>
        <row r="77">
          <cell r="B77" t="str">
            <v>Metrobús</v>
          </cell>
          <cell r="C77">
            <v>76</v>
          </cell>
        </row>
        <row r="78">
          <cell r="B78" t="str">
            <v>Movimiento Ciudadano</v>
          </cell>
          <cell r="C78">
            <v>77</v>
          </cell>
        </row>
        <row r="79">
          <cell r="B79" t="str">
            <v>Nueva Alianza</v>
          </cell>
          <cell r="C79">
            <v>78</v>
          </cell>
        </row>
        <row r="80">
          <cell r="B80" t="str">
            <v>Oficialía Mayor</v>
          </cell>
          <cell r="C80">
            <v>79</v>
          </cell>
        </row>
        <row r="81">
          <cell r="B81" t="str">
            <v>Partido Acción Nacional</v>
          </cell>
          <cell r="C81">
            <v>80</v>
          </cell>
        </row>
        <row r="82">
          <cell r="B82" t="str">
            <v>Partido de la Revolución Democrática</v>
          </cell>
          <cell r="C82">
            <v>81</v>
          </cell>
        </row>
        <row r="83">
          <cell r="B83" t="str">
            <v>Partido del Trabajo</v>
          </cell>
          <cell r="C83">
            <v>82</v>
          </cell>
        </row>
        <row r="84">
          <cell r="B84" t="str">
            <v>Partido Revolucionario Institucional</v>
          </cell>
          <cell r="C84">
            <v>83</v>
          </cell>
        </row>
        <row r="85">
          <cell r="B85" t="str">
            <v>Partido Verde Ecologista de México</v>
          </cell>
          <cell r="C85">
            <v>84</v>
          </cell>
        </row>
        <row r="86">
          <cell r="B86" t="str">
            <v>Planta de Asfalto del Distrito Federal</v>
          </cell>
          <cell r="C86">
            <v>85</v>
          </cell>
        </row>
        <row r="87">
          <cell r="B87" t="str">
            <v>Policía Auxiliar</v>
          </cell>
          <cell r="C87">
            <v>86</v>
          </cell>
        </row>
        <row r="88">
          <cell r="B88" t="str">
            <v>Policía Bancaria e Industrial</v>
          </cell>
          <cell r="C88">
            <v>87</v>
          </cell>
        </row>
        <row r="89">
          <cell r="B89" t="str">
            <v>Procuraduría Ambiental y del Ordenamiento Territorial del Distrito Federal</v>
          </cell>
          <cell r="C89">
            <v>88</v>
          </cell>
        </row>
        <row r="90">
          <cell r="B90" t="str">
            <v>Procuraduría General de Justicia del Distrito Federal</v>
          </cell>
          <cell r="C90">
            <v>89</v>
          </cell>
        </row>
        <row r="91">
          <cell r="B91" t="str">
            <v>Procuraduría Social del Distrito Federal</v>
          </cell>
          <cell r="C91">
            <v>90</v>
          </cell>
        </row>
        <row r="92">
          <cell r="B92" t="str">
            <v>Proyecto Metro del Distrito Federal</v>
          </cell>
          <cell r="C92">
            <v>91</v>
          </cell>
        </row>
        <row r="93">
          <cell r="B93" t="str">
            <v>Red de Transporte de Pasajeros del Distrito Federal</v>
          </cell>
          <cell r="C93">
            <v>92</v>
          </cell>
        </row>
        <row r="94">
          <cell r="B94" t="str">
            <v>Secretaría de Cultura</v>
          </cell>
          <cell r="C94">
            <v>93</v>
          </cell>
        </row>
        <row r="95">
          <cell r="B95" t="str">
            <v>Secretaría de Desarrollo Económico</v>
          </cell>
          <cell r="C95">
            <v>94</v>
          </cell>
        </row>
        <row r="96">
          <cell r="B96" t="str">
            <v>Secretaría de Desarrollo Rural y Equidad para las Comunidades</v>
          </cell>
          <cell r="C96">
            <v>95</v>
          </cell>
        </row>
        <row r="97">
          <cell r="B97" t="str">
            <v>Secretaría de Desarrollo Social</v>
          </cell>
          <cell r="C97">
            <v>96</v>
          </cell>
        </row>
        <row r="98">
          <cell r="B98" t="str">
            <v>Secretaría de Desarrollo Urbano y Vivienda</v>
          </cell>
          <cell r="C98">
            <v>97</v>
          </cell>
        </row>
        <row r="99">
          <cell r="B99" t="str">
            <v>Secretaría de Educación</v>
          </cell>
          <cell r="C99">
            <v>98</v>
          </cell>
        </row>
        <row r="100">
          <cell r="B100" t="str">
            <v>Secretaría de Finanzas</v>
          </cell>
          <cell r="C100">
            <v>99</v>
          </cell>
        </row>
        <row r="101">
          <cell r="B101" t="str">
            <v>Secretaría de Gobierno</v>
          </cell>
          <cell r="C101">
            <v>100</v>
          </cell>
        </row>
        <row r="102">
          <cell r="B102" t="str">
            <v>Secretaría de Obras y Servicios</v>
          </cell>
          <cell r="C102">
            <v>101</v>
          </cell>
        </row>
        <row r="103">
          <cell r="B103" t="str">
            <v>Secretaría de Protección Civil</v>
          </cell>
          <cell r="C103">
            <v>102</v>
          </cell>
        </row>
        <row r="104">
          <cell r="B104" t="str">
            <v>Secretaría de Salud</v>
          </cell>
          <cell r="C104">
            <v>103</v>
          </cell>
        </row>
        <row r="105">
          <cell r="B105" t="str">
            <v>Secretaría de Seguridad Pública</v>
          </cell>
          <cell r="C105">
            <v>104</v>
          </cell>
        </row>
        <row r="106">
          <cell r="B106" t="str">
            <v>Secretaría de Trabajo y Fomento al Empleo</v>
          </cell>
          <cell r="C106">
            <v>105</v>
          </cell>
        </row>
        <row r="107">
          <cell r="B107" t="str">
            <v>Secretaría de Transportes y Vialidad</v>
          </cell>
          <cell r="C107">
            <v>106</v>
          </cell>
        </row>
        <row r="108">
          <cell r="B108" t="str">
            <v>Secretaría de Turismo</v>
          </cell>
          <cell r="C108">
            <v>107</v>
          </cell>
        </row>
        <row r="109">
          <cell r="B109" t="str">
            <v>Secretaría del Medio Ambiente</v>
          </cell>
          <cell r="C109">
            <v>108</v>
          </cell>
        </row>
        <row r="110">
          <cell r="B110" t="str">
            <v>Servicio de Transportes Eléctricos del D.F.</v>
          </cell>
          <cell r="C110">
            <v>109</v>
          </cell>
        </row>
        <row r="111">
          <cell r="B111" t="str">
            <v>Servicios de Salud Pública del Distrito Federal</v>
          </cell>
          <cell r="C111">
            <v>110</v>
          </cell>
        </row>
        <row r="112">
          <cell r="B112" t="str">
            <v>Servicios Metropolitanos, S.A. de C.V.</v>
          </cell>
          <cell r="C112">
            <v>111</v>
          </cell>
        </row>
        <row r="113">
          <cell r="B113" t="str">
            <v>Sistema de Aguas de la Ciudad de México</v>
          </cell>
          <cell r="C113">
            <v>112</v>
          </cell>
        </row>
        <row r="114">
          <cell r="B114" t="str">
            <v>Sistema de Radio y Televisión Digital del Gobierno del Distrito Federal (Capital 21)</v>
          </cell>
          <cell r="C114">
            <v>113</v>
          </cell>
        </row>
        <row r="115">
          <cell r="B115" t="str">
            <v>Sistema de Transporte Colectivo</v>
          </cell>
          <cell r="C115">
            <v>114</v>
          </cell>
        </row>
        <row r="116">
          <cell r="B116" t="str">
            <v>Sistema para el Desarrollo Integral de la Familia del Distrito Federal</v>
          </cell>
          <cell r="C116">
            <v>115</v>
          </cell>
        </row>
        <row r="117">
          <cell r="B117" t="str">
            <v>Tribunal de lo Contencioso Administrativo del D.F.</v>
          </cell>
          <cell r="C117">
            <v>116</v>
          </cell>
        </row>
        <row r="118">
          <cell r="B118" t="str">
            <v>Tribunal Electoral del Distrito Federal</v>
          </cell>
          <cell r="C118">
            <v>117</v>
          </cell>
        </row>
        <row r="119">
          <cell r="B119" t="str">
            <v>Tribunal Superior de Justicia del Distrito Federal</v>
          </cell>
          <cell r="C119">
            <v>118</v>
          </cell>
        </row>
        <row r="120">
          <cell r="B120" t="str">
            <v>Universidad Autónoma de la Ciudad de México</v>
          </cell>
          <cell r="C120">
            <v>119</v>
          </cell>
        </row>
        <row r="121">
          <cell r="B121" t="str">
            <v>Secretaría de Ciencia, Tecnología e Innovación</v>
          </cell>
          <cell r="C121">
            <v>120</v>
          </cell>
        </row>
        <row r="122">
          <cell r="B122" t="str">
            <v>Otro</v>
          </cell>
          <cell r="C122">
            <v>121</v>
          </cell>
        </row>
        <row r="123">
          <cell r="B123" t="str">
            <v>No Proporciona</v>
          </cell>
          <cell r="C123">
            <v>122</v>
          </cell>
        </row>
        <row r="124">
          <cell r="B124" t="str">
            <v>Indeterminado</v>
          </cell>
          <cell r="C124">
            <v>150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ySDP solo 1 2 y 3 trim 2014"/>
      <sheetName val="TABLA COMPLETA"/>
      <sheetName val="RR SIP y SDP 2014"/>
      <sheetName val="1 trim"/>
      <sheetName val="2 trim"/>
      <sheetName val="3 trim"/>
    </sheetNames>
    <sheetDataSet>
      <sheetData sheetId="0"/>
      <sheetData sheetId="1"/>
      <sheetData sheetId="2"/>
      <sheetData sheetId="3">
        <row r="5">
          <cell r="A5">
            <v>1</v>
          </cell>
          <cell r="B5">
            <v>1</v>
          </cell>
        </row>
        <row r="6">
          <cell r="A6">
            <v>3</v>
          </cell>
          <cell r="B6">
            <v>16</v>
          </cell>
        </row>
        <row r="7">
          <cell r="A7">
            <v>5</v>
          </cell>
          <cell r="B7">
            <v>1</v>
          </cell>
        </row>
        <row r="8">
          <cell r="A8">
            <v>6</v>
          </cell>
          <cell r="B8">
            <v>14</v>
          </cell>
        </row>
        <row r="9">
          <cell r="A9">
            <v>7</v>
          </cell>
          <cell r="B9">
            <v>6</v>
          </cell>
        </row>
        <row r="10">
          <cell r="A10">
            <v>8</v>
          </cell>
          <cell r="B10">
            <v>1</v>
          </cell>
        </row>
        <row r="11">
          <cell r="A11">
            <v>9</v>
          </cell>
          <cell r="B11">
            <v>2</v>
          </cell>
        </row>
        <row r="12">
          <cell r="A12">
            <v>10</v>
          </cell>
          <cell r="B12">
            <v>4</v>
          </cell>
        </row>
        <row r="13">
          <cell r="A13">
            <v>11</v>
          </cell>
          <cell r="B13">
            <v>2</v>
          </cell>
        </row>
        <row r="14">
          <cell r="A14">
            <v>12</v>
          </cell>
          <cell r="B14">
            <v>1</v>
          </cell>
        </row>
        <row r="15">
          <cell r="A15">
            <v>13</v>
          </cell>
          <cell r="B15">
            <v>3</v>
          </cell>
        </row>
        <row r="16">
          <cell r="A16">
            <v>14</v>
          </cell>
          <cell r="B16">
            <v>4</v>
          </cell>
        </row>
        <row r="17">
          <cell r="A17">
            <v>17</v>
          </cell>
          <cell r="B17">
            <v>3</v>
          </cell>
        </row>
        <row r="18">
          <cell r="A18">
            <v>20</v>
          </cell>
          <cell r="B18">
            <v>31</v>
          </cell>
        </row>
        <row r="19">
          <cell r="A19">
            <v>23</v>
          </cell>
          <cell r="B19">
            <v>7</v>
          </cell>
        </row>
        <row r="20">
          <cell r="A20">
            <v>24</v>
          </cell>
          <cell r="B20">
            <v>10</v>
          </cell>
        </row>
        <row r="21">
          <cell r="A21">
            <v>25</v>
          </cell>
          <cell r="B21">
            <v>32</v>
          </cell>
        </row>
        <row r="22">
          <cell r="A22">
            <v>26</v>
          </cell>
          <cell r="B22">
            <v>27</v>
          </cell>
        </row>
        <row r="23">
          <cell r="A23">
            <v>27</v>
          </cell>
          <cell r="B23">
            <v>25</v>
          </cell>
        </row>
        <row r="24">
          <cell r="A24">
            <v>28</v>
          </cell>
          <cell r="B24">
            <v>12</v>
          </cell>
        </row>
        <row r="25">
          <cell r="A25">
            <v>29</v>
          </cell>
          <cell r="B25">
            <v>13</v>
          </cell>
        </row>
        <row r="26">
          <cell r="A26">
            <v>30</v>
          </cell>
          <cell r="B26">
            <v>12</v>
          </cell>
        </row>
        <row r="27">
          <cell r="A27">
            <v>31</v>
          </cell>
          <cell r="B27">
            <v>16</v>
          </cell>
        </row>
        <row r="28">
          <cell r="A28">
            <v>32</v>
          </cell>
          <cell r="B28">
            <v>10</v>
          </cell>
        </row>
        <row r="29">
          <cell r="A29">
            <v>33</v>
          </cell>
          <cell r="B29">
            <v>10</v>
          </cell>
        </row>
        <row r="30">
          <cell r="A30">
            <v>34</v>
          </cell>
          <cell r="B30">
            <v>6</v>
          </cell>
        </row>
        <row r="31">
          <cell r="A31">
            <v>35</v>
          </cell>
          <cell r="B31">
            <v>10</v>
          </cell>
        </row>
        <row r="32">
          <cell r="A32">
            <v>36</v>
          </cell>
          <cell r="B32">
            <v>6</v>
          </cell>
        </row>
        <row r="33">
          <cell r="A33">
            <v>37</v>
          </cell>
          <cell r="B33">
            <v>7</v>
          </cell>
        </row>
        <row r="34">
          <cell r="A34">
            <v>38</v>
          </cell>
          <cell r="B34">
            <v>6</v>
          </cell>
        </row>
        <row r="35">
          <cell r="A35">
            <v>40</v>
          </cell>
          <cell r="B35">
            <v>1</v>
          </cell>
        </row>
        <row r="36">
          <cell r="A36">
            <v>44</v>
          </cell>
          <cell r="B36">
            <v>1</v>
          </cell>
        </row>
        <row r="37">
          <cell r="A37">
            <v>54</v>
          </cell>
          <cell r="B37">
            <v>2</v>
          </cell>
        </row>
        <row r="38">
          <cell r="A38">
            <v>58</v>
          </cell>
          <cell r="B38">
            <v>2</v>
          </cell>
        </row>
        <row r="39">
          <cell r="A39">
            <v>59</v>
          </cell>
          <cell r="B39">
            <v>1</v>
          </cell>
        </row>
        <row r="40">
          <cell r="A40">
            <v>62</v>
          </cell>
          <cell r="B40">
            <v>8</v>
          </cell>
        </row>
        <row r="41">
          <cell r="A41">
            <v>63</v>
          </cell>
          <cell r="B41">
            <v>5</v>
          </cell>
        </row>
        <row r="42">
          <cell r="A42">
            <v>64</v>
          </cell>
          <cell r="B42">
            <v>9</v>
          </cell>
        </row>
        <row r="43">
          <cell r="A43">
            <v>65</v>
          </cell>
          <cell r="B43">
            <v>2</v>
          </cell>
        </row>
        <row r="44">
          <cell r="A44">
            <v>66</v>
          </cell>
          <cell r="B44">
            <v>7</v>
          </cell>
        </row>
        <row r="45">
          <cell r="A45">
            <v>71</v>
          </cell>
          <cell r="B45">
            <v>1</v>
          </cell>
        </row>
        <row r="46">
          <cell r="A46">
            <v>72</v>
          </cell>
          <cell r="B46">
            <v>13</v>
          </cell>
        </row>
        <row r="47">
          <cell r="A47">
            <v>74</v>
          </cell>
          <cell r="B47">
            <v>1</v>
          </cell>
        </row>
        <row r="48">
          <cell r="A48">
            <v>76</v>
          </cell>
          <cell r="B48">
            <v>1</v>
          </cell>
        </row>
        <row r="49">
          <cell r="A49">
            <v>77</v>
          </cell>
          <cell r="B49">
            <v>1</v>
          </cell>
        </row>
        <row r="50">
          <cell r="A50">
            <v>79</v>
          </cell>
          <cell r="B50">
            <v>13</v>
          </cell>
        </row>
        <row r="51">
          <cell r="A51">
            <v>80</v>
          </cell>
          <cell r="B51">
            <v>2</v>
          </cell>
        </row>
        <row r="52">
          <cell r="A52">
            <v>81</v>
          </cell>
          <cell r="B52">
            <v>2</v>
          </cell>
        </row>
        <row r="53">
          <cell r="A53">
            <v>83</v>
          </cell>
          <cell r="B53">
            <v>1</v>
          </cell>
        </row>
        <row r="54">
          <cell r="A54">
            <v>85</v>
          </cell>
          <cell r="B54">
            <v>2</v>
          </cell>
        </row>
        <row r="55">
          <cell r="A55">
            <v>86</v>
          </cell>
          <cell r="B55">
            <v>14</v>
          </cell>
        </row>
        <row r="56">
          <cell r="A56">
            <v>89</v>
          </cell>
          <cell r="B56">
            <v>32</v>
          </cell>
        </row>
        <row r="57">
          <cell r="A57">
            <v>90</v>
          </cell>
          <cell r="B57">
            <v>11</v>
          </cell>
        </row>
        <row r="58">
          <cell r="A58">
            <v>91</v>
          </cell>
          <cell r="B58">
            <v>4</v>
          </cell>
        </row>
        <row r="59">
          <cell r="A59">
            <v>92</v>
          </cell>
          <cell r="B59">
            <v>2</v>
          </cell>
        </row>
        <row r="60">
          <cell r="A60">
            <v>94</v>
          </cell>
          <cell r="B60">
            <v>2</v>
          </cell>
        </row>
        <row r="61">
          <cell r="A61">
            <v>96</v>
          </cell>
          <cell r="B61">
            <v>1</v>
          </cell>
        </row>
        <row r="62">
          <cell r="A62">
            <v>97</v>
          </cell>
          <cell r="B62">
            <v>45</v>
          </cell>
        </row>
        <row r="63">
          <cell r="A63">
            <v>98</v>
          </cell>
          <cell r="B63">
            <v>3</v>
          </cell>
        </row>
        <row r="64">
          <cell r="A64">
            <v>99</v>
          </cell>
          <cell r="B64">
            <v>31</v>
          </cell>
        </row>
        <row r="65">
          <cell r="A65">
            <v>100</v>
          </cell>
          <cell r="B65">
            <v>13</v>
          </cell>
        </row>
        <row r="66">
          <cell r="A66">
            <v>101</v>
          </cell>
          <cell r="B66">
            <v>11</v>
          </cell>
        </row>
        <row r="67">
          <cell r="A67">
            <v>103</v>
          </cell>
          <cell r="B67">
            <v>2</v>
          </cell>
        </row>
        <row r="68">
          <cell r="A68">
            <v>104</v>
          </cell>
          <cell r="B68">
            <v>29</v>
          </cell>
        </row>
        <row r="69">
          <cell r="A69">
            <v>106</v>
          </cell>
          <cell r="B69">
            <v>12</v>
          </cell>
        </row>
        <row r="70">
          <cell r="A70">
            <v>108</v>
          </cell>
          <cell r="B70">
            <v>8</v>
          </cell>
        </row>
        <row r="71">
          <cell r="A71">
            <v>109</v>
          </cell>
          <cell r="B71">
            <v>1</v>
          </cell>
        </row>
        <row r="72">
          <cell r="A72">
            <v>110</v>
          </cell>
          <cell r="B72">
            <v>1</v>
          </cell>
        </row>
        <row r="73">
          <cell r="A73">
            <v>111</v>
          </cell>
          <cell r="B73">
            <v>1</v>
          </cell>
        </row>
        <row r="74">
          <cell r="A74">
            <v>112</v>
          </cell>
          <cell r="B74">
            <v>8</v>
          </cell>
        </row>
        <row r="75">
          <cell r="A75">
            <v>113</v>
          </cell>
          <cell r="B75">
            <v>4</v>
          </cell>
        </row>
        <row r="76">
          <cell r="A76">
            <v>114</v>
          </cell>
          <cell r="B76">
            <v>90</v>
          </cell>
        </row>
        <row r="77">
          <cell r="A77">
            <v>115</v>
          </cell>
          <cell r="B77">
            <v>1</v>
          </cell>
        </row>
        <row r="78">
          <cell r="A78">
            <v>116</v>
          </cell>
          <cell r="B78">
            <v>2</v>
          </cell>
        </row>
        <row r="79">
          <cell r="A79">
            <v>117</v>
          </cell>
          <cell r="B79">
            <v>3</v>
          </cell>
        </row>
        <row r="80">
          <cell r="A80">
            <v>118</v>
          </cell>
          <cell r="B80">
            <v>7</v>
          </cell>
        </row>
        <row r="81">
          <cell r="A81">
            <v>150</v>
          </cell>
          <cell r="B81">
            <v>2</v>
          </cell>
        </row>
        <row r="82">
          <cell r="A82" t="str">
            <v>Total general</v>
          </cell>
          <cell r="B82">
            <v>713</v>
          </cell>
        </row>
      </sheetData>
      <sheetData sheetId="4">
        <row r="5">
          <cell r="A5">
            <v>1</v>
          </cell>
          <cell r="B5">
            <v>1</v>
          </cell>
        </row>
        <row r="6">
          <cell r="A6">
            <v>2</v>
          </cell>
          <cell r="B6">
            <v>1</v>
          </cell>
        </row>
        <row r="7">
          <cell r="A7">
            <v>3</v>
          </cell>
          <cell r="B7">
            <v>40</v>
          </cell>
        </row>
        <row r="8">
          <cell r="A8">
            <v>6</v>
          </cell>
          <cell r="B8">
            <v>8</v>
          </cell>
        </row>
        <row r="9">
          <cell r="A9">
            <v>7</v>
          </cell>
          <cell r="B9">
            <v>5</v>
          </cell>
        </row>
        <row r="10">
          <cell r="A10">
            <v>8</v>
          </cell>
          <cell r="B10">
            <v>2</v>
          </cell>
        </row>
        <row r="11">
          <cell r="A11">
            <v>10</v>
          </cell>
          <cell r="B11">
            <v>1</v>
          </cell>
        </row>
        <row r="12">
          <cell r="A12">
            <v>11</v>
          </cell>
          <cell r="B12">
            <v>1</v>
          </cell>
        </row>
        <row r="13">
          <cell r="A13">
            <v>12</v>
          </cell>
          <cell r="B13">
            <v>1</v>
          </cell>
        </row>
        <row r="14">
          <cell r="A14">
            <v>14</v>
          </cell>
          <cell r="B14">
            <v>5</v>
          </cell>
        </row>
        <row r="15">
          <cell r="A15">
            <v>20</v>
          </cell>
          <cell r="B15">
            <v>28</v>
          </cell>
        </row>
        <row r="16">
          <cell r="A16">
            <v>22</v>
          </cell>
          <cell r="B16">
            <v>1</v>
          </cell>
        </row>
        <row r="17">
          <cell r="A17">
            <v>23</v>
          </cell>
          <cell r="B17">
            <v>10</v>
          </cell>
        </row>
        <row r="18">
          <cell r="A18">
            <v>24</v>
          </cell>
          <cell r="B18">
            <v>4</v>
          </cell>
        </row>
        <row r="19">
          <cell r="A19">
            <v>25</v>
          </cell>
          <cell r="B19">
            <v>25</v>
          </cell>
        </row>
        <row r="20">
          <cell r="A20">
            <v>26</v>
          </cell>
          <cell r="B20">
            <v>19</v>
          </cell>
        </row>
        <row r="21">
          <cell r="A21">
            <v>27</v>
          </cell>
          <cell r="B21">
            <v>11</v>
          </cell>
        </row>
        <row r="22">
          <cell r="A22">
            <v>28</v>
          </cell>
          <cell r="B22">
            <v>10</v>
          </cell>
        </row>
        <row r="23">
          <cell r="A23">
            <v>29</v>
          </cell>
          <cell r="B23">
            <v>8</v>
          </cell>
        </row>
        <row r="24">
          <cell r="A24">
            <v>30</v>
          </cell>
          <cell r="B24">
            <v>4</v>
          </cell>
        </row>
        <row r="25">
          <cell r="A25">
            <v>31</v>
          </cell>
          <cell r="B25">
            <v>8</v>
          </cell>
        </row>
        <row r="26">
          <cell r="A26">
            <v>32</v>
          </cell>
          <cell r="B26">
            <v>8</v>
          </cell>
        </row>
        <row r="27">
          <cell r="A27">
            <v>33</v>
          </cell>
          <cell r="B27">
            <v>9</v>
          </cell>
        </row>
        <row r="28">
          <cell r="A28">
            <v>34</v>
          </cell>
          <cell r="B28">
            <v>2</v>
          </cell>
        </row>
        <row r="29">
          <cell r="A29">
            <v>35</v>
          </cell>
          <cell r="B29">
            <v>7</v>
          </cell>
        </row>
        <row r="30">
          <cell r="A30">
            <v>36</v>
          </cell>
          <cell r="B30">
            <v>8</v>
          </cell>
        </row>
        <row r="31">
          <cell r="A31">
            <v>37</v>
          </cell>
          <cell r="B31">
            <v>5</v>
          </cell>
        </row>
        <row r="32">
          <cell r="A32">
            <v>38</v>
          </cell>
          <cell r="B32">
            <v>1</v>
          </cell>
        </row>
        <row r="33">
          <cell r="A33">
            <v>54</v>
          </cell>
          <cell r="B33">
            <v>1</v>
          </cell>
        </row>
        <row r="34">
          <cell r="A34">
            <v>57</v>
          </cell>
          <cell r="B34">
            <v>2</v>
          </cell>
        </row>
        <row r="35">
          <cell r="A35">
            <v>58</v>
          </cell>
          <cell r="B35">
            <v>1</v>
          </cell>
        </row>
        <row r="36">
          <cell r="A36">
            <v>61</v>
          </cell>
          <cell r="B36">
            <v>15</v>
          </cell>
        </row>
        <row r="37">
          <cell r="A37">
            <v>62</v>
          </cell>
          <cell r="B37">
            <v>3</v>
          </cell>
        </row>
        <row r="38">
          <cell r="A38">
            <v>63</v>
          </cell>
          <cell r="B38">
            <v>7</v>
          </cell>
        </row>
        <row r="39">
          <cell r="A39">
            <v>64</v>
          </cell>
          <cell r="B39">
            <v>2</v>
          </cell>
        </row>
        <row r="40">
          <cell r="A40">
            <v>65</v>
          </cell>
          <cell r="B40">
            <v>3</v>
          </cell>
        </row>
        <row r="41">
          <cell r="A41">
            <v>66</v>
          </cell>
          <cell r="B41">
            <v>5</v>
          </cell>
        </row>
        <row r="42">
          <cell r="A42">
            <v>72</v>
          </cell>
          <cell r="B42">
            <v>8</v>
          </cell>
        </row>
        <row r="43">
          <cell r="A43">
            <v>74</v>
          </cell>
          <cell r="B43">
            <v>2</v>
          </cell>
        </row>
        <row r="44">
          <cell r="A44">
            <v>75</v>
          </cell>
          <cell r="B44">
            <v>2</v>
          </cell>
        </row>
        <row r="45">
          <cell r="A45">
            <v>76</v>
          </cell>
          <cell r="B45">
            <v>2</v>
          </cell>
        </row>
        <row r="46">
          <cell r="A46">
            <v>79</v>
          </cell>
          <cell r="B46">
            <v>13</v>
          </cell>
        </row>
        <row r="47">
          <cell r="A47">
            <v>80</v>
          </cell>
          <cell r="B47">
            <v>2</v>
          </cell>
        </row>
        <row r="48">
          <cell r="A48">
            <v>83</v>
          </cell>
          <cell r="B48">
            <v>2</v>
          </cell>
        </row>
        <row r="49">
          <cell r="A49">
            <v>85</v>
          </cell>
          <cell r="B49">
            <v>1</v>
          </cell>
        </row>
        <row r="50">
          <cell r="A50">
            <v>86</v>
          </cell>
          <cell r="B50">
            <v>16</v>
          </cell>
        </row>
        <row r="51">
          <cell r="A51">
            <v>87</v>
          </cell>
          <cell r="B51">
            <v>2</v>
          </cell>
        </row>
        <row r="52">
          <cell r="A52">
            <v>89</v>
          </cell>
          <cell r="B52">
            <v>19</v>
          </cell>
        </row>
        <row r="53">
          <cell r="A53">
            <v>90</v>
          </cell>
          <cell r="B53">
            <v>5</v>
          </cell>
        </row>
        <row r="54">
          <cell r="A54">
            <v>91</v>
          </cell>
          <cell r="B54">
            <v>2</v>
          </cell>
        </row>
        <row r="55">
          <cell r="A55">
            <v>93</v>
          </cell>
          <cell r="B55">
            <v>1</v>
          </cell>
        </row>
        <row r="56">
          <cell r="A56">
            <v>94</v>
          </cell>
          <cell r="B56">
            <v>5</v>
          </cell>
        </row>
        <row r="57">
          <cell r="A57">
            <v>96</v>
          </cell>
          <cell r="B57">
            <v>5</v>
          </cell>
        </row>
        <row r="58">
          <cell r="A58">
            <v>97</v>
          </cell>
          <cell r="B58">
            <v>43</v>
          </cell>
        </row>
        <row r="59">
          <cell r="A59">
            <v>98</v>
          </cell>
          <cell r="B59">
            <v>3</v>
          </cell>
        </row>
        <row r="60">
          <cell r="A60">
            <v>99</v>
          </cell>
          <cell r="B60">
            <v>10</v>
          </cell>
        </row>
        <row r="61">
          <cell r="A61">
            <v>100</v>
          </cell>
          <cell r="B61">
            <v>33</v>
          </cell>
        </row>
        <row r="62">
          <cell r="A62">
            <v>101</v>
          </cell>
          <cell r="B62">
            <v>19</v>
          </cell>
        </row>
        <row r="63">
          <cell r="A63">
            <v>102</v>
          </cell>
          <cell r="B63">
            <v>2</v>
          </cell>
        </row>
        <row r="64">
          <cell r="A64">
            <v>103</v>
          </cell>
          <cell r="B64">
            <v>6</v>
          </cell>
        </row>
        <row r="65">
          <cell r="A65">
            <v>104</v>
          </cell>
          <cell r="B65">
            <v>14</v>
          </cell>
        </row>
        <row r="66">
          <cell r="A66">
            <v>105</v>
          </cell>
          <cell r="B66">
            <v>3</v>
          </cell>
        </row>
        <row r="67">
          <cell r="A67">
            <v>106</v>
          </cell>
          <cell r="B67">
            <v>12</v>
          </cell>
        </row>
        <row r="68">
          <cell r="A68">
            <v>108</v>
          </cell>
          <cell r="B68">
            <v>8</v>
          </cell>
        </row>
        <row r="69">
          <cell r="A69">
            <v>109</v>
          </cell>
          <cell r="B69">
            <v>2</v>
          </cell>
        </row>
        <row r="70">
          <cell r="A70">
            <v>110</v>
          </cell>
          <cell r="B70">
            <v>1</v>
          </cell>
        </row>
        <row r="71">
          <cell r="A71">
            <v>112</v>
          </cell>
          <cell r="B71">
            <v>6</v>
          </cell>
        </row>
        <row r="72">
          <cell r="A72">
            <v>113</v>
          </cell>
          <cell r="B72">
            <v>3</v>
          </cell>
        </row>
        <row r="73">
          <cell r="A73">
            <v>114</v>
          </cell>
          <cell r="B73">
            <v>47</v>
          </cell>
        </row>
        <row r="74">
          <cell r="A74">
            <v>116</v>
          </cell>
          <cell r="B74">
            <v>3</v>
          </cell>
        </row>
        <row r="75">
          <cell r="A75">
            <v>117</v>
          </cell>
          <cell r="B75">
            <v>1</v>
          </cell>
        </row>
        <row r="76">
          <cell r="A76">
            <v>118</v>
          </cell>
          <cell r="B76">
            <v>11</v>
          </cell>
        </row>
        <row r="77">
          <cell r="A77">
            <v>150</v>
          </cell>
          <cell r="B77">
            <v>1</v>
          </cell>
        </row>
        <row r="78">
          <cell r="A78" t="str">
            <v>Total general</v>
          </cell>
          <cell r="B78">
            <v>587</v>
          </cell>
        </row>
      </sheetData>
      <sheetData sheetId="5">
        <row r="5">
          <cell r="A5">
            <v>1</v>
          </cell>
          <cell r="B5">
            <v>1</v>
          </cell>
        </row>
        <row r="6">
          <cell r="A6">
            <v>3</v>
          </cell>
          <cell r="B6">
            <v>8</v>
          </cell>
        </row>
        <row r="7">
          <cell r="A7">
            <v>6</v>
          </cell>
          <cell r="B7">
            <v>4</v>
          </cell>
        </row>
        <row r="8">
          <cell r="A8">
            <v>7</v>
          </cell>
          <cell r="B8">
            <v>3</v>
          </cell>
        </row>
        <row r="9">
          <cell r="A9">
            <v>8</v>
          </cell>
          <cell r="B9">
            <v>1</v>
          </cell>
        </row>
        <row r="10">
          <cell r="A10">
            <v>10</v>
          </cell>
          <cell r="B10">
            <v>1</v>
          </cell>
        </row>
        <row r="11">
          <cell r="A11">
            <v>12</v>
          </cell>
          <cell r="B11">
            <v>4</v>
          </cell>
        </row>
        <row r="12">
          <cell r="A12">
            <v>14</v>
          </cell>
          <cell r="B12">
            <v>18</v>
          </cell>
        </row>
        <row r="13">
          <cell r="A13">
            <v>16</v>
          </cell>
          <cell r="B13">
            <v>1</v>
          </cell>
        </row>
        <row r="14">
          <cell r="A14">
            <v>20</v>
          </cell>
          <cell r="B14">
            <v>5</v>
          </cell>
        </row>
        <row r="15">
          <cell r="A15">
            <v>21</v>
          </cell>
          <cell r="B15">
            <v>1</v>
          </cell>
        </row>
        <row r="16">
          <cell r="A16">
            <v>23</v>
          </cell>
          <cell r="B16">
            <v>1</v>
          </cell>
        </row>
        <row r="17">
          <cell r="A17">
            <v>24</v>
          </cell>
          <cell r="B17">
            <v>5</v>
          </cell>
        </row>
        <row r="18">
          <cell r="A18">
            <v>25</v>
          </cell>
          <cell r="B18">
            <v>65</v>
          </cell>
        </row>
        <row r="19">
          <cell r="A19">
            <v>26</v>
          </cell>
          <cell r="B19">
            <v>9</v>
          </cell>
        </row>
        <row r="20">
          <cell r="A20">
            <v>27</v>
          </cell>
          <cell r="B20">
            <v>7</v>
          </cell>
        </row>
        <row r="21">
          <cell r="A21">
            <v>28</v>
          </cell>
          <cell r="B21">
            <v>16</v>
          </cell>
        </row>
        <row r="22">
          <cell r="A22">
            <v>29</v>
          </cell>
          <cell r="B22">
            <v>10</v>
          </cell>
        </row>
        <row r="23">
          <cell r="A23">
            <v>30</v>
          </cell>
          <cell r="B23">
            <v>4</v>
          </cell>
        </row>
        <row r="24">
          <cell r="A24">
            <v>31</v>
          </cell>
          <cell r="B24">
            <v>30</v>
          </cell>
        </row>
        <row r="25">
          <cell r="A25">
            <v>32</v>
          </cell>
          <cell r="B25">
            <v>15</v>
          </cell>
        </row>
        <row r="26">
          <cell r="A26">
            <v>33</v>
          </cell>
          <cell r="B26">
            <v>4</v>
          </cell>
        </row>
        <row r="27">
          <cell r="A27">
            <v>34</v>
          </cell>
          <cell r="B27">
            <v>3</v>
          </cell>
        </row>
        <row r="28">
          <cell r="A28">
            <v>35</v>
          </cell>
          <cell r="B28">
            <v>5</v>
          </cell>
        </row>
        <row r="29">
          <cell r="A29">
            <v>36</v>
          </cell>
          <cell r="B29">
            <v>6</v>
          </cell>
        </row>
        <row r="30">
          <cell r="A30">
            <v>37</v>
          </cell>
          <cell r="B30">
            <v>2</v>
          </cell>
        </row>
        <row r="31">
          <cell r="A31">
            <v>38</v>
          </cell>
          <cell r="B31">
            <v>3</v>
          </cell>
        </row>
        <row r="32">
          <cell r="A32">
            <v>40</v>
          </cell>
          <cell r="B32">
            <v>2</v>
          </cell>
        </row>
        <row r="33">
          <cell r="A33">
            <v>41</v>
          </cell>
          <cell r="B33">
            <v>1</v>
          </cell>
        </row>
        <row r="34">
          <cell r="A34">
            <v>46</v>
          </cell>
          <cell r="B34">
            <v>1</v>
          </cell>
        </row>
        <row r="35">
          <cell r="A35">
            <v>57</v>
          </cell>
          <cell r="B35">
            <v>2</v>
          </cell>
        </row>
        <row r="36">
          <cell r="A36">
            <v>58</v>
          </cell>
          <cell r="B36">
            <v>3</v>
          </cell>
        </row>
        <row r="37">
          <cell r="A37">
            <v>59</v>
          </cell>
          <cell r="B37">
            <v>1</v>
          </cell>
        </row>
        <row r="38">
          <cell r="A38">
            <v>61</v>
          </cell>
          <cell r="B38">
            <v>1</v>
          </cell>
        </row>
        <row r="39">
          <cell r="A39">
            <v>62</v>
          </cell>
          <cell r="B39">
            <v>1</v>
          </cell>
        </row>
        <row r="40">
          <cell r="A40">
            <v>63</v>
          </cell>
          <cell r="B40">
            <v>6</v>
          </cell>
        </row>
        <row r="41">
          <cell r="A41">
            <v>64</v>
          </cell>
          <cell r="B41">
            <v>7</v>
          </cell>
        </row>
        <row r="42">
          <cell r="A42">
            <v>65</v>
          </cell>
          <cell r="B42">
            <v>4</v>
          </cell>
        </row>
        <row r="43">
          <cell r="A43">
            <v>66</v>
          </cell>
          <cell r="B43">
            <v>4</v>
          </cell>
        </row>
        <row r="44">
          <cell r="A44">
            <v>72</v>
          </cell>
          <cell r="B44">
            <v>6</v>
          </cell>
        </row>
        <row r="45">
          <cell r="A45">
            <v>74</v>
          </cell>
          <cell r="B45">
            <v>8</v>
          </cell>
        </row>
        <row r="46">
          <cell r="A46">
            <v>79</v>
          </cell>
          <cell r="B46">
            <v>13</v>
          </cell>
        </row>
        <row r="47">
          <cell r="A47">
            <v>83</v>
          </cell>
          <cell r="B47">
            <v>1</v>
          </cell>
        </row>
        <row r="48">
          <cell r="A48">
            <v>86</v>
          </cell>
          <cell r="B48">
            <v>9</v>
          </cell>
        </row>
        <row r="49">
          <cell r="A49">
            <v>88</v>
          </cell>
          <cell r="B49">
            <v>3</v>
          </cell>
        </row>
        <row r="50">
          <cell r="A50">
            <v>89</v>
          </cell>
          <cell r="B50">
            <v>32</v>
          </cell>
        </row>
        <row r="51">
          <cell r="A51">
            <v>90</v>
          </cell>
          <cell r="B51">
            <v>5</v>
          </cell>
        </row>
        <row r="52">
          <cell r="A52">
            <v>91</v>
          </cell>
          <cell r="B52">
            <v>2</v>
          </cell>
        </row>
        <row r="53">
          <cell r="A53">
            <v>93</v>
          </cell>
          <cell r="B53">
            <v>1</v>
          </cell>
        </row>
        <row r="54">
          <cell r="A54">
            <v>94</v>
          </cell>
          <cell r="B54">
            <v>1</v>
          </cell>
        </row>
        <row r="55">
          <cell r="A55">
            <v>95</v>
          </cell>
          <cell r="B55">
            <v>1</v>
          </cell>
        </row>
        <row r="56">
          <cell r="A56">
            <v>96</v>
          </cell>
          <cell r="B56">
            <v>8</v>
          </cell>
        </row>
        <row r="57">
          <cell r="A57">
            <v>97</v>
          </cell>
          <cell r="B57">
            <v>15</v>
          </cell>
        </row>
        <row r="58">
          <cell r="A58">
            <v>98</v>
          </cell>
          <cell r="B58">
            <v>1</v>
          </cell>
        </row>
        <row r="59">
          <cell r="A59">
            <v>99</v>
          </cell>
          <cell r="B59">
            <v>21</v>
          </cell>
        </row>
        <row r="60">
          <cell r="A60">
            <v>100</v>
          </cell>
          <cell r="B60">
            <v>6</v>
          </cell>
        </row>
        <row r="61">
          <cell r="A61">
            <v>101</v>
          </cell>
          <cell r="B61">
            <v>3</v>
          </cell>
        </row>
        <row r="62">
          <cell r="A62">
            <v>102</v>
          </cell>
          <cell r="B62">
            <v>1</v>
          </cell>
        </row>
        <row r="63">
          <cell r="A63">
            <v>103</v>
          </cell>
          <cell r="B63">
            <v>5</v>
          </cell>
        </row>
        <row r="64">
          <cell r="A64">
            <v>104</v>
          </cell>
          <cell r="B64">
            <v>15</v>
          </cell>
        </row>
        <row r="65">
          <cell r="A65">
            <v>106</v>
          </cell>
          <cell r="B65">
            <v>9</v>
          </cell>
        </row>
        <row r="66">
          <cell r="A66">
            <v>108</v>
          </cell>
          <cell r="B66">
            <v>10</v>
          </cell>
        </row>
        <row r="67">
          <cell r="A67">
            <v>109</v>
          </cell>
          <cell r="B67">
            <v>1</v>
          </cell>
        </row>
        <row r="68">
          <cell r="A68">
            <v>110</v>
          </cell>
          <cell r="B68">
            <v>3</v>
          </cell>
        </row>
        <row r="69">
          <cell r="A69">
            <v>112</v>
          </cell>
          <cell r="B69">
            <v>10</v>
          </cell>
        </row>
        <row r="70">
          <cell r="A70">
            <v>114</v>
          </cell>
          <cell r="B70">
            <v>6</v>
          </cell>
        </row>
        <row r="71">
          <cell r="A71">
            <v>116</v>
          </cell>
          <cell r="B71">
            <v>1</v>
          </cell>
        </row>
        <row r="72">
          <cell r="A72">
            <v>118</v>
          </cell>
          <cell r="B72">
            <v>8</v>
          </cell>
        </row>
        <row r="73">
          <cell r="A73">
            <v>119</v>
          </cell>
          <cell r="B73">
            <v>1</v>
          </cell>
        </row>
        <row r="74">
          <cell r="A74">
            <v>150</v>
          </cell>
          <cell r="B74">
            <v>1</v>
          </cell>
        </row>
        <row r="75">
          <cell r="A75" t="str">
            <v>Total general</v>
          </cell>
          <cell r="B75">
            <v>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SIP y SDP 2014"/>
      <sheetName val="RR. SIP y SDP 2014 modif"/>
      <sheetName val="1 TRIM DJDN"/>
      <sheetName val="2 TRIM DJDN"/>
      <sheetName val="3 TRIM DJDN"/>
      <sheetName val="1 TRIM PLENO"/>
      <sheetName val="2 TRIM PLENO"/>
      <sheetName val="3 TRIM PLENO"/>
      <sheetName val="1 trim plen"/>
      <sheetName val="2 trim plen"/>
      <sheetName val="3 trim plen"/>
      <sheetName val="1 trim tot"/>
      <sheetName val="2 trim tot"/>
      <sheetName val="3 trim tot"/>
      <sheetName val="LESLIE TABLA"/>
      <sheetName val="1 TRIM LESLIE"/>
      <sheetName val="2 TRIM LESLIE"/>
      <sheetName val="3 TRIM LESLIE"/>
    </sheetNames>
    <sheetDataSet>
      <sheetData sheetId="0"/>
      <sheetData sheetId="1"/>
      <sheetData sheetId="2">
        <row r="6">
          <cell r="A6" t="str">
            <v>no de ente 1</v>
          </cell>
          <cell r="B6" t="str">
            <v>DESECHA</v>
          </cell>
          <cell r="C6" t="str">
            <v>NO INTERPUESTO</v>
          </cell>
          <cell r="D6" t="str">
            <v>SOBRESEE</v>
          </cell>
          <cell r="E6" t="str">
            <v>Total general</v>
          </cell>
        </row>
        <row r="7">
          <cell r="A7">
            <v>3</v>
          </cell>
          <cell r="B7">
            <v>2</v>
          </cell>
          <cell r="E7">
            <v>2</v>
          </cell>
        </row>
        <row r="8">
          <cell r="A8">
            <v>6</v>
          </cell>
          <cell r="B8">
            <v>1</v>
          </cell>
          <cell r="C8">
            <v>1</v>
          </cell>
          <cell r="E8">
            <v>2</v>
          </cell>
        </row>
        <row r="9">
          <cell r="A9">
            <v>7</v>
          </cell>
          <cell r="C9">
            <v>1</v>
          </cell>
          <cell r="E9">
            <v>1</v>
          </cell>
        </row>
        <row r="10">
          <cell r="A10">
            <v>10</v>
          </cell>
          <cell r="C10">
            <v>2</v>
          </cell>
          <cell r="E10">
            <v>2</v>
          </cell>
        </row>
        <row r="11">
          <cell r="A11">
            <v>13</v>
          </cell>
          <cell r="B11">
            <v>1</v>
          </cell>
          <cell r="C11">
            <v>1</v>
          </cell>
          <cell r="E11">
            <v>2</v>
          </cell>
        </row>
        <row r="12">
          <cell r="A12">
            <v>17</v>
          </cell>
          <cell r="B12">
            <v>1</v>
          </cell>
          <cell r="E12">
            <v>1</v>
          </cell>
        </row>
        <row r="13">
          <cell r="A13">
            <v>20</v>
          </cell>
          <cell r="B13">
            <v>2</v>
          </cell>
          <cell r="C13">
            <v>3</v>
          </cell>
          <cell r="D13">
            <v>2</v>
          </cell>
          <cell r="E13">
            <v>7</v>
          </cell>
        </row>
        <row r="14">
          <cell r="A14">
            <v>23</v>
          </cell>
          <cell r="C14">
            <v>1</v>
          </cell>
          <cell r="D14">
            <v>3</v>
          </cell>
          <cell r="E14">
            <v>4</v>
          </cell>
        </row>
        <row r="15">
          <cell r="A15">
            <v>24</v>
          </cell>
          <cell r="B15">
            <v>1</v>
          </cell>
          <cell r="C15">
            <v>1</v>
          </cell>
          <cell r="D15">
            <v>1</v>
          </cell>
          <cell r="E15">
            <v>3</v>
          </cell>
        </row>
        <row r="16">
          <cell r="A16">
            <v>25</v>
          </cell>
          <cell r="C16">
            <v>3</v>
          </cell>
          <cell r="E16">
            <v>3</v>
          </cell>
        </row>
        <row r="17">
          <cell r="A17">
            <v>26</v>
          </cell>
          <cell r="B17">
            <v>1</v>
          </cell>
          <cell r="C17">
            <v>2</v>
          </cell>
          <cell r="E17">
            <v>3</v>
          </cell>
        </row>
        <row r="18">
          <cell r="A18">
            <v>27</v>
          </cell>
          <cell r="C18">
            <v>1</v>
          </cell>
          <cell r="E18">
            <v>1</v>
          </cell>
        </row>
        <row r="19">
          <cell r="A19">
            <v>29</v>
          </cell>
          <cell r="C19">
            <v>3</v>
          </cell>
          <cell r="E19">
            <v>3</v>
          </cell>
        </row>
        <row r="20">
          <cell r="A20">
            <v>30</v>
          </cell>
          <cell r="C20">
            <v>6</v>
          </cell>
          <cell r="E20">
            <v>6</v>
          </cell>
        </row>
        <row r="21">
          <cell r="A21">
            <v>31</v>
          </cell>
          <cell r="B21">
            <v>1</v>
          </cell>
          <cell r="C21">
            <v>9</v>
          </cell>
          <cell r="E21">
            <v>10</v>
          </cell>
        </row>
        <row r="22">
          <cell r="A22">
            <v>32</v>
          </cell>
          <cell r="C22">
            <v>3</v>
          </cell>
          <cell r="E22">
            <v>3</v>
          </cell>
        </row>
        <row r="23">
          <cell r="A23">
            <v>33</v>
          </cell>
          <cell r="C23">
            <v>1</v>
          </cell>
          <cell r="E23">
            <v>1</v>
          </cell>
        </row>
        <row r="24">
          <cell r="A24">
            <v>36</v>
          </cell>
          <cell r="C24">
            <v>2</v>
          </cell>
          <cell r="E24">
            <v>2</v>
          </cell>
        </row>
        <row r="25">
          <cell r="A25">
            <v>58</v>
          </cell>
          <cell r="C25">
            <v>1</v>
          </cell>
          <cell r="E25">
            <v>1</v>
          </cell>
        </row>
        <row r="26">
          <cell r="A26">
            <v>62</v>
          </cell>
          <cell r="C26">
            <v>1</v>
          </cell>
          <cell r="E26">
            <v>1</v>
          </cell>
        </row>
        <row r="27">
          <cell r="A27">
            <v>63</v>
          </cell>
          <cell r="B27">
            <v>1</v>
          </cell>
          <cell r="C27">
            <v>1</v>
          </cell>
          <cell r="E27">
            <v>2</v>
          </cell>
        </row>
        <row r="28">
          <cell r="A28">
            <v>64</v>
          </cell>
          <cell r="C28">
            <v>1</v>
          </cell>
          <cell r="E28">
            <v>1</v>
          </cell>
        </row>
        <row r="29">
          <cell r="A29">
            <v>66</v>
          </cell>
          <cell r="C29">
            <v>1</v>
          </cell>
          <cell r="E29">
            <v>1</v>
          </cell>
        </row>
        <row r="30">
          <cell r="A30">
            <v>72</v>
          </cell>
          <cell r="B30">
            <v>2</v>
          </cell>
          <cell r="C30">
            <v>1</v>
          </cell>
          <cell r="E30">
            <v>3</v>
          </cell>
        </row>
        <row r="31">
          <cell r="A31">
            <v>79</v>
          </cell>
          <cell r="B31">
            <v>2</v>
          </cell>
          <cell r="C31">
            <v>1</v>
          </cell>
          <cell r="E31">
            <v>3</v>
          </cell>
        </row>
        <row r="32">
          <cell r="A32">
            <v>85</v>
          </cell>
          <cell r="B32">
            <v>1</v>
          </cell>
          <cell r="E32">
            <v>1</v>
          </cell>
        </row>
        <row r="33">
          <cell r="A33">
            <v>86</v>
          </cell>
          <cell r="C33">
            <v>4</v>
          </cell>
          <cell r="E33">
            <v>4</v>
          </cell>
        </row>
        <row r="34">
          <cell r="A34">
            <v>89</v>
          </cell>
          <cell r="B34">
            <v>1</v>
          </cell>
          <cell r="C34">
            <v>2</v>
          </cell>
          <cell r="E34">
            <v>3</v>
          </cell>
        </row>
        <row r="35">
          <cell r="A35">
            <v>90</v>
          </cell>
          <cell r="C35">
            <v>1</v>
          </cell>
          <cell r="D35">
            <v>1</v>
          </cell>
          <cell r="E35">
            <v>2</v>
          </cell>
        </row>
        <row r="36">
          <cell r="A36">
            <v>91</v>
          </cell>
          <cell r="B36">
            <v>1</v>
          </cell>
          <cell r="E36">
            <v>1</v>
          </cell>
        </row>
        <row r="37">
          <cell r="A37">
            <v>94</v>
          </cell>
          <cell r="C37">
            <v>1</v>
          </cell>
          <cell r="E37">
            <v>1</v>
          </cell>
        </row>
        <row r="38">
          <cell r="A38">
            <v>97</v>
          </cell>
          <cell r="B38">
            <v>4</v>
          </cell>
          <cell r="C38">
            <v>4</v>
          </cell>
          <cell r="E38">
            <v>8</v>
          </cell>
        </row>
        <row r="39">
          <cell r="A39">
            <v>98</v>
          </cell>
          <cell r="C39">
            <v>1</v>
          </cell>
          <cell r="E39">
            <v>1</v>
          </cell>
        </row>
        <row r="40">
          <cell r="A40">
            <v>99</v>
          </cell>
          <cell r="B40">
            <v>2</v>
          </cell>
          <cell r="C40">
            <v>5</v>
          </cell>
          <cell r="E40">
            <v>7</v>
          </cell>
        </row>
        <row r="41">
          <cell r="A41">
            <v>103</v>
          </cell>
          <cell r="D41">
            <v>1</v>
          </cell>
          <cell r="E41">
            <v>1</v>
          </cell>
        </row>
        <row r="42">
          <cell r="A42">
            <v>104</v>
          </cell>
          <cell r="C42">
            <v>9</v>
          </cell>
          <cell r="E42">
            <v>9</v>
          </cell>
        </row>
        <row r="43">
          <cell r="A43">
            <v>106</v>
          </cell>
          <cell r="B43">
            <v>1</v>
          </cell>
          <cell r="C43">
            <v>1</v>
          </cell>
          <cell r="E43">
            <v>2</v>
          </cell>
        </row>
        <row r="44">
          <cell r="A44">
            <v>112</v>
          </cell>
          <cell r="C44">
            <v>2</v>
          </cell>
          <cell r="E44">
            <v>2</v>
          </cell>
        </row>
        <row r="45">
          <cell r="A45">
            <v>114</v>
          </cell>
          <cell r="C45">
            <v>11</v>
          </cell>
          <cell r="E45">
            <v>11</v>
          </cell>
        </row>
        <row r="46">
          <cell r="A46">
            <v>115</v>
          </cell>
          <cell r="B46">
            <v>1</v>
          </cell>
          <cell r="E46">
            <v>1</v>
          </cell>
        </row>
        <row r="47">
          <cell r="A47">
            <v>116</v>
          </cell>
          <cell r="B47">
            <v>1</v>
          </cell>
          <cell r="E47">
            <v>1</v>
          </cell>
        </row>
        <row r="48">
          <cell r="A48">
            <v>150</v>
          </cell>
          <cell r="B48">
            <v>1</v>
          </cell>
          <cell r="E48">
            <v>1</v>
          </cell>
        </row>
        <row r="49">
          <cell r="A49" t="str">
            <v>Total general</v>
          </cell>
          <cell r="B49">
            <v>28</v>
          </cell>
          <cell r="C49">
            <v>88</v>
          </cell>
          <cell r="D49">
            <v>8</v>
          </cell>
          <cell r="E49">
            <v>124</v>
          </cell>
        </row>
      </sheetData>
      <sheetData sheetId="3">
        <row r="6">
          <cell r="A6" t="str">
            <v>no de ente 1</v>
          </cell>
          <cell r="B6" t="str">
            <v>DESECHA</v>
          </cell>
          <cell r="C6" t="str">
            <v>NO INTERPUESTO</v>
          </cell>
          <cell r="D6" t="str">
            <v>SOBRESEE</v>
          </cell>
          <cell r="E6" t="str">
            <v>Total general</v>
          </cell>
        </row>
        <row r="7">
          <cell r="A7">
            <v>1</v>
          </cell>
          <cell r="C7">
            <v>1</v>
          </cell>
          <cell r="E7">
            <v>1</v>
          </cell>
        </row>
        <row r="8">
          <cell r="A8">
            <v>3</v>
          </cell>
          <cell r="B8">
            <v>17</v>
          </cell>
          <cell r="C8">
            <v>5</v>
          </cell>
          <cell r="D8">
            <v>1</v>
          </cell>
          <cell r="E8">
            <v>23</v>
          </cell>
        </row>
        <row r="9">
          <cell r="A9">
            <v>6</v>
          </cell>
          <cell r="C9">
            <v>3</v>
          </cell>
          <cell r="E9">
            <v>3</v>
          </cell>
        </row>
        <row r="10">
          <cell r="A10">
            <v>7</v>
          </cell>
          <cell r="C10">
            <v>2</v>
          </cell>
          <cell r="E10">
            <v>2</v>
          </cell>
        </row>
        <row r="11">
          <cell r="A11">
            <v>14</v>
          </cell>
          <cell r="C11">
            <v>1</v>
          </cell>
          <cell r="E11">
            <v>1</v>
          </cell>
        </row>
        <row r="12">
          <cell r="A12">
            <v>20</v>
          </cell>
          <cell r="B12">
            <v>3</v>
          </cell>
          <cell r="C12">
            <v>4</v>
          </cell>
          <cell r="E12">
            <v>7</v>
          </cell>
        </row>
        <row r="13">
          <cell r="A13">
            <v>22</v>
          </cell>
          <cell r="C13">
            <v>1</v>
          </cell>
          <cell r="E13">
            <v>1</v>
          </cell>
        </row>
        <row r="14">
          <cell r="A14">
            <v>23</v>
          </cell>
          <cell r="B14">
            <v>1</v>
          </cell>
          <cell r="C14">
            <v>3</v>
          </cell>
          <cell r="E14">
            <v>4</v>
          </cell>
        </row>
        <row r="15">
          <cell r="A15">
            <v>24</v>
          </cell>
          <cell r="C15">
            <v>1</v>
          </cell>
          <cell r="E15">
            <v>1</v>
          </cell>
        </row>
        <row r="16">
          <cell r="A16">
            <v>25</v>
          </cell>
          <cell r="B16">
            <v>1</v>
          </cell>
          <cell r="C16">
            <v>1</v>
          </cell>
          <cell r="E16">
            <v>2</v>
          </cell>
        </row>
        <row r="17">
          <cell r="A17">
            <v>26</v>
          </cell>
          <cell r="B17">
            <v>6</v>
          </cell>
          <cell r="C17">
            <v>1</v>
          </cell>
          <cell r="E17">
            <v>7</v>
          </cell>
        </row>
        <row r="18">
          <cell r="A18">
            <v>27</v>
          </cell>
          <cell r="C18">
            <v>3</v>
          </cell>
          <cell r="E18">
            <v>3</v>
          </cell>
        </row>
        <row r="19">
          <cell r="A19">
            <v>28</v>
          </cell>
          <cell r="B19">
            <v>1</v>
          </cell>
          <cell r="C19">
            <v>4</v>
          </cell>
          <cell r="E19">
            <v>5</v>
          </cell>
        </row>
        <row r="20">
          <cell r="A20">
            <v>29</v>
          </cell>
          <cell r="B20">
            <v>2</v>
          </cell>
          <cell r="C20">
            <v>5</v>
          </cell>
          <cell r="E20">
            <v>7</v>
          </cell>
        </row>
        <row r="21">
          <cell r="A21">
            <v>30</v>
          </cell>
          <cell r="C21">
            <v>1</v>
          </cell>
          <cell r="E21">
            <v>1</v>
          </cell>
        </row>
        <row r="22">
          <cell r="A22">
            <v>31</v>
          </cell>
          <cell r="C22">
            <v>4</v>
          </cell>
          <cell r="E22">
            <v>4</v>
          </cell>
        </row>
        <row r="23">
          <cell r="A23">
            <v>33</v>
          </cell>
          <cell r="C23">
            <v>2</v>
          </cell>
          <cell r="E23">
            <v>2</v>
          </cell>
        </row>
        <row r="24">
          <cell r="A24">
            <v>35</v>
          </cell>
          <cell r="C24">
            <v>1</v>
          </cell>
          <cell r="E24">
            <v>1</v>
          </cell>
        </row>
        <row r="25">
          <cell r="A25">
            <v>36</v>
          </cell>
          <cell r="C25">
            <v>2</v>
          </cell>
          <cell r="E25">
            <v>2</v>
          </cell>
        </row>
        <row r="26">
          <cell r="A26">
            <v>57</v>
          </cell>
          <cell r="C26">
            <v>1</v>
          </cell>
          <cell r="E26">
            <v>1</v>
          </cell>
        </row>
        <row r="27">
          <cell r="A27">
            <v>62</v>
          </cell>
          <cell r="B27">
            <v>2</v>
          </cell>
          <cell r="E27">
            <v>2</v>
          </cell>
        </row>
        <row r="28">
          <cell r="A28">
            <v>72</v>
          </cell>
          <cell r="C28">
            <v>1</v>
          </cell>
          <cell r="E28">
            <v>1</v>
          </cell>
        </row>
        <row r="29">
          <cell r="A29">
            <v>75</v>
          </cell>
          <cell r="B29">
            <v>1</v>
          </cell>
          <cell r="E29">
            <v>1</v>
          </cell>
        </row>
        <row r="30">
          <cell r="A30">
            <v>76</v>
          </cell>
          <cell r="C30">
            <v>1</v>
          </cell>
          <cell r="E30">
            <v>1</v>
          </cell>
        </row>
        <row r="31">
          <cell r="A31">
            <v>79</v>
          </cell>
          <cell r="B31">
            <v>1</v>
          </cell>
          <cell r="C31">
            <v>3</v>
          </cell>
          <cell r="E31">
            <v>4</v>
          </cell>
        </row>
        <row r="32">
          <cell r="A32">
            <v>86</v>
          </cell>
          <cell r="C32">
            <v>3</v>
          </cell>
          <cell r="E32">
            <v>3</v>
          </cell>
        </row>
        <row r="33">
          <cell r="A33">
            <v>87</v>
          </cell>
          <cell r="B33">
            <v>1</v>
          </cell>
          <cell r="E33">
            <v>1</v>
          </cell>
        </row>
        <row r="34">
          <cell r="A34">
            <v>89</v>
          </cell>
          <cell r="B34">
            <v>2</v>
          </cell>
          <cell r="C34">
            <v>2</v>
          </cell>
          <cell r="E34">
            <v>4</v>
          </cell>
        </row>
        <row r="35">
          <cell r="A35">
            <v>90</v>
          </cell>
          <cell r="B35">
            <v>1</v>
          </cell>
          <cell r="C35">
            <v>1</v>
          </cell>
          <cell r="E35">
            <v>2</v>
          </cell>
        </row>
        <row r="36">
          <cell r="A36">
            <v>91</v>
          </cell>
          <cell r="C36">
            <v>1</v>
          </cell>
          <cell r="E36">
            <v>1</v>
          </cell>
        </row>
        <row r="37">
          <cell r="A37">
            <v>94</v>
          </cell>
          <cell r="C37">
            <v>1</v>
          </cell>
          <cell r="E37">
            <v>1</v>
          </cell>
        </row>
        <row r="38">
          <cell r="A38">
            <v>96</v>
          </cell>
          <cell r="C38">
            <v>1</v>
          </cell>
          <cell r="E38">
            <v>1</v>
          </cell>
        </row>
        <row r="39">
          <cell r="A39">
            <v>97</v>
          </cell>
          <cell r="B39">
            <v>10</v>
          </cell>
          <cell r="C39">
            <v>9</v>
          </cell>
          <cell r="D39">
            <v>1</v>
          </cell>
          <cell r="E39">
            <v>20</v>
          </cell>
        </row>
        <row r="40">
          <cell r="A40">
            <v>99</v>
          </cell>
          <cell r="C40">
            <v>1</v>
          </cell>
          <cell r="E40">
            <v>1</v>
          </cell>
        </row>
        <row r="41">
          <cell r="A41">
            <v>100</v>
          </cell>
          <cell r="C41">
            <v>1</v>
          </cell>
          <cell r="E41">
            <v>1</v>
          </cell>
        </row>
        <row r="42">
          <cell r="A42">
            <v>101</v>
          </cell>
          <cell r="C42">
            <v>3</v>
          </cell>
          <cell r="D42">
            <v>1</v>
          </cell>
          <cell r="E42">
            <v>4</v>
          </cell>
        </row>
        <row r="43">
          <cell r="A43">
            <v>103</v>
          </cell>
          <cell r="D43">
            <v>1</v>
          </cell>
          <cell r="E43">
            <v>1</v>
          </cell>
        </row>
        <row r="44">
          <cell r="A44">
            <v>104</v>
          </cell>
          <cell r="C44">
            <v>1</v>
          </cell>
          <cell r="E44">
            <v>1</v>
          </cell>
        </row>
        <row r="45">
          <cell r="A45">
            <v>105</v>
          </cell>
          <cell r="C45">
            <v>2</v>
          </cell>
          <cell r="E45">
            <v>2</v>
          </cell>
        </row>
        <row r="46">
          <cell r="A46">
            <v>108</v>
          </cell>
          <cell r="C46">
            <v>1</v>
          </cell>
          <cell r="E46">
            <v>1</v>
          </cell>
        </row>
        <row r="47">
          <cell r="A47">
            <v>110</v>
          </cell>
          <cell r="C47">
            <v>1</v>
          </cell>
          <cell r="E47">
            <v>1</v>
          </cell>
        </row>
        <row r="48">
          <cell r="A48">
            <v>112</v>
          </cell>
          <cell r="C48">
            <v>1</v>
          </cell>
          <cell r="E48">
            <v>1</v>
          </cell>
        </row>
        <row r="49">
          <cell r="A49">
            <v>114</v>
          </cell>
          <cell r="C49">
            <v>8</v>
          </cell>
          <cell r="E49">
            <v>8</v>
          </cell>
        </row>
        <row r="50">
          <cell r="A50">
            <v>117</v>
          </cell>
          <cell r="C50">
            <v>1</v>
          </cell>
          <cell r="E50">
            <v>1</v>
          </cell>
        </row>
        <row r="51">
          <cell r="A51">
            <v>118</v>
          </cell>
          <cell r="B51">
            <v>3</v>
          </cell>
          <cell r="C51">
            <v>2</v>
          </cell>
          <cell r="E51">
            <v>5</v>
          </cell>
        </row>
        <row r="52">
          <cell r="A52">
            <v>150</v>
          </cell>
          <cell r="B52">
            <v>1</v>
          </cell>
          <cell r="E52">
            <v>1</v>
          </cell>
        </row>
        <row r="53">
          <cell r="A53" t="str">
            <v>Total general</v>
          </cell>
          <cell r="B53">
            <v>53</v>
          </cell>
          <cell r="C53">
            <v>91</v>
          </cell>
          <cell r="D53">
            <v>4</v>
          </cell>
          <cell r="E53">
            <v>148</v>
          </cell>
        </row>
      </sheetData>
      <sheetData sheetId="4">
        <row r="6">
          <cell r="A6" t="str">
            <v>no de ente 1</v>
          </cell>
          <cell r="B6" t="str">
            <v>DESECHA</v>
          </cell>
          <cell r="C6" t="str">
            <v>NO INTERPUESTO</v>
          </cell>
          <cell r="D6" t="str">
            <v>SOBRESEE</v>
          </cell>
          <cell r="E6" t="str">
            <v>Total general</v>
          </cell>
        </row>
        <row r="7">
          <cell r="A7">
            <v>3</v>
          </cell>
          <cell r="B7">
            <v>3</v>
          </cell>
          <cell r="E7">
            <v>3</v>
          </cell>
        </row>
        <row r="8">
          <cell r="A8">
            <v>8</v>
          </cell>
          <cell r="C8">
            <v>1</v>
          </cell>
          <cell r="E8">
            <v>1</v>
          </cell>
        </row>
        <row r="9">
          <cell r="A9">
            <v>10</v>
          </cell>
          <cell r="B9">
            <v>1</v>
          </cell>
          <cell r="E9">
            <v>1</v>
          </cell>
        </row>
        <row r="10">
          <cell r="A10">
            <v>14</v>
          </cell>
          <cell r="C10">
            <v>3</v>
          </cell>
          <cell r="E10">
            <v>3</v>
          </cell>
        </row>
        <row r="11">
          <cell r="A11">
            <v>24</v>
          </cell>
          <cell r="C11">
            <v>1</v>
          </cell>
          <cell r="E11">
            <v>1</v>
          </cell>
        </row>
        <row r="12">
          <cell r="A12">
            <v>25</v>
          </cell>
          <cell r="B12">
            <v>7</v>
          </cell>
          <cell r="C12">
            <v>5</v>
          </cell>
          <cell r="E12">
            <v>12</v>
          </cell>
        </row>
        <row r="13">
          <cell r="A13">
            <v>26</v>
          </cell>
          <cell r="B13">
            <v>1</v>
          </cell>
          <cell r="E13">
            <v>1</v>
          </cell>
        </row>
        <row r="14">
          <cell r="A14">
            <v>28</v>
          </cell>
          <cell r="B14">
            <v>2</v>
          </cell>
          <cell r="E14">
            <v>2</v>
          </cell>
        </row>
        <row r="15">
          <cell r="A15">
            <v>29</v>
          </cell>
          <cell r="B15">
            <v>1</v>
          </cell>
          <cell r="C15">
            <v>2</v>
          </cell>
          <cell r="E15">
            <v>3</v>
          </cell>
        </row>
        <row r="16">
          <cell r="A16">
            <v>31</v>
          </cell>
          <cell r="B16">
            <v>1</v>
          </cell>
          <cell r="C16">
            <v>1</v>
          </cell>
          <cell r="E16">
            <v>2</v>
          </cell>
        </row>
        <row r="17">
          <cell r="A17">
            <v>35</v>
          </cell>
          <cell r="C17">
            <v>1</v>
          </cell>
          <cell r="E17">
            <v>1</v>
          </cell>
        </row>
        <row r="18">
          <cell r="A18">
            <v>36</v>
          </cell>
          <cell r="C18">
            <v>1</v>
          </cell>
          <cell r="E18">
            <v>1</v>
          </cell>
        </row>
        <row r="19">
          <cell r="A19">
            <v>57</v>
          </cell>
          <cell r="C19">
            <v>1</v>
          </cell>
          <cell r="E19">
            <v>1</v>
          </cell>
        </row>
        <row r="20">
          <cell r="A20">
            <v>58</v>
          </cell>
          <cell r="C20">
            <v>1</v>
          </cell>
          <cell r="E20">
            <v>1</v>
          </cell>
        </row>
        <row r="21">
          <cell r="A21">
            <v>59</v>
          </cell>
          <cell r="C21">
            <v>1</v>
          </cell>
          <cell r="E21">
            <v>1</v>
          </cell>
        </row>
        <row r="22">
          <cell r="A22">
            <v>64</v>
          </cell>
          <cell r="B22">
            <v>1</v>
          </cell>
          <cell r="E22">
            <v>1</v>
          </cell>
        </row>
        <row r="23">
          <cell r="A23">
            <v>65</v>
          </cell>
          <cell r="C23">
            <v>1</v>
          </cell>
          <cell r="E23">
            <v>1</v>
          </cell>
        </row>
        <row r="24">
          <cell r="A24">
            <v>66</v>
          </cell>
          <cell r="B24">
            <v>1</v>
          </cell>
          <cell r="E24">
            <v>1</v>
          </cell>
        </row>
        <row r="25">
          <cell r="A25">
            <v>72</v>
          </cell>
          <cell r="B25">
            <v>1</v>
          </cell>
          <cell r="E25">
            <v>1</v>
          </cell>
        </row>
        <row r="26">
          <cell r="A26">
            <v>74</v>
          </cell>
          <cell r="B26">
            <v>1</v>
          </cell>
          <cell r="C26">
            <v>3</v>
          </cell>
          <cell r="E26">
            <v>4</v>
          </cell>
        </row>
        <row r="27">
          <cell r="A27">
            <v>79</v>
          </cell>
          <cell r="B27">
            <v>1</v>
          </cell>
          <cell r="C27">
            <v>1</v>
          </cell>
          <cell r="E27">
            <v>2</v>
          </cell>
        </row>
        <row r="28">
          <cell r="A28">
            <v>83</v>
          </cell>
          <cell r="C28">
            <v>1</v>
          </cell>
          <cell r="E28">
            <v>1</v>
          </cell>
        </row>
        <row r="29">
          <cell r="A29">
            <v>86</v>
          </cell>
          <cell r="C29">
            <v>1</v>
          </cell>
          <cell r="E29">
            <v>1</v>
          </cell>
        </row>
        <row r="30">
          <cell r="A30">
            <v>89</v>
          </cell>
          <cell r="B30">
            <v>1</v>
          </cell>
          <cell r="C30">
            <v>9</v>
          </cell>
          <cell r="E30">
            <v>10</v>
          </cell>
        </row>
        <row r="31">
          <cell r="A31">
            <v>93</v>
          </cell>
          <cell r="B31">
            <v>1</v>
          </cell>
          <cell r="E31">
            <v>1</v>
          </cell>
        </row>
        <row r="32">
          <cell r="A32">
            <v>94</v>
          </cell>
          <cell r="C32">
            <v>1</v>
          </cell>
          <cell r="E32">
            <v>1</v>
          </cell>
        </row>
        <row r="33">
          <cell r="A33">
            <v>95</v>
          </cell>
          <cell r="C33">
            <v>1</v>
          </cell>
          <cell r="E33">
            <v>1</v>
          </cell>
        </row>
        <row r="34">
          <cell r="A34">
            <v>97</v>
          </cell>
          <cell r="C34">
            <v>4</v>
          </cell>
          <cell r="D34">
            <v>1</v>
          </cell>
          <cell r="E34">
            <v>5</v>
          </cell>
        </row>
        <row r="35">
          <cell r="A35">
            <v>99</v>
          </cell>
          <cell r="B35">
            <v>2</v>
          </cell>
          <cell r="C35">
            <v>1</v>
          </cell>
          <cell r="E35">
            <v>3</v>
          </cell>
        </row>
        <row r="36">
          <cell r="A36">
            <v>100</v>
          </cell>
          <cell r="B36">
            <v>1</v>
          </cell>
          <cell r="E36">
            <v>1</v>
          </cell>
        </row>
        <row r="37">
          <cell r="A37">
            <v>104</v>
          </cell>
          <cell r="B37">
            <v>1</v>
          </cell>
          <cell r="C37">
            <v>1</v>
          </cell>
          <cell r="E37">
            <v>2</v>
          </cell>
        </row>
        <row r="38">
          <cell r="A38">
            <v>106</v>
          </cell>
          <cell r="C38">
            <v>1</v>
          </cell>
          <cell r="E38">
            <v>1</v>
          </cell>
        </row>
        <row r="39">
          <cell r="A39">
            <v>108</v>
          </cell>
          <cell r="B39">
            <v>2</v>
          </cell>
          <cell r="E39">
            <v>2</v>
          </cell>
        </row>
        <row r="40">
          <cell r="A40">
            <v>109</v>
          </cell>
          <cell r="C40">
            <v>1</v>
          </cell>
          <cell r="E40">
            <v>1</v>
          </cell>
        </row>
        <row r="41">
          <cell r="A41">
            <v>110</v>
          </cell>
          <cell r="D41">
            <v>1</v>
          </cell>
          <cell r="E41">
            <v>1</v>
          </cell>
        </row>
        <row r="42">
          <cell r="A42">
            <v>112</v>
          </cell>
          <cell r="C42">
            <v>1</v>
          </cell>
          <cell r="E42">
            <v>1</v>
          </cell>
        </row>
        <row r="43">
          <cell r="A43">
            <v>114</v>
          </cell>
          <cell r="B43">
            <v>1</v>
          </cell>
          <cell r="E43">
            <v>1</v>
          </cell>
        </row>
        <row r="44">
          <cell r="A44">
            <v>118</v>
          </cell>
          <cell r="C44">
            <v>3</v>
          </cell>
          <cell r="E44">
            <v>3</v>
          </cell>
        </row>
        <row r="45">
          <cell r="A45">
            <v>119</v>
          </cell>
          <cell r="B45">
            <v>1</v>
          </cell>
          <cell r="E45">
            <v>1</v>
          </cell>
        </row>
        <row r="46">
          <cell r="A46">
            <v>150</v>
          </cell>
          <cell r="C46">
            <v>1</v>
          </cell>
          <cell r="E46">
            <v>1</v>
          </cell>
        </row>
        <row r="47">
          <cell r="A47" t="str">
            <v>Total general</v>
          </cell>
          <cell r="B47">
            <v>31</v>
          </cell>
          <cell r="C47">
            <v>49</v>
          </cell>
          <cell r="D47">
            <v>2</v>
          </cell>
          <cell r="E47">
            <v>82</v>
          </cell>
        </row>
      </sheetData>
      <sheetData sheetId="5">
        <row r="6">
          <cell r="A6" t="str">
            <v>no de ente 1</v>
          </cell>
        </row>
      </sheetData>
      <sheetData sheetId="6">
        <row r="6">
          <cell r="A6" t="str">
            <v>no de ente 1</v>
          </cell>
        </row>
      </sheetData>
      <sheetData sheetId="7">
        <row r="6">
          <cell r="A6" t="str">
            <v>no de ente 1</v>
          </cell>
        </row>
      </sheetData>
      <sheetData sheetId="8">
        <row r="6">
          <cell r="A6" t="str">
            <v>NO DE ENTE PUBLICO</v>
          </cell>
          <cell r="B6" t="str">
            <v>Confirmar</v>
          </cell>
          <cell r="C6" t="str">
            <v>Modificar</v>
          </cell>
          <cell r="D6" t="str">
            <v>Omisión</v>
          </cell>
          <cell r="E6" t="str">
            <v>Revocar</v>
          </cell>
          <cell r="F6" t="str">
            <v>Sobreseer</v>
          </cell>
          <cell r="G6" t="str">
            <v>Sobreseer x Art 84 f IV</v>
          </cell>
          <cell r="H6" t="str">
            <v>Total general</v>
          </cell>
        </row>
        <row r="7">
          <cell r="A7">
            <v>3</v>
          </cell>
          <cell r="C7">
            <v>2</v>
          </cell>
          <cell r="F7">
            <v>1</v>
          </cell>
          <cell r="H7">
            <v>3</v>
          </cell>
        </row>
        <row r="8">
          <cell r="A8">
            <v>6</v>
          </cell>
          <cell r="C8">
            <v>1</v>
          </cell>
          <cell r="F8">
            <v>1</v>
          </cell>
          <cell r="H8">
            <v>2</v>
          </cell>
        </row>
        <row r="9">
          <cell r="A9">
            <v>11</v>
          </cell>
          <cell r="C9">
            <v>1</v>
          </cell>
          <cell r="H9">
            <v>1</v>
          </cell>
        </row>
        <row r="10">
          <cell r="A10">
            <v>14</v>
          </cell>
          <cell r="C10">
            <v>1</v>
          </cell>
          <cell r="H10">
            <v>1</v>
          </cell>
        </row>
        <row r="11">
          <cell r="A11">
            <v>20</v>
          </cell>
          <cell r="E11">
            <v>4</v>
          </cell>
          <cell r="H11">
            <v>4</v>
          </cell>
        </row>
        <row r="12">
          <cell r="A12">
            <v>23</v>
          </cell>
          <cell r="C12">
            <v>1</v>
          </cell>
          <cell r="H12">
            <v>1</v>
          </cell>
        </row>
        <row r="13">
          <cell r="A13">
            <v>24</v>
          </cell>
          <cell r="C13">
            <v>1</v>
          </cell>
          <cell r="G13">
            <v>2</v>
          </cell>
          <cell r="H13">
            <v>3</v>
          </cell>
        </row>
        <row r="14">
          <cell r="A14">
            <v>25</v>
          </cell>
          <cell r="C14">
            <v>1</v>
          </cell>
          <cell r="D14">
            <v>1</v>
          </cell>
          <cell r="E14">
            <v>1</v>
          </cell>
          <cell r="H14">
            <v>3</v>
          </cell>
        </row>
        <row r="15">
          <cell r="A15">
            <v>26</v>
          </cell>
          <cell r="C15">
            <v>4</v>
          </cell>
          <cell r="D15">
            <v>2</v>
          </cell>
          <cell r="H15">
            <v>6</v>
          </cell>
        </row>
        <row r="16">
          <cell r="A16">
            <v>27</v>
          </cell>
          <cell r="C16">
            <v>3</v>
          </cell>
          <cell r="D16">
            <v>3</v>
          </cell>
          <cell r="E16">
            <v>1</v>
          </cell>
          <cell r="H16">
            <v>7</v>
          </cell>
        </row>
        <row r="17">
          <cell r="A17">
            <v>28</v>
          </cell>
          <cell r="B17">
            <v>2</v>
          </cell>
          <cell r="H17">
            <v>2</v>
          </cell>
        </row>
        <row r="18">
          <cell r="A18">
            <v>29</v>
          </cell>
          <cell r="D18">
            <v>1</v>
          </cell>
          <cell r="H18">
            <v>1</v>
          </cell>
        </row>
        <row r="19">
          <cell r="A19">
            <v>30</v>
          </cell>
          <cell r="C19">
            <v>2</v>
          </cell>
          <cell r="H19">
            <v>2</v>
          </cell>
        </row>
        <row r="20">
          <cell r="A20">
            <v>31</v>
          </cell>
          <cell r="C20">
            <v>2</v>
          </cell>
          <cell r="D20">
            <v>1</v>
          </cell>
          <cell r="E20">
            <v>1</v>
          </cell>
          <cell r="H20">
            <v>4</v>
          </cell>
        </row>
        <row r="21">
          <cell r="A21">
            <v>32</v>
          </cell>
          <cell r="C21">
            <v>1</v>
          </cell>
          <cell r="E21">
            <v>2</v>
          </cell>
          <cell r="H21">
            <v>3</v>
          </cell>
        </row>
        <row r="22">
          <cell r="A22">
            <v>33</v>
          </cell>
          <cell r="G22">
            <v>1</v>
          </cell>
          <cell r="H22">
            <v>1</v>
          </cell>
        </row>
        <row r="23">
          <cell r="A23">
            <v>35</v>
          </cell>
          <cell r="B23">
            <v>1</v>
          </cell>
          <cell r="C23">
            <v>3</v>
          </cell>
          <cell r="H23">
            <v>4</v>
          </cell>
        </row>
        <row r="24">
          <cell r="A24">
            <v>36</v>
          </cell>
          <cell r="E24">
            <v>1</v>
          </cell>
          <cell r="H24">
            <v>1</v>
          </cell>
        </row>
        <row r="25">
          <cell r="A25">
            <v>37</v>
          </cell>
          <cell r="C25">
            <v>1</v>
          </cell>
          <cell r="G25">
            <v>1</v>
          </cell>
          <cell r="H25">
            <v>2</v>
          </cell>
        </row>
        <row r="26">
          <cell r="A26">
            <v>38</v>
          </cell>
          <cell r="C26">
            <v>2</v>
          </cell>
          <cell r="G26">
            <v>1</v>
          </cell>
          <cell r="H26">
            <v>3</v>
          </cell>
        </row>
        <row r="27">
          <cell r="A27">
            <v>40</v>
          </cell>
          <cell r="E27">
            <v>1</v>
          </cell>
          <cell r="H27">
            <v>1</v>
          </cell>
        </row>
        <row r="28">
          <cell r="A28">
            <v>44</v>
          </cell>
          <cell r="D28">
            <v>1</v>
          </cell>
          <cell r="H28">
            <v>1</v>
          </cell>
        </row>
        <row r="29">
          <cell r="A29">
            <v>54</v>
          </cell>
          <cell r="D29">
            <v>1</v>
          </cell>
          <cell r="H29">
            <v>1</v>
          </cell>
        </row>
        <row r="30">
          <cell r="A30">
            <v>58</v>
          </cell>
          <cell r="G30">
            <v>1</v>
          </cell>
          <cell r="H30">
            <v>1</v>
          </cell>
        </row>
        <row r="31">
          <cell r="A31">
            <v>59</v>
          </cell>
          <cell r="E31">
            <v>1</v>
          </cell>
          <cell r="H31">
            <v>1</v>
          </cell>
        </row>
        <row r="32">
          <cell r="A32">
            <v>62</v>
          </cell>
          <cell r="C32">
            <v>2</v>
          </cell>
          <cell r="E32">
            <v>2</v>
          </cell>
          <cell r="G32">
            <v>1</v>
          </cell>
          <cell r="H32">
            <v>5</v>
          </cell>
        </row>
        <row r="33">
          <cell r="A33">
            <v>63</v>
          </cell>
          <cell r="C33">
            <v>1</v>
          </cell>
          <cell r="H33">
            <v>1</v>
          </cell>
        </row>
        <row r="34">
          <cell r="A34">
            <v>64</v>
          </cell>
          <cell r="E34">
            <v>1</v>
          </cell>
          <cell r="G34">
            <v>1</v>
          </cell>
          <cell r="H34">
            <v>2</v>
          </cell>
        </row>
        <row r="35">
          <cell r="A35">
            <v>65</v>
          </cell>
          <cell r="D35">
            <v>1</v>
          </cell>
          <cell r="H35">
            <v>1</v>
          </cell>
        </row>
        <row r="36">
          <cell r="A36">
            <v>66</v>
          </cell>
          <cell r="B36">
            <v>1</v>
          </cell>
          <cell r="H36">
            <v>1</v>
          </cell>
        </row>
        <row r="37">
          <cell r="A37">
            <v>72</v>
          </cell>
          <cell r="C37">
            <v>1</v>
          </cell>
          <cell r="H37">
            <v>1</v>
          </cell>
        </row>
        <row r="38">
          <cell r="A38">
            <v>79</v>
          </cell>
          <cell r="C38">
            <v>1</v>
          </cell>
          <cell r="E38">
            <v>1</v>
          </cell>
          <cell r="H38">
            <v>2</v>
          </cell>
        </row>
        <row r="39">
          <cell r="A39">
            <v>80</v>
          </cell>
          <cell r="B39">
            <v>1</v>
          </cell>
          <cell r="H39">
            <v>1</v>
          </cell>
        </row>
        <row r="40">
          <cell r="A40">
            <v>85</v>
          </cell>
          <cell r="E40">
            <v>1</v>
          </cell>
          <cell r="H40">
            <v>1</v>
          </cell>
        </row>
        <row r="41">
          <cell r="A41">
            <v>86</v>
          </cell>
          <cell r="B41">
            <v>1</v>
          </cell>
          <cell r="H41">
            <v>1</v>
          </cell>
        </row>
        <row r="42">
          <cell r="A42">
            <v>89</v>
          </cell>
          <cell r="B42">
            <v>1</v>
          </cell>
          <cell r="C42">
            <v>4</v>
          </cell>
          <cell r="E42">
            <v>1</v>
          </cell>
          <cell r="F42">
            <v>4</v>
          </cell>
          <cell r="G42">
            <v>2</v>
          </cell>
          <cell r="H42">
            <v>12</v>
          </cell>
        </row>
        <row r="43">
          <cell r="A43">
            <v>90</v>
          </cell>
          <cell r="C43">
            <v>1</v>
          </cell>
          <cell r="H43">
            <v>1</v>
          </cell>
        </row>
        <row r="44">
          <cell r="A44">
            <v>94</v>
          </cell>
          <cell r="B44">
            <v>1</v>
          </cell>
          <cell r="H44">
            <v>1</v>
          </cell>
        </row>
        <row r="45">
          <cell r="A45">
            <v>97</v>
          </cell>
          <cell r="B45">
            <v>2</v>
          </cell>
          <cell r="C45">
            <v>5</v>
          </cell>
          <cell r="D45">
            <v>2</v>
          </cell>
          <cell r="E45">
            <v>3</v>
          </cell>
          <cell r="F45">
            <v>2</v>
          </cell>
          <cell r="H45">
            <v>14</v>
          </cell>
        </row>
        <row r="46">
          <cell r="A46">
            <v>98</v>
          </cell>
          <cell r="F46">
            <v>1</v>
          </cell>
          <cell r="H46">
            <v>1</v>
          </cell>
        </row>
        <row r="47">
          <cell r="A47">
            <v>99</v>
          </cell>
          <cell r="B47">
            <v>2</v>
          </cell>
          <cell r="C47">
            <v>1</v>
          </cell>
          <cell r="H47">
            <v>3</v>
          </cell>
        </row>
        <row r="48">
          <cell r="A48">
            <v>100</v>
          </cell>
          <cell r="C48">
            <v>2</v>
          </cell>
          <cell r="D48">
            <v>1</v>
          </cell>
          <cell r="G48">
            <v>1</v>
          </cell>
          <cell r="H48">
            <v>4</v>
          </cell>
        </row>
        <row r="49">
          <cell r="A49">
            <v>101</v>
          </cell>
          <cell r="C49">
            <v>2</v>
          </cell>
          <cell r="H49">
            <v>2</v>
          </cell>
        </row>
        <row r="50">
          <cell r="A50">
            <v>104</v>
          </cell>
          <cell r="B50">
            <v>2</v>
          </cell>
          <cell r="C50">
            <v>3</v>
          </cell>
          <cell r="D50">
            <v>1</v>
          </cell>
          <cell r="E50">
            <v>1</v>
          </cell>
          <cell r="F50">
            <v>1</v>
          </cell>
          <cell r="H50">
            <v>8</v>
          </cell>
        </row>
        <row r="51">
          <cell r="A51">
            <v>108</v>
          </cell>
          <cell r="G51">
            <v>1</v>
          </cell>
          <cell r="H51">
            <v>1</v>
          </cell>
        </row>
        <row r="52">
          <cell r="A52">
            <v>114</v>
          </cell>
          <cell r="B52">
            <v>2</v>
          </cell>
          <cell r="C52">
            <v>5</v>
          </cell>
          <cell r="D52">
            <v>1</v>
          </cell>
          <cell r="E52">
            <v>4</v>
          </cell>
          <cell r="G52">
            <v>1</v>
          </cell>
          <cell r="H52">
            <v>13</v>
          </cell>
        </row>
        <row r="53">
          <cell r="A53" t="str">
            <v>Total general</v>
          </cell>
          <cell r="B53">
            <v>16</v>
          </cell>
          <cell r="C53">
            <v>54</v>
          </cell>
          <cell r="D53">
            <v>16</v>
          </cell>
          <cell r="E53">
            <v>26</v>
          </cell>
          <cell r="F53">
            <v>10</v>
          </cell>
          <cell r="G53">
            <v>13</v>
          </cell>
          <cell r="H53">
            <v>135</v>
          </cell>
        </row>
      </sheetData>
      <sheetData sheetId="9">
        <row r="6">
          <cell r="A6" t="str">
            <v>NO DE ENTE PUBLICO</v>
          </cell>
          <cell r="B6" t="str">
            <v>Confirmar</v>
          </cell>
          <cell r="C6" t="str">
            <v>Modificar</v>
          </cell>
          <cell r="D6" t="str">
            <v>Omisión</v>
          </cell>
          <cell r="E6" t="str">
            <v>Revocar</v>
          </cell>
          <cell r="F6" t="str">
            <v>Sobreseer</v>
          </cell>
          <cell r="G6" t="str">
            <v>Sobreseer x Art 84 f IV</v>
          </cell>
          <cell r="H6" t="str">
            <v>Total general</v>
          </cell>
        </row>
        <row r="7">
          <cell r="A7">
            <v>1</v>
          </cell>
          <cell r="B7">
            <v>1</v>
          </cell>
          <cell r="H7">
            <v>1</v>
          </cell>
        </row>
        <row r="8">
          <cell r="A8">
            <v>3</v>
          </cell>
          <cell r="B8">
            <v>3</v>
          </cell>
          <cell r="C8">
            <v>4</v>
          </cell>
          <cell r="D8">
            <v>2</v>
          </cell>
          <cell r="E8">
            <v>2</v>
          </cell>
          <cell r="G8">
            <v>1</v>
          </cell>
          <cell r="H8">
            <v>12</v>
          </cell>
        </row>
        <row r="9">
          <cell r="A9">
            <v>5</v>
          </cell>
          <cell r="E9">
            <v>1</v>
          </cell>
          <cell r="H9">
            <v>1</v>
          </cell>
        </row>
        <row r="10">
          <cell r="A10">
            <v>6</v>
          </cell>
          <cell r="B10">
            <v>1</v>
          </cell>
          <cell r="C10">
            <v>6</v>
          </cell>
          <cell r="D10">
            <v>1</v>
          </cell>
          <cell r="E10">
            <v>3</v>
          </cell>
          <cell r="G10">
            <v>1</v>
          </cell>
          <cell r="H10">
            <v>12</v>
          </cell>
        </row>
        <row r="11">
          <cell r="A11">
            <v>7</v>
          </cell>
          <cell r="B11">
            <v>1</v>
          </cell>
          <cell r="C11">
            <v>1</v>
          </cell>
          <cell r="E11">
            <v>1</v>
          </cell>
          <cell r="F11">
            <v>2</v>
          </cell>
          <cell r="H11">
            <v>5</v>
          </cell>
        </row>
        <row r="12">
          <cell r="A12">
            <v>8</v>
          </cell>
          <cell r="E12">
            <v>1</v>
          </cell>
          <cell r="H12">
            <v>1</v>
          </cell>
        </row>
        <row r="13">
          <cell r="A13">
            <v>9</v>
          </cell>
          <cell r="C13">
            <v>1</v>
          </cell>
          <cell r="G13">
            <v>1</v>
          </cell>
          <cell r="H13">
            <v>2</v>
          </cell>
        </row>
        <row r="14">
          <cell r="A14">
            <v>10</v>
          </cell>
          <cell r="C14">
            <v>2</v>
          </cell>
          <cell r="H14">
            <v>2</v>
          </cell>
        </row>
        <row r="15">
          <cell r="A15">
            <v>11</v>
          </cell>
          <cell r="B15">
            <v>1</v>
          </cell>
          <cell r="H15">
            <v>1</v>
          </cell>
        </row>
        <row r="16">
          <cell r="A16">
            <v>12</v>
          </cell>
          <cell r="G16">
            <v>1</v>
          </cell>
          <cell r="H16">
            <v>1</v>
          </cell>
        </row>
        <row r="17">
          <cell r="A17">
            <v>13</v>
          </cell>
          <cell r="B17">
            <v>1</v>
          </cell>
          <cell r="H17">
            <v>1</v>
          </cell>
        </row>
        <row r="18">
          <cell r="A18">
            <v>14</v>
          </cell>
          <cell r="B18">
            <v>1</v>
          </cell>
          <cell r="C18">
            <v>1</v>
          </cell>
          <cell r="F18">
            <v>1</v>
          </cell>
          <cell r="H18">
            <v>3</v>
          </cell>
        </row>
        <row r="19">
          <cell r="A19">
            <v>17</v>
          </cell>
          <cell r="D19">
            <v>2</v>
          </cell>
          <cell r="H19">
            <v>2</v>
          </cell>
        </row>
        <row r="20">
          <cell r="A20">
            <v>20</v>
          </cell>
          <cell r="B20">
            <v>11</v>
          </cell>
          <cell r="C20">
            <v>9</v>
          </cell>
          <cell r="E20">
            <v>5</v>
          </cell>
          <cell r="F20">
            <v>5</v>
          </cell>
          <cell r="G20">
            <v>4</v>
          </cell>
          <cell r="H20">
            <v>34</v>
          </cell>
        </row>
        <row r="21">
          <cell r="A21">
            <v>23</v>
          </cell>
          <cell r="C21">
            <v>3</v>
          </cell>
          <cell r="D21">
            <v>1</v>
          </cell>
          <cell r="H21">
            <v>4</v>
          </cell>
        </row>
        <row r="22">
          <cell r="A22">
            <v>24</v>
          </cell>
          <cell r="C22">
            <v>2</v>
          </cell>
          <cell r="D22">
            <v>1</v>
          </cell>
          <cell r="F22">
            <v>1</v>
          </cell>
          <cell r="H22">
            <v>4</v>
          </cell>
        </row>
        <row r="23">
          <cell r="A23">
            <v>25</v>
          </cell>
          <cell r="B23">
            <v>6</v>
          </cell>
          <cell r="C23">
            <v>14</v>
          </cell>
          <cell r="E23">
            <v>8</v>
          </cell>
          <cell r="F23">
            <v>2</v>
          </cell>
          <cell r="H23">
            <v>30</v>
          </cell>
        </row>
        <row r="24">
          <cell r="A24">
            <v>26</v>
          </cell>
          <cell r="B24">
            <v>1</v>
          </cell>
          <cell r="C24">
            <v>14</v>
          </cell>
          <cell r="D24">
            <v>1</v>
          </cell>
          <cell r="E24">
            <v>5</v>
          </cell>
          <cell r="H24">
            <v>21</v>
          </cell>
        </row>
        <row r="25">
          <cell r="A25">
            <v>27</v>
          </cell>
          <cell r="C25">
            <v>10</v>
          </cell>
          <cell r="D25">
            <v>2</v>
          </cell>
          <cell r="E25">
            <v>2</v>
          </cell>
          <cell r="G25">
            <v>6</v>
          </cell>
          <cell r="H25">
            <v>20</v>
          </cell>
        </row>
        <row r="26">
          <cell r="A26">
            <v>28</v>
          </cell>
          <cell r="B26">
            <v>4</v>
          </cell>
          <cell r="C26">
            <v>4</v>
          </cell>
          <cell r="E26">
            <v>1</v>
          </cell>
          <cell r="F26">
            <v>2</v>
          </cell>
          <cell r="G26">
            <v>1</v>
          </cell>
          <cell r="H26">
            <v>12</v>
          </cell>
        </row>
        <row r="27">
          <cell r="A27">
            <v>29</v>
          </cell>
          <cell r="B27">
            <v>1</v>
          </cell>
          <cell r="C27">
            <v>2</v>
          </cell>
          <cell r="E27">
            <v>4</v>
          </cell>
          <cell r="F27">
            <v>2</v>
          </cell>
          <cell r="H27">
            <v>9</v>
          </cell>
        </row>
        <row r="28">
          <cell r="A28">
            <v>30</v>
          </cell>
          <cell r="B28">
            <v>1</v>
          </cell>
          <cell r="C28">
            <v>4</v>
          </cell>
          <cell r="E28">
            <v>1</v>
          </cell>
          <cell r="H28">
            <v>6</v>
          </cell>
        </row>
        <row r="29">
          <cell r="A29">
            <v>31</v>
          </cell>
          <cell r="C29">
            <v>6</v>
          </cell>
          <cell r="E29">
            <v>2</v>
          </cell>
          <cell r="G29">
            <v>2</v>
          </cell>
          <cell r="H29">
            <v>10</v>
          </cell>
        </row>
        <row r="30">
          <cell r="A30">
            <v>32</v>
          </cell>
          <cell r="B30">
            <v>1</v>
          </cell>
          <cell r="C30">
            <v>3</v>
          </cell>
          <cell r="G30">
            <v>3</v>
          </cell>
          <cell r="H30">
            <v>7</v>
          </cell>
        </row>
        <row r="31">
          <cell r="A31">
            <v>33</v>
          </cell>
          <cell r="C31">
            <v>3</v>
          </cell>
          <cell r="D31">
            <v>3</v>
          </cell>
          <cell r="F31">
            <v>2</v>
          </cell>
          <cell r="G31">
            <v>5</v>
          </cell>
          <cell r="H31">
            <v>13</v>
          </cell>
        </row>
        <row r="32">
          <cell r="A32">
            <v>34</v>
          </cell>
          <cell r="B32">
            <v>1</v>
          </cell>
          <cell r="C32">
            <v>5</v>
          </cell>
          <cell r="H32">
            <v>6</v>
          </cell>
        </row>
        <row r="33">
          <cell r="A33">
            <v>35</v>
          </cell>
          <cell r="C33">
            <v>3</v>
          </cell>
          <cell r="E33">
            <v>2</v>
          </cell>
          <cell r="G33">
            <v>3</v>
          </cell>
          <cell r="H33">
            <v>8</v>
          </cell>
        </row>
        <row r="34">
          <cell r="A34">
            <v>36</v>
          </cell>
          <cell r="C34">
            <v>1</v>
          </cell>
          <cell r="E34">
            <v>3</v>
          </cell>
          <cell r="F34">
            <v>1</v>
          </cell>
          <cell r="H34">
            <v>5</v>
          </cell>
        </row>
        <row r="35">
          <cell r="A35">
            <v>37</v>
          </cell>
          <cell r="B35">
            <v>2</v>
          </cell>
          <cell r="C35">
            <v>1</v>
          </cell>
          <cell r="G35">
            <v>4</v>
          </cell>
          <cell r="H35">
            <v>7</v>
          </cell>
        </row>
        <row r="36">
          <cell r="A36">
            <v>38</v>
          </cell>
          <cell r="E36">
            <v>1</v>
          </cell>
          <cell r="F36">
            <v>1</v>
          </cell>
          <cell r="H36">
            <v>2</v>
          </cell>
        </row>
        <row r="37">
          <cell r="A37">
            <v>54</v>
          </cell>
          <cell r="C37">
            <v>1</v>
          </cell>
          <cell r="H37">
            <v>1</v>
          </cell>
        </row>
        <row r="38">
          <cell r="A38">
            <v>62</v>
          </cell>
          <cell r="G38">
            <v>2</v>
          </cell>
          <cell r="H38">
            <v>2</v>
          </cell>
        </row>
        <row r="39">
          <cell r="A39">
            <v>63</v>
          </cell>
          <cell r="C39">
            <v>2</v>
          </cell>
          <cell r="H39">
            <v>2</v>
          </cell>
        </row>
        <row r="40">
          <cell r="A40">
            <v>64</v>
          </cell>
          <cell r="B40">
            <v>1</v>
          </cell>
          <cell r="C40">
            <v>1</v>
          </cell>
          <cell r="F40">
            <v>4</v>
          </cell>
          <cell r="H40">
            <v>6</v>
          </cell>
        </row>
        <row r="41">
          <cell r="A41">
            <v>65</v>
          </cell>
          <cell r="B41">
            <v>1</v>
          </cell>
          <cell r="F41">
            <v>1</v>
          </cell>
          <cell r="H41">
            <v>2</v>
          </cell>
        </row>
        <row r="42">
          <cell r="A42">
            <v>66</v>
          </cell>
          <cell r="B42">
            <v>3</v>
          </cell>
          <cell r="E42">
            <v>1</v>
          </cell>
          <cell r="F42">
            <v>2</v>
          </cell>
          <cell r="H42">
            <v>6</v>
          </cell>
        </row>
        <row r="43">
          <cell r="A43">
            <v>71</v>
          </cell>
          <cell r="C43">
            <v>1</v>
          </cell>
          <cell r="H43">
            <v>1</v>
          </cell>
        </row>
        <row r="44">
          <cell r="A44">
            <v>72</v>
          </cell>
          <cell r="B44">
            <v>3</v>
          </cell>
          <cell r="C44">
            <v>5</v>
          </cell>
          <cell r="F44">
            <v>4</v>
          </cell>
          <cell r="H44">
            <v>12</v>
          </cell>
        </row>
        <row r="45">
          <cell r="A45">
            <v>74</v>
          </cell>
          <cell r="F45">
            <v>1</v>
          </cell>
          <cell r="G45">
            <v>1</v>
          </cell>
          <cell r="H45">
            <v>2</v>
          </cell>
        </row>
        <row r="46">
          <cell r="A46">
            <v>75</v>
          </cell>
          <cell r="B46">
            <v>1</v>
          </cell>
          <cell r="H46">
            <v>1</v>
          </cell>
        </row>
        <row r="47">
          <cell r="A47">
            <v>76</v>
          </cell>
          <cell r="G47">
            <v>1</v>
          </cell>
          <cell r="H47">
            <v>1</v>
          </cell>
        </row>
        <row r="48">
          <cell r="A48">
            <v>77</v>
          </cell>
          <cell r="C48">
            <v>1</v>
          </cell>
          <cell r="H48">
            <v>1</v>
          </cell>
        </row>
        <row r="49">
          <cell r="A49">
            <v>79</v>
          </cell>
          <cell r="B49">
            <v>6</v>
          </cell>
          <cell r="C49">
            <v>3</v>
          </cell>
          <cell r="G49">
            <v>1</v>
          </cell>
          <cell r="H49">
            <v>10</v>
          </cell>
        </row>
        <row r="50">
          <cell r="A50">
            <v>80</v>
          </cell>
          <cell r="B50">
            <v>1</v>
          </cell>
          <cell r="H50">
            <v>1</v>
          </cell>
        </row>
        <row r="51">
          <cell r="A51">
            <v>81</v>
          </cell>
          <cell r="B51">
            <v>1</v>
          </cell>
          <cell r="C51">
            <v>1</v>
          </cell>
          <cell r="H51">
            <v>2</v>
          </cell>
        </row>
        <row r="52">
          <cell r="A52">
            <v>83</v>
          </cell>
          <cell r="G52">
            <v>1</v>
          </cell>
          <cell r="H52">
            <v>1</v>
          </cell>
        </row>
        <row r="53">
          <cell r="A53">
            <v>85</v>
          </cell>
          <cell r="C53">
            <v>1</v>
          </cell>
          <cell r="H53">
            <v>1</v>
          </cell>
        </row>
        <row r="54">
          <cell r="A54">
            <v>86</v>
          </cell>
          <cell r="B54">
            <v>3</v>
          </cell>
          <cell r="C54">
            <v>7</v>
          </cell>
          <cell r="E54">
            <v>1</v>
          </cell>
          <cell r="H54">
            <v>11</v>
          </cell>
        </row>
        <row r="55">
          <cell r="A55">
            <v>89</v>
          </cell>
          <cell r="B55">
            <v>7</v>
          </cell>
          <cell r="C55">
            <v>4</v>
          </cell>
          <cell r="E55">
            <v>2</v>
          </cell>
          <cell r="F55">
            <v>4</v>
          </cell>
          <cell r="G55">
            <v>3</v>
          </cell>
          <cell r="H55">
            <v>20</v>
          </cell>
        </row>
        <row r="56">
          <cell r="A56">
            <v>90</v>
          </cell>
          <cell r="C56">
            <v>5</v>
          </cell>
          <cell r="E56">
            <v>2</v>
          </cell>
          <cell r="F56">
            <v>2</v>
          </cell>
          <cell r="H56">
            <v>9</v>
          </cell>
        </row>
        <row r="57">
          <cell r="A57">
            <v>91</v>
          </cell>
          <cell r="B57">
            <v>1</v>
          </cell>
          <cell r="E57">
            <v>2</v>
          </cell>
          <cell r="H57">
            <v>3</v>
          </cell>
        </row>
        <row r="58">
          <cell r="A58">
            <v>92</v>
          </cell>
          <cell r="B58">
            <v>1</v>
          </cell>
          <cell r="C58">
            <v>1</v>
          </cell>
          <cell r="H58">
            <v>2</v>
          </cell>
        </row>
        <row r="59">
          <cell r="A59">
            <v>94</v>
          </cell>
          <cell r="B59">
            <v>2</v>
          </cell>
          <cell r="H59">
            <v>2</v>
          </cell>
        </row>
        <row r="60">
          <cell r="A60">
            <v>96</v>
          </cell>
          <cell r="B60">
            <v>2</v>
          </cell>
          <cell r="H60">
            <v>2</v>
          </cell>
        </row>
        <row r="61">
          <cell r="A61">
            <v>97</v>
          </cell>
          <cell r="B61">
            <v>4</v>
          </cell>
          <cell r="C61">
            <v>9</v>
          </cell>
          <cell r="D61">
            <v>6</v>
          </cell>
          <cell r="E61">
            <v>4</v>
          </cell>
          <cell r="F61">
            <v>2</v>
          </cell>
          <cell r="G61">
            <v>3</v>
          </cell>
          <cell r="H61">
            <v>28</v>
          </cell>
        </row>
        <row r="62">
          <cell r="A62">
            <v>98</v>
          </cell>
          <cell r="C62">
            <v>1</v>
          </cell>
          <cell r="H62">
            <v>1</v>
          </cell>
        </row>
        <row r="63">
          <cell r="A63">
            <v>99</v>
          </cell>
          <cell r="B63">
            <v>9</v>
          </cell>
          <cell r="C63">
            <v>14</v>
          </cell>
          <cell r="E63">
            <v>2</v>
          </cell>
          <cell r="H63">
            <v>25</v>
          </cell>
        </row>
        <row r="64">
          <cell r="A64">
            <v>100</v>
          </cell>
          <cell r="B64">
            <v>2</v>
          </cell>
          <cell r="C64">
            <v>2</v>
          </cell>
          <cell r="E64">
            <v>1</v>
          </cell>
          <cell r="F64">
            <v>1</v>
          </cell>
          <cell r="G64">
            <v>6</v>
          </cell>
          <cell r="H64">
            <v>12</v>
          </cell>
        </row>
        <row r="65">
          <cell r="A65">
            <v>101</v>
          </cell>
          <cell r="B65">
            <v>3</v>
          </cell>
          <cell r="C65">
            <v>3</v>
          </cell>
          <cell r="E65">
            <v>7</v>
          </cell>
          <cell r="H65">
            <v>13</v>
          </cell>
        </row>
        <row r="66">
          <cell r="A66">
            <v>103</v>
          </cell>
          <cell r="C66">
            <v>1</v>
          </cell>
          <cell r="H66">
            <v>1</v>
          </cell>
        </row>
        <row r="67">
          <cell r="A67">
            <v>104</v>
          </cell>
          <cell r="B67">
            <v>4</v>
          </cell>
          <cell r="C67">
            <v>5</v>
          </cell>
          <cell r="E67">
            <v>1</v>
          </cell>
          <cell r="F67">
            <v>1</v>
          </cell>
          <cell r="G67">
            <v>2</v>
          </cell>
          <cell r="H67">
            <v>13</v>
          </cell>
        </row>
        <row r="68">
          <cell r="A68">
            <v>106</v>
          </cell>
          <cell r="B68">
            <v>4</v>
          </cell>
          <cell r="C68">
            <v>5</v>
          </cell>
          <cell r="E68">
            <v>2</v>
          </cell>
          <cell r="F68">
            <v>1</v>
          </cell>
          <cell r="G68">
            <v>2</v>
          </cell>
          <cell r="H68">
            <v>14</v>
          </cell>
        </row>
        <row r="69">
          <cell r="A69">
            <v>108</v>
          </cell>
          <cell r="B69">
            <v>3</v>
          </cell>
          <cell r="C69">
            <v>5</v>
          </cell>
          <cell r="E69">
            <v>1</v>
          </cell>
          <cell r="G69">
            <v>2</v>
          </cell>
          <cell r="H69">
            <v>11</v>
          </cell>
        </row>
        <row r="70">
          <cell r="A70">
            <v>109</v>
          </cell>
          <cell r="C70">
            <v>1</v>
          </cell>
          <cell r="H70">
            <v>1</v>
          </cell>
        </row>
        <row r="71">
          <cell r="A71">
            <v>110</v>
          </cell>
          <cell r="F71">
            <v>1</v>
          </cell>
          <cell r="H71">
            <v>1</v>
          </cell>
        </row>
        <row r="72">
          <cell r="A72">
            <v>111</v>
          </cell>
          <cell r="E72">
            <v>1</v>
          </cell>
          <cell r="H72">
            <v>1</v>
          </cell>
        </row>
        <row r="73">
          <cell r="A73">
            <v>112</v>
          </cell>
          <cell r="B73">
            <v>1</v>
          </cell>
          <cell r="C73">
            <v>2</v>
          </cell>
          <cell r="E73">
            <v>2</v>
          </cell>
          <cell r="F73">
            <v>2</v>
          </cell>
          <cell r="G73">
            <v>2</v>
          </cell>
          <cell r="H73">
            <v>9</v>
          </cell>
        </row>
        <row r="74">
          <cell r="A74">
            <v>113</v>
          </cell>
          <cell r="B74">
            <v>2</v>
          </cell>
          <cell r="C74">
            <v>1</v>
          </cell>
          <cell r="F74">
            <v>2</v>
          </cell>
          <cell r="G74">
            <v>2</v>
          </cell>
          <cell r="H74">
            <v>7</v>
          </cell>
        </row>
        <row r="75">
          <cell r="A75">
            <v>114</v>
          </cell>
          <cell r="B75">
            <v>28</v>
          </cell>
          <cell r="C75">
            <v>33</v>
          </cell>
          <cell r="E75">
            <v>19</v>
          </cell>
          <cell r="F75">
            <v>7</v>
          </cell>
          <cell r="G75">
            <v>7</v>
          </cell>
          <cell r="H75">
            <v>94</v>
          </cell>
        </row>
        <row r="76">
          <cell r="A76">
            <v>116</v>
          </cell>
          <cell r="B76">
            <v>2</v>
          </cell>
          <cell r="H76">
            <v>2</v>
          </cell>
        </row>
        <row r="77">
          <cell r="A77">
            <v>117</v>
          </cell>
          <cell r="B77">
            <v>1</v>
          </cell>
          <cell r="C77">
            <v>2</v>
          </cell>
          <cell r="H77">
            <v>3</v>
          </cell>
        </row>
        <row r="78">
          <cell r="A78">
            <v>118</v>
          </cell>
          <cell r="B78">
            <v>1</v>
          </cell>
          <cell r="C78">
            <v>5</v>
          </cell>
          <cell r="E78">
            <v>1</v>
          </cell>
          <cell r="F78">
            <v>1</v>
          </cell>
          <cell r="H78">
            <v>8</v>
          </cell>
        </row>
        <row r="79">
          <cell r="A79" t="str">
            <v>Total general</v>
          </cell>
          <cell r="B79">
            <v>134</v>
          </cell>
          <cell r="C79">
            <v>221</v>
          </cell>
          <cell r="D79">
            <v>19</v>
          </cell>
          <cell r="E79">
            <v>91</v>
          </cell>
          <cell r="F79">
            <v>55</v>
          </cell>
          <cell r="G79">
            <v>67</v>
          </cell>
          <cell r="H79">
            <v>587</v>
          </cell>
        </row>
      </sheetData>
      <sheetData sheetId="10">
        <row r="6">
          <cell r="A6" t="str">
            <v>NO DE ENTE PUBLICO</v>
          </cell>
          <cell r="B6" t="str">
            <v>Confirmar</v>
          </cell>
          <cell r="C6" t="str">
            <v>Modificar</v>
          </cell>
          <cell r="D6" t="str">
            <v>Omisión</v>
          </cell>
          <cell r="E6" t="str">
            <v>Revocar</v>
          </cell>
          <cell r="F6" t="str">
            <v>Sobreseer</v>
          </cell>
          <cell r="G6" t="str">
            <v>Sobreseer x Art 84 f IV</v>
          </cell>
          <cell r="H6" t="str">
            <v>Total general</v>
          </cell>
        </row>
        <row r="7">
          <cell r="A7">
            <v>2</v>
          </cell>
          <cell r="G7">
            <v>1</v>
          </cell>
          <cell r="H7">
            <v>1</v>
          </cell>
        </row>
        <row r="8">
          <cell r="A8">
            <v>3</v>
          </cell>
          <cell r="B8">
            <v>1</v>
          </cell>
          <cell r="C8">
            <v>4</v>
          </cell>
          <cell r="E8">
            <v>6</v>
          </cell>
          <cell r="F8">
            <v>4</v>
          </cell>
          <cell r="G8">
            <v>4</v>
          </cell>
          <cell r="H8">
            <v>19</v>
          </cell>
        </row>
        <row r="9">
          <cell r="A9">
            <v>6</v>
          </cell>
          <cell r="B9">
            <v>1</v>
          </cell>
          <cell r="C9">
            <v>1</v>
          </cell>
          <cell r="E9">
            <v>2</v>
          </cell>
          <cell r="H9">
            <v>4</v>
          </cell>
        </row>
        <row r="10">
          <cell r="A10">
            <v>7</v>
          </cell>
          <cell r="B10">
            <v>2</v>
          </cell>
          <cell r="C10">
            <v>3</v>
          </cell>
          <cell r="H10">
            <v>5</v>
          </cell>
        </row>
        <row r="11">
          <cell r="A11">
            <v>8</v>
          </cell>
          <cell r="E11">
            <v>1</v>
          </cell>
          <cell r="F11">
            <v>1</v>
          </cell>
          <cell r="H11">
            <v>2</v>
          </cell>
        </row>
        <row r="12">
          <cell r="A12">
            <v>10</v>
          </cell>
          <cell r="C12">
            <v>1</v>
          </cell>
          <cell r="H12">
            <v>1</v>
          </cell>
        </row>
        <row r="13">
          <cell r="A13">
            <v>11</v>
          </cell>
          <cell r="F13">
            <v>1</v>
          </cell>
          <cell r="H13">
            <v>1</v>
          </cell>
        </row>
        <row r="14">
          <cell r="A14">
            <v>12</v>
          </cell>
          <cell r="C14">
            <v>1</v>
          </cell>
          <cell r="H14">
            <v>1</v>
          </cell>
        </row>
        <row r="15">
          <cell r="A15">
            <v>14</v>
          </cell>
          <cell r="C15">
            <v>3</v>
          </cell>
          <cell r="F15">
            <v>2</v>
          </cell>
          <cell r="H15">
            <v>5</v>
          </cell>
        </row>
        <row r="16">
          <cell r="A16">
            <v>20</v>
          </cell>
          <cell r="B16">
            <v>2</v>
          </cell>
          <cell r="C16">
            <v>1</v>
          </cell>
          <cell r="E16">
            <v>1</v>
          </cell>
          <cell r="F16">
            <v>1</v>
          </cell>
          <cell r="G16">
            <v>2</v>
          </cell>
          <cell r="H16">
            <v>7</v>
          </cell>
        </row>
        <row r="17">
          <cell r="A17">
            <v>23</v>
          </cell>
          <cell r="E17">
            <v>1</v>
          </cell>
          <cell r="F17">
            <v>1</v>
          </cell>
          <cell r="G17">
            <v>2</v>
          </cell>
          <cell r="H17">
            <v>4</v>
          </cell>
        </row>
        <row r="18">
          <cell r="A18">
            <v>24</v>
          </cell>
          <cell r="E18">
            <v>1</v>
          </cell>
          <cell r="F18">
            <v>2</v>
          </cell>
          <cell r="H18">
            <v>3</v>
          </cell>
        </row>
        <row r="19">
          <cell r="A19">
            <v>25</v>
          </cell>
          <cell r="C19">
            <v>15</v>
          </cell>
          <cell r="E19">
            <v>10</v>
          </cell>
          <cell r="F19">
            <v>3</v>
          </cell>
          <cell r="H19">
            <v>28</v>
          </cell>
        </row>
        <row r="20">
          <cell r="A20">
            <v>26</v>
          </cell>
          <cell r="B20">
            <v>1</v>
          </cell>
          <cell r="C20">
            <v>1</v>
          </cell>
          <cell r="D20">
            <v>2</v>
          </cell>
          <cell r="E20">
            <v>4</v>
          </cell>
          <cell r="F20">
            <v>1</v>
          </cell>
          <cell r="H20">
            <v>9</v>
          </cell>
        </row>
        <row r="21">
          <cell r="A21">
            <v>27</v>
          </cell>
          <cell r="C21">
            <v>1</v>
          </cell>
          <cell r="D21">
            <v>2</v>
          </cell>
          <cell r="E21">
            <v>2</v>
          </cell>
          <cell r="F21">
            <v>2</v>
          </cell>
          <cell r="G21">
            <v>1</v>
          </cell>
          <cell r="H21">
            <v>8</v>
          </cell>
        </row>
        <row r="22">
          <cell r="A22">
            <v>28</v>
          </cell>
          <cell r="B22">
            <v>3</v>
          </cell>
          <cell r="C22">
            <v>2</v>
          </cell>
          <cell r="H22">
            <v>5</v>
          </cell>
        </row>
        <row r="23">
          <cell r="A23">
            <v>30</v>
          </cell>
          <cell r="B23">
            <v>1</v>
          </cell>
          <cell r="C23">
            <v>2</v>
          </cell>
          <cell r="H23">
            <v>3</v>
          </cell>
        </row>
        <row r="24">
          <cell r="A24">
            <v>31</v>
          </cell>
          <cell r="C24">
            <v>3</v>
          </cell>
          <cell r="H24">
            <v>3</v>
          </cell>
        </row>
        <row r="25">
          <cell r="A25">
            <v>32</v>
          </cell>
          <cell r="C25">
            <v>4</v>
          </cell>
          <cell r="F25">
            <v>3</v>
          </cell>
          <cell r="H25">
            <v>7</v>
          </cell>
        </row>
        <row r="26">
          <cell r="A26">
            <v>33</v>
          </cell>
          <cell r="F26">
            <v>1</v>
          </cell>
          <cell r="G26">
            <v>1</v>
          </cell>
          <cell r="H26">
            <v>2</v>
          </cell>
        </row>
        <row r="27">
          <cell r="A27">
            <v>34</v>
          </cell>
          <cell r="F27">
            <v>2</v>
          </cell>
          <cell r="H27">
            <v>2</v>
          </cell>
        </row>
        <row r="28">
          <cell r="A28">
            <v>35</v>
          </cell>
          <cell r="B28">
            <v>2</v>
          </cell>
          <cell r="F28">
            <v>2</v>
          </cell>
          <cell r="H28">
            <v>4</v>
          </cell>
        </row>
        <row r="29">
          <cell r="A29">
            <v>36</v>
          </cell>
          <cell r="C29">
            <v>2</v>
          </cell>
          <cell r="E29">
            <v>1</v>
          </cell>
          <cell r="F29">
            <v>2</v>
          </cell>
          <cell r="H29">
            <v>5</v>
          </cell>
        </row>
        <row r="30">
          <cell r="A30">
            <v>37</v>
          </cell>
          <cell r="C30">
            <v>1</v>
          </cell>
          <cell r="F30">
            <v>1</v>
          </cell>
          <cell r="G30">
            <v>1</v>
          </cell>
          <cell r="H30">
            <v>3</v>
          </cell>
        </row>
        <row r="31">
          <cell r="A31">
            <v>38</v>
          </cell>
          <cell r="F31">
            <v>1</v>
          </cell>
          <cell r="H31">
            <v>1</v>
          </cell>
        </row>
        <row r="32">
          <cell r="A32">
            <v>40</v>
          </cell>
          <cell r="F32">
            <v>2</v>
          </cell>
          <cell r="H32">
            <v>2</v>
          </cell>
        </row>
        <row r="33">
          <cell r="A33">
            <v>54</v>
          </cell>
          <cell r="B33">
            <v>1</v>
          </cell>
          <cell r="H33">
            <v>1</v>
          </cell>
        </row>
        <row r="34">
          <cell r="A34">
            <v>57</v>
          </cell>
          <cell r="E34">
            <v>1</v>
          </cell>
          <cell r="H34">
            <v>1</v>
          </cell>
        </row>
        <row r="35">
          <cell r="A35">
            <v>58</v>
          </cell>
          <cell r="B35">
            <v>1</v>
          </cell>
          <cell r="H35">
            <v>1</v>
          </cell>
        </row>
        <row r="36">
          <cell r="A36">
            <v>61</v>
          </cell>
          <cell r="C36">
            <v>3</v>
          </cell>
          <cell r="F36">
            <v>13</v>
          </cell>
          <cell r="H36">
            <v>16</v>
          </cell>
        </row>
        <row r="37">
          <cell r="A37">
            <v>62</v>
          </cell>
          <cell r="G37">
            <v>1</v>
          </cell>
          <cell r="H37">
            <v>1</v>
          </cell>
        </row>
        <row r="38">
          <cell r="A38">
            <v>63</v>
          </cell>
          <cell r="B38">
            <v>1</v>
          </cell>
          <cell r="C38">
            <v>4</v>
          </cell>
          <cell r="E38">
            <v>2</v>
          </cell>
          <cell r="H38">
            <v>7</v>
          </cell>
        </row>
        <row r="39">
          <cell r="A39">
            <v>64</v>
          </cell>
          <cell r="B39">
            <v>3</v>
          </cell>
          <cell r="H39">
            <v>3</v>
          </cell>
        </row>
        <row r="40">
          <cell r="A40">
            <v>65</v>
          </cell>
          <cell r="E40">
            <v>2</v>
          </cell>
          <cell r="F40">
            <v>1</v>
          </cell>
          <cell r="H40">
            <v>3</v>
          </cell>
        </row>
        <row r="41">
          <cell r="A41">
            <v>66</v>
          </cell>
          <cell r="B41">
            <v>2</v>
          </cell>
          <cell r="F41">
            <v>2</v>
          </cell>
          <cell r="H41">
            <v>4</v>
          </cell>
        </row>
        <row r="42">
          <cell r="A42">
            <v>72</v>
          </cell>
          <cell r="B42">
            <v>5</v>
          </cell>
          <cell r="H42">
            <v>5</v>
          </cell>
        </row>
        <row r="43">
          <cell r="A43">
            <v>74</v>
          </cell>
          <cell r="E43">
            <v>1</v>
          </cell>
          <cell r="H43">
            <v>1</v>
          </cell>
        </row>
        <row r="44">
          <cell r="A44">
            <v>76</v>
          </cell>
          <cell r="B44">
            <v>1</v>
          </cell>
          <cell r="H44">
            <v>1</v>
          </cell>
        </row>
        <row r="45">
          <cell r="A45">
            <v>79</v>
          </cell>
          <cell r="B45">
            <v>4</v>
          </cell>
          <cell r="C45">
            <v>2</v>
          </cell>
          <cell r="E45">
            <v>1</v>
          </cell>
          <cell r="F45">
            <v>2</v>
          </cell>
          <cell r="H45">
            <v>9</v>
          </cell>
        </row>
        <row r="46">
          <cell r="A46">
            <v>80</v>
          </cell>
          <cell r="B46">
            <v>2</v>
          </cell>
          <cell r="H46">
            <v>2</v>
          </cell>
        </row>
        <row r="47">
          <cell r="A47">
            <v>83</v>
          </cell>
          <cell r="E47">
            <v>2</v>
          </cell>
          <cell r="H47">
            <v>2</v>
          </cell>
        </row>
        <row r="48">
          <cell r="A48">
            <v>86</v>
          </cell>
          <cell r="B48">
            <v>1</v>
          </cell>
          <cell r="C48">
            <v>7</v>
          </cell>
          <cell r="E48">
            <v>2</v>
          </cell>
          <cell r="F48">
            <v>1</v>
          </cell>
          <cell r="H48">
            <v>11</v>
          </cell>
        </row>
        <row r="49">
          <cell r="A49">
            <v>87</v>
          </cell>
          <cell r="B49">
            <v>1</v>
          </cell>
          <cell r="H49">
            <v>1</v>
          </cell>
        </row>
        <row r="50">
          <cell r="A50">
            <v>88</v>
          </cell>
          <cell r="B50">
            <v>1</v>
          </cell>
          <cell r="H50">
            <v>1</v>
          </cell>
        </row>
        <row r="51">
          <cell r="A51">
            <v>89</v>
          </cell>
          <cell r="B51">
            <v>8</v>
          </cell>
          <cell r="C51">
            <v>4</v>
          </cell>
          <cell r="E51">
            <v>1</v>
          </cell>
          <cell r="F51">
            <v>3</v>
          </cell>
          <cell r="G51">
            <v>3</v>
          </cell>
          <cell r="H51">
            <v>19</v>
          </cell>
        </row>
        <row r="52">
          <cell r="A52">
            <v>90</v>
          </cell>
          <cell r="B52">
            <v>1</v>
          </cell>
          <cell r="E52">
            <v>1</v>
          </cell>
          <cell r="H52">
            <v>2</v>
          </cell>
        </row>
        <row r="53">
          <cell r="A53">
            <v>91</v>
          </cell>
          <cell r="C53">
            <v>1</v>
          </cell>
          <cell r="H53">
            <v>1</v>
          </cell>
        </row>
        <row r="54">
          <cell r="A54">
            <v>93</v>
          </cell>
          <cell r="E54">
            <v>1</v>
          </cell>
          <cell r="H54">
            <v>1</v>
          </cell>
        </row>
        <row r="55">
          <cell r="A55">
            <v>94</v>
          </cell>
          <cell r="C55">
            <v>2</v>
          </cell>
          <cell r="H55">
            <v>2</v>
          </cell>
        </row>
        <row r="56">
          <cell r="A56">
            <v>96</v>
          </cell>
          <cell r="B56">
            <v>3</v>
          </cell>
          <cell r="C56">
            <v>3</v>
          </cell>
          <cell r="G56">
            <v>2</v>
          </cell>
          <cell r="H56">
            <v>8</v>
          </cell>
        </row>
        <row r="57">
          <cell r="A57">
            <v>97</v>
          </cell>
          <cell r="B57">
            <v>2</v>
          </cell>
          <cell r="C57">
            <v>3</v>
          </cell>
          <cell r="E57">
            <v>6</v>
          </cell>
          <cell r="F57">
            <v>7</v>
          </cell>
          <cell r="G57">
            <v>2</v>
          </cell>
          <cell r="H57">
            <v>20</v>
          </cell>
        </row>
        <row r="58">
          <cell r="A58">
            <v>98</v>
          </cell>
          <cell r="C58">
            <v>2</v>
          </cell>
          <cell r="F58">
            <v>1</v>
          </cell>
          <cell r="H58">
            <v>3</v>
          </cell>
        </row>
        <row r="59">
          <cell r="A59">
            <v>99</v>
          </cell>
          <cell r="C59">
            <v>4</v>
          </cell>
          <cell r="E59">
            <v>1</v>
          </cell>
          <cell r="F59">
            <v>2</v>
          </cell>
          <cell r="H59">
            <v>7</v>
          </cell>
        </row>
        <row r="60">
          <cell r="A60">
            <v>100</v>
          </cell>
          <cell r="B60">
            <v>4</v>
          </cell>
          <cell r="C60">
            <v>6</v>
          </cell>
          <cell r="E60">
            <v>3</v>
          </cell>
          <cell r="F60">
            <v>12</v>
          </cell>
          <cell r="G60">
            <v>6</v>
          </cell>
          <cell r="H60">
            <v>31</v>
          </cell>
        </row>
        <row r="61">
          <cell r="A61">
            <v>101</v>
          </cell>
          <cell r="B61">
            <v>2</v>
          </cell>
          <cell r="C61">
            <v>2</v>
          </cell>
          <cell r="E61">
            <v>7</v>
          </cell>
          <cell r="H61">
            <v>11</v>
          </cell>
        </row>
        <row r="62">
          <cell r="A62">
            <v>102</v>
          </cell>
          <cell r="C62">
            <v>1</v>
          </cell>
          <cell r="F62">
            <v>1</v>
          </cell>
          <cell r="H62">
            <v>2</v>
          </cell>
        </row>
        <row r="63">
          <cell r="A63">
            <v>103</v>
          </cell>
          <cell r="B63">
            <v>3</v>
          </cell>
          <cell r="C63">
            <v>1</v>
          </cell>
          <cell r="F63">
            <v>1</v>
          </cell>
          <cell r="G63">
            <v>1</v>
          </cell>
          <cell r="H63">
            <v>6</v>
          </cell>
        </row>
        <row r="64">
          <cell r="A64">
            <v>104</v>
          </cell>
          <cell r="B64">
            <v>4</v>
          </cell>
          <cell r="C64">
            <v>9</v>
          </cell>
          <cell r="E64">
            <v>1</v>
          </cell>
          <cell r="F64">
            <v>5</v>
          </cell>
          <cell r="G64">
            <v>1</v>
          </cell>
          <cell r="H64">
            <v>20</v>
          </cell>
        </row>
        <row r="65">
          <cell r="A65">
            <v>105</v>
          </cell>
          <cell r="C65">
            <v>1</v>
          </cell>
          <cell r="H65">
            <v>1</v>
          </cell>
        </row>
        <row r="66">
          <cell r="A66">
            <v>106</v>
          </cell>
          <cell r="B66">
            <v>1</v>
          </cell>
          <cell r="C66">
            <v>2</v>
          </cell>
          <cell r="E66">
            <v>2</v>
          </cell>
          <cell r="F66">
            <v>3</v>
          </cell>
          <cell r="H66">
            <v>8</v>
          </cell>
        </row>
        <row r="67">
          <cell r="A67">
            <v>108</v>
          </cell>
          <cell r="B67">
            <v>2</v>
          </cell>
          <cell r="F67">
            <v>4</v>
          </cell>
          <cell r="H67">
            <v>6</v>
          </cell>
        </row>
        <row r="68">
          <cell r="A68">
            <v>109</v>
          </cell>
          <cell r="G68">
            <v>2</v>
          </cell>
          <cell r="H68">
            <v>2</v>
          </cell>
        </row>
        <row r="69">
          <cell r="A69">
            <v>112</v>
          </cell>
          <cell r="C69">
            <v>1</v>
          </cell>
          <cell r="E69">
            <v>2</v>
          </cell>
          <cell r="H69">
            <v>3</v>
          </cell>
        </row>
        <row r="70">
          <cell r="A70">
            <v>114</v>
          </cell>
          <cell r="B70">
            <v>2</v>
          </cell>
          <cell r="C70">
            <v>4</v>
          </cell>
          <cell r="E70">
            <v>2</v>
          </cell>
          <cell r="F70">
            <v>3</v>
          </cell>
          <cell r="G70">
            <v>2</v>
          </cell>
          <cell r="H70">
            <v>13</v>
          </cell>
        </row>
        <row r="71">
          <cell r="A71">
            <v>116</v>
          </cell>
          <cell r="B71">
            <v>1</v>
          </cell>
          <cell r="G71">
            <v>1</v>
          </cell>
          <cell r="H71">
            <v>2</v>
          </cell>
        </row>
        <row r="72">
          <cell r="A72">
            <v>118</v>
          </cell>
          <cell r="B72">
            <v>1</v>
          </cell>
          <cell r="C72">
            <v>1</v>
          </cell>
          <cell r="F72">
            <v>1</v>
          </cell>
          <cell r="G72">
            <v>2</v>
          </cell>
          <cell r="H72">
            <v>5</v>
          </cell>
        </row>
        <row r="73">
          <cell r="A73" t="str">
            <v>Total general</v>
          </cell>
          <cell r="B73">
            <v>70</v>
          </cell>
          <cell r="C73">
            <v>108</v>
          </cell>
          <cell r="D73">
            <v>4</v>
          </cell>
          <cell r="E73">
            <v>67</v>
          </cell>
          <cell r="F73">
            <v>94</v>
          </cell>
          <cell r="G73">
            <v>35</v>
          </cell>
          <cell r="H73">
            <v>378</v>
          </cell>
        </row>
      </sheetData>
      <sheetData sheetId="11"/>
      <sheetData sheetId="12"/>
      <sheetData sheetId="13"/>
      <sheetData sheetId="14"/>
      <sheetData sheetId="15">
        <row r="6">
          <cell r="A6" t="str">
            <v>no de ente 1</v>
          </cell>
        </row>
      </sheetData>
      <sheetData sheetId="16">
        <row r="6">
          <cell r="A6" t="str">
            <v>no de ente 1</v>
          </cell>
        </row>
      </sheetData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base original en valores"/>
      <sheetName val="1 trim pleno"/>
      <sheetName val="2 trim pleno"/>
      <sheetName val="3 trim pleno"/>
      <sheetName val="Hoja1"/>
      <sheetName val="base orig valores como estaba"/>
      <sheetName val="1 TRIM LESLIE"/>
      <sheetName val="2 TRIM LESLIE"/>
      <sheetName val="3 TRIM LESLIE"/>
      <sheetName val="Hoja3"/>
      <sheetName val="Hoja6"/>
    </sheetNames>
    <sheetDataSet>
      <sheetData sheetId="0"/>
      <sheetData sheetId="1"/>
      <sheetData sheetId="2">
        <row r="3">
          <cell r="A3" t="str">
            <v>Suma de CONTEO</v>
          </cell>
          <cell r="B3" t="str">
            <v>Etiquetas de columna</v>
          </cell>
        </row>
        <row r="4">
          <cell r="A4" t="str">
            <v>Etiquetas de fila</v>
          </cell>
          <cell r="B4" t="str">
            <v>Confirmar</v>
          </cell>
          <cell r="C4" t="str">
            <v>Modificar</v>
          </cell>
          <cell r="D4" t="str">
            <v>Omisión</v>
          </cell>
          <cell r="E4" t="str">
            <v>Revocar</v>
          </cell>
          <cell r="F4" t="str">
            <v>Sobreseer</v>
          </cell>
          <cell r="G4" t="str">
            <v>Sobreseer x Art 84 f IV</v>
          </cell>
          <cell r="H4" t="str">
            <v>Total general</v>
          </cell>
        </row>
        <row r="5">
          <cell r="A5">
            <v>1</v>
          </cell>
          <cell r="B5">
            <v>1</v>
          </cell>
          <cell r="H5">
            <v>1</v>
          </cell>
        </row>
        <row r="6">
          <cell r="A6">
            <v>3</v>
          </cell>
          <cell r="B6">
            <v>2</v>
          </cell>
          <cell r="C6">
            <v>6</v>
          </cell>
          <cell r="D6">
            <v>2</v>
          </cell>
          <cell r="E6">
            <v>2</v>
          </cell>
          <cell r="F6">
            <v>1</v>
          </cell>
          <cell r="G6">
            <v>1</v>
          </cell>
          <cell r="H6">
            <v>14</v>
          </cell>
        </row>
        <row r="7">
          <cell r="A7">
            <v>5</v>
          </cell>
          <cell r="E7">
            <v>1</v>
          </cell>
          <cell r="H7">
            <v>1</v>
          </cell>
        </row>
        <row r="8">
          <cell r="A8">
            <v>6</v>
          </cell>
          <cell r="C8">
            <v>7</v>
          </cell>
          <cell r="E8">
            <v>3</v>
          </cell>
          <cell r="F8">
            <v>1</v>
          </cell>
          <cell r="G8">
            <v>1</v>
          </cell>
          <cell r="H8">
            <v>12</v>
          </cell>
        </row>
        <row r="9">
          <cell r="A9">
            <v>7</v>
          </cell>
          <cell r="B9">
            <v>1</v>
          </cell>
          <cell r="C9">
            <v>1</v>
          </cell>
          <cell r="E9">
            <v>1</v>
          </cell>
          <cell r="F9">
            <v>2</v>
          </cell>
          <cell r="H9">
            <v>5</v>
          </cell>
        </row>
        <row r="10">
          <cell r="A10">
            <v>8</v>
          </cell>
          <cell r="E10">
            <v>1</v>
          </cell>
          <cell r="H10">
            <v>1</v>
          </cell>
        </row>
        <row r="11">
          <cell r="A11">
            <v>9</v>
          </cell>
          <cell r="C11">
            <v>1</v>
          </cell>
          <cell r="G11">
            <v>1</v>
          </cell>
          <cell r="H11">
            <v>2</v>
          </cell>
        </row>
        <row r="12">
          <cell r="A12">
            <v>10</v>
          </cell>
          <cell r="C12">
            <v>2</v>
          </cell>
          <cell r="H12">
            <v>2</v>
          </cell>
        </row>
        <row r="13">
          <cell r="A13">
            <v>11</v>
          </cell>
          <cell r="B13">
            <v>1</v>
          </cell>
          <cell r="C13">
            <v>1</v>
          </cell>
          <cell r="H13">
            <v>2</v>
          </cell>
        </row>
        <row r="14">
          <cell r="A14">
            <v>12</v>
          </cell>
          <cell r="G14">
            <v>1</v>
          </cell>
          <cell r="H14">
            <v>1</v>
          </cell>
        </row>
        <row r="15">
          <cell r="A15">
            <v>13</v>
          </cell>
          <cell r="B15">
            <v>1</v>
          </cell>
          <cell r="H15">
            <v>1</v>
          </cell>
        </row>
        <row r="16">
          <cell r="A16">
            <v>14</v>
          </cell>
          <cell r="B16">
            <v>1</v>
          </cell>
          <cell r="C16">
            <v>2</v>
          </cell>
          <cell r="F16">
            <v>1</v>
          </cell>
          <cell r="H16">
            <v>4</v>
          </cell>
        </row>
        <row r="17">
          <cell r="A17">
            <v>17</v>
          </cell>
          <cell r="D17">
            <v>2</v>
          </cell>
          <cell r="H17">
            <v>2</v>
          </cell>
        </row>
        <row r="18">
          <cell r="A18">
            <v>20</v>
          </cell>
          <cell r="B18">
            <v>5</v>
          </cell>
          <cell r="C18">
            <v>6</v>
          </cell>
          <cell r="E18">
            <v>7</v>
          </cell>
          <cell r="F18">
            <v>5</v>
          </cell>
          <cell r="G18">
            <v>1</v>
          </cell>
          <cell r="H18">
            <v>24</v>
          </cell>
        </row>
        <row r="19">
          <cell r="A19">
            <v>23</v>
          </cell>
          <cell r="C19">
            <v>3</v>
          </cell>
          <cell r="H19">
            <v>3</v>
          </cell>
        </row>
        <row r="20">
          <cell r="A20">
            <v>24</v>
          </cell>
          <cell r="C20">
            <v>3</v>
          </cell>
          <cell r="D20">
            <v>1</v>
          </cell>
          <cell r="F20">
            <v>1</v>
          </cell>
          <cell r="G20">
            <v>2</v>
          </cell>
          <cell r="H20">
            <v>7</v>
          </cell>
        </row>
        <row r="21">
          <cell r="A21">
            <v>25</v>
          </cell>
          <cell r="B21">
            <v>4</v>
          </cell>
          <cell r="C21">
            <v>12</v>
          </cell>
          <cell r="D21">
            <v>1</v>
          </cell>
          <cell r="E21">
            <v>8</v>
          </cell>
          <cell r="F21">
            <v>2</v>
          </cell>
          <cell r="H21">
            <v>27</v>
          </cell>
        </row>
        <row r="22">
          <cell r="A22">
            <v>26</v>
          </cell>
          <cell r="B22">
            <v>1</v>
          </cell>
          <cell r="C22">
            <v>17</v>
          </cell>
          <cell r="D22">
            <v>2</v>
          </cell>
          <cell r="E22">
            <v>4</v>
          </cell>
          <cell r="H22">
            <v>24</v>
          </cell>
        </row>
        <row r="23">
          <cell r="A23">
            <v>27</v>
          </cell>
          <cell r="C23">
            <v>12</v>
          </cell>
          <cell r="D23">
            <v>3</v>
          </cell>
          <cell r="E23">
            <v>3</v>
          </cell>
          <cell r="G23">
            <v>5</v>
          </cell>
          <cell r="H23">
            <v>23</v>
          </cell>
        </row>
        <row r="24">
          <cell r="A24">
            <v>28</v>
          </cell>
          <cell r="B24">
            <v>6</v>
          </cell>
          <cell r="C24">
            <v>3</v>
          </cell>
          <cell r="E24">
            <v>1</v>
          </cell>
          <cell r="F24">
            <v>2</v>
          </cell>
          <cell r="H24">
            <v>12</v>
          </cell>
        </row>
        <row r="25">
          <cell r="A25">
            <v>29</v>
          </cell>
          <cell r="B25">
            <v>1</v>
          </cell>
          <cell r="C25">
            <v>2</v>
          </cell>
          <cell r="D25">
            <v>1</v>
          </cell>
          <cell r="E25">
            <v>4</v>
          </cell>
          <cell r="F25">
            <v>2</v>
          </cell>
          <cell r="H25">
            <v>10</v>
          </cell>
        </row>
        <row r="26">
          <cell r="A26">
            <v>30</v>
          </cell>
          <cell r="B26">
            <v>1</v>
          </cell>
          <cell r="C26">
            <v>5</v>
          </cell>
          <cell r="H26">
            <v>6</v>
          </cell>
        </row>
        <row r="27">
          <cell r="A27">
            <v>31</v>
          </cell>
          <cell r="C27">
            <v>8</v>
          </cell>
          <cell r="E27">
            <v>2</v>
          </cell>
          <cell r="H27">
            <v>10</v>
          </cell>
        </row>
        <row r="28">
          <cell r="A28">
            <v>32</v>
          </cell>
          <cell r="C28">
            <v>4</v>
          </cell>
          <cell r="E28">
            <v>2</v>
          </cell>
          <cell r="G28">
            <v>1</v>
          </cell>
          <cell r="H28">
            <v>7</v>
          </cell>
        </row>
        <row r="29">
          <cell r="A29">
            <v>33</v>
          </cell>
          <cell r="C29">
            <v>1</v>
          </cell>
          <cell r="D29">
            <v>3</v>
          </cell>
          <cell r="F29">
            <v>1</v>
          </cell>
          <cell r="G29">
            <v>4</v>
          </cell>
          <cell r="H29">
            <v>9</v>
          </cell>
        </row>
        <row r="30">
          <cell r="A30">
            <v>34</v>
          </cell>
          <cell r="B30">
            <v>1</v>
          </cell>
          <cell r="C30">
            <v>5</v>
          </cell>
          <cell r="H30">
            <v>6</v>
          </cell>
        </row>
        <row r="31">
          <cell r="A31">
            <v>35</v>
          </cell>
          <cell r="B31">
            <v>1</v>
          </cell>
          <cell r="C31">
            <v>5</v>
          </cell>
          <cell r="E31">
            <v>1</v>
          </cell>
          <cell r="G31">
            <v>3</v>
          </cell>
          <cell r="H31">
            <v>10</v>
          </cell>
        </row>
        <row r="32">
          <cell r="A32">
            <v>36</v>
          </cell>
          <cell r="C32">
            <v>1</v>
          </cell>
          <cell r="E32">
            <v>2</v>
          </cell>
          <cell r="F32">
            <v>1</v>
          </cell>
          <cell r="H32">
            <v>4</v>
          </cell>
        </row>
        <row r="33">
          <cell r="A33">
            <v>37</v>
          </cell>
          <cell r="B33">
            <v>1</v>
          </cell>
          <cell r="C33">
            <v>2</v>
          </cell>
          <cell r="G33">
            <v>4</v>
          </cell>
          <cell r="H33">
            <v>7</v>
          </cell>
        </row>
        <row r="34">
          <cell r="A34">
            <v>38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6</v>
          </cell>
        </row>
        <row r="35">
          <cell r="A35">
            <v>40</v>
          </cell>
          <cell r="E35">
            <v>1</v>
          </cell>
          <cell r="H35">
            <v>1</v>
          </cell>
        </row>
        <row r="36">
          <cell r="A36">
            <v>44</v>
          </cell>
          <cell r="D36">
            <v>1</v>
          </cell>
          <cell r="H36">
            <v>1</v>
          </cell>
        </row>
        <row r="37">
          <cell r="A37">
            <v>54</v>
          </cell>
          <cell r="C37">
            <v>1</v>
          </cell>
          <cell r="D37">
            <v>1</v>
          </cell>
          <cell r="H37">
            <v>2</v>
          </cell>
        </row>
        <row r="38">
          <cell r="A38">
            <v>58</v>
          </cell>
          <cell r="G38">
            <v>1</v>
          </cell>
          <cell r="H38">
            <v>1</v>
          </cell>
        </row>
        <row r="39">
          <cell r="A39">
            <v>59</v>
          </cell>
          <cell r="E39">
            <v>1</v>
          </cell>
          <cell r="H39">
            <v>1</v>
          </cell>
        </row>
        <row r="40">
          <cell r="A40">
            <v>62</v>
          </cell>
          <cell r="C40">
            <v>2</v>
          </cell>
          <cell r="E40">
            <v>2</v>
          </cell>
          <cell r="G40">
            <v>3</v>
          </cell>
          <cell r="H40">
            <v>7</v>
          </cell>
        </row>
        <row r="41">
          <cell r="A41">
            <v>63</v>
          </cell>
          <cell r="C41">
            <v>3</v>
          </cell>
          <cell r="H41">
            <v>3</v>
          </cell>
        </row>
        <row r="42">
          <cell r="A42">
            <v>64</v>
          </cell>
          <cell r="B42">
            <v>1</v>
          </cell>
          <cell r="C42">
            <v>1</v>
          </cell>
          <cell r="E42">
            <v>1</v>
          </cell>
          <cell r="F42">
            <v>4</v>
          </cell>
          <cell r="G42">
            <v>1</v>
          </cell>
          <cell r="H42">
            <v>8</v>
          </cell>
        </row>
        <row r="43">
          <cell r="A43">
            <v>65</v>
          </cell>
          <cell r="B43">
            <v>1</v>
          </cell>
          <cell r="D43">
            <v>1</v>
          </cell>
          <cell r="H43">
            <v>2</v>
          </cell>
        </row>
        <row r="44">
          <cell r="A44">
            <v>66</v>
          </cell>
          <cell r="B44">
            <v>2</v>
          </cell>
          <cell r="E44">
            <v>1</v>
          </cell>
          <cell r="F44">
            <v>3</v>
          </cell>
          <cell r="H44">
            <v>6</v>
          </cell>
        </row>
        <row r="45">
          <cell r="A45">
            <v>71</v>
          </cell>
          <cell r="C45">
            <v>1</v>
          </cell>
          <cell r="H45">
            <v>1</v>
          </cell>
        </row>
        <row r="46">
          <cell r="A46">
            <v>72</v>
          </cell>
          <cell r="B46">
            <v>1</v>
          </cell>
          <cell r="C46">
            <v>6</v>
          </cell>
          <cell r="F46">
            <v>3</v>
          </cell>
          <cell r="H46">
            <v>10</v>
          </cell>
        </row>
        <row r="47">
          <cell r="A47">
            <v>74</v>
          </cell>
          <cell r="F47">
            <v>1</v>
          </cell>
          <cell r="H47">
            <v>1</v>
          </cell>
        </row>
        <row r="48">
          <cell r="A48">
            <v>76</v>
          </cell>
          <cell r="G48">
            <v>1</v>
          </cell>
          <cell r="H48">
            <v>1</v>
          </cell>
        </row>
        <row r="49">
          <cell r="A49">
            <v>77</v>
          </cell>
          <cell r="C49">
            <v>1</v>
          </cell>
          <cell r="H49">
            <v>1</v>
          </cell>
        </row>
        <row r="50">
          <cell r="A50">
            <v>79</v>
          </cell>
          <cell r="B50">
            <v>5</v>
          </cell>
          <cell r="C50">
            <v>3</v>
          </cell>
          <cell r="E50">
            <v>1</v>
          </cell>
          <cell r="G50">
            <v>1</v>
          </cell>
          <cell r="H50">
            <v>10</v>
          </cell>
        </row>
        <row r="51">
          <cell r="A51">
            <v>80</v>
          </cell>
          <cell r="B51">
            <v>2</v>
          </cell>
          <cell r="H51">
            <v>2</v>
          </cell>
        </row>
        <row r="52">
          <cell r="A52">
            <v>81</v>
          </cell>
          <cell r="B52">
            <v>1</v>
          </cell>
          <cell r="C52">
            <v>1</v>
          </cell>
          <cell r="H52">
            <v>2</v>
          </cell>
        </row>
        <row r="53">
          <cell r="A53">
            <v>83</v>
          </cell>
          <cell r="G53">
            <v>1</v>
          </cell>
          <cell r="H53">
            <v>1</v>
          </cell>
        </row>
        <row r="54">
          <cell r="A54">
            <v>85</v>
          </cell>
          <cell r="E54">
            <v>1</v>
          </cell>
          <cell r="H54">
            <v>1</v>
          </cell>
        </row>
        <row r="55">
          <cell r="A55">
            <v>86</v>
          </cell>
          <cell r="B55">
            <v>4</v>
          </cell>
          <cell r="C55">
            <v>5</v>
          </cell>
          <cell r="E55">
            <v>1</v>
          </cell>
          <cell r="H55">
            <v>10</v>
          </cell>
        </row>
        <row r="56">
          <cell r="A56">
            <v>89</v>
          </cell>
          <cell r="B56">
            <v>8</v>
          </cell>
          <cell r="C56">
            <v>8</v>
          </cell>
          <cell r="E56">
            <v>2</v>
          </cell>
          <cell r="F56">
            <v>7</v>
          </cell>
          <cell r="G56">
            <v>4</v>
          </cell>
          <cell r="H56">
            <v>29</v>
          </cell>
        </row>
        <row r="57">
          <cell r="A57">
            <v>90</v>
          </cell>
          <cell r="C57">
            <v>4</v>
          </cell>
          <cell r="E57">
            <v>2</v>
          </cell>
          <cell r="F57">
            <v>2</v>
          </cell>
          <cell r="H57">
            <v>8</v>
          </cell>
        </row>
        <row r="58">
          <cell r="A58">
            <v>91</v>
          </cell>
          <cell r="B58">
            <v>1</v>
          </cell>
          <cell r="E58">
            <v>2</v>
          </cell>
          <cell r="H58">
            <v>3</v>
          </cell>
        </row>
        <row r="59">
          <cell r="A59">
            <v>92</v>
          </cell>
          <cell r="B59">
            <v>1</v>
          </cell>
          <cell r="C59">
            <v>1</v>
          </cell>
          <cell r="H59">
            <v>2</v>
          </cell>
        </row>
        <row r="60">
          <cell r="A60">
            <v>94</v>
          </cell>
          <cell r="B60">
            <v>1</v>
          </cell>
          <cell r="H60">
            <v>1</v>
          </cell>
        </row>
        <row r="61">
          <cell r="A61">
            <v>96</v>
          </cell>
          <cell r="B61">
            <v>1</v>
          </cell>
          <cell r="H61">
            <v>1</v>
          </cell>
        </row>
        <row r="62">
          <cell r="A62">
            <v>97</v>
          </cell>
          <cell r="B62">
            <v>5</v>
          </cell>
          <cell r="C62">
            <v>11</v>
          </cell>
          <cell r="D62">
            <v>8</v>
          </cell>
          <cell r="E62">
            <v>6</v>
          </cell>
          <cell r="F62">
            <v>3</v>
          </cell>
          <cell r="G62">
            <v>3</v>
          </cell>
          <cell r="H62">
            <v>36</v>
          </cell>
        </row>
        <row r="63">
          <cell r="A63">
            <v>98</v>
          </cell>
          <cell r="C63">
            <v>1</v>
          </cell>
          <cell r="F63">
            <v>1</v>
          </cell>
          <cell r="H63">
            <v>2</v>
          </cell>
        </row>
        <row r="64">
          <cell r="A64">
            <v>99</v>
          </cell>
          <cell r="B64">
            <v>10</v>
          </cell>
          <cell r="C64">
            <v>14</v>
          </cell>
          <cell r="E64">
            <v>2</v>
          </cell>
          <cell r="H64">
            <v>26</v>
          </cell>
        </row>
        <row r="65">
          <cell r="A65">
            <v>100</v>
          </cell>
          <cell r="C65">
            <v>3</v>
          </cell>
          <cell r="D65">
            <v>1</v>
          </cell>
          <cell r="E65">
            <v>1</v>
          </cell>
          <cell r="F65">
            <v>1</v>
          </cell>
          <cell r="G65">
            <v>7</v>
          </cell>
          <cell r="H65">
            <v>13</v>
          </cell>
        </row>
        <row r="66">
          <cell r="A66">
            <v>101</v>
          </cell>
          <cell r="B66">
            <v>2</v>
          </cell>
          <cell r="C66">
            <v>5</v>
          </cell>
          <cell r="E66">
            <v>4</v>
          </cell>
          <cell r="H66">
            <v>11</v>
          </cell>
        </row>
        <row r="67">
          <cell r="A67">
            <v>103</v>
          </cell>
          <cell r="C67">
            <v>1</v>
          </cell>
          <cell r="H67">
            <v>1</v>
          </cell>
        </row>
        <row r="68">
          <cell r="A68">
            <v>104</v>
          </cell>
          <cell r="B68">
            <v>6</v>
          </cell>
          <cell r="C68">
            <v>7</v>
          </cell>
          <cell r="D68">
            <v>1</v>
          </cell>
          <cell r="E68">
            <v>2</v>
          </cell>
          <cell r="F68">
            <v>2</v>
          </cell>
          <cell r="G68">
            <v>2</v>
          </cell>
          <cell r="H68">
            <v>20</v>
          </cell>
        </row>
        <row r="69">
          <cell r="A69">
            <v>106</v>
          </cell>
          <cell r="B69">
            <v>3</v>
          </cell>
          <cell r="C69">
            <v>2</v>
          </cell>
          <cell r="E69">
            <v>2</v>
          </cell>
          <cell r="F69">
            <v>1</v>
          </cell>
          <cell r="G69">
            <v>2</v>
          </cell>
          <cell r="H69">
            <v>10</v>
          </cell>
        </row>
        <row r="70">
          <cell r="A70">
            <v>108</v>
          </cell>
          <cell r="B70">
            <v>3</v>
          </cell>
          <cell r="C70">
            <v>3</v>
          </cell>
          <cell r="G70">
            <v>2</v>
          </cell>
          <cell r="H70">
            <v>8</v>
          </cell>
        </row>
        <row r="71">
          <cell r="A71">
            <v>109</v>
          </cell>
          <cell r="C71">
            <v>1</v>
          </cell>
          <cell r="H71">
            <v>1</v>
          </cell>
        </row>
        <row r="72">
          <cell r="A72">
            <v>110</v>
          </cell>
          <cell r="F72">
            <v>1</v>
          </cell>
          <cell r="H72">
            <v>1</v>
          </cell>
        </row>
        <row r="73">
          <cell r="A73">
            <v>111</v>
          </cell>
          <cell r="E73">
            <v>1</v>
          </cell>
          <cell r="H73">
            <v>1</v>
          </cell>
        </row>
        <row r="74">
          <cell r="A74">
            <v>112</v>
          </cell>
          <cell r="C74">
            <v>1</v>
          </cell>
          <cell r="E74">
            <v>1</v>
          </cell>
          <cell r="F74">
            <v>2</v>
          </cell>
          <cell r="G74">
            <v>2</v>
          </cell>
          <cell r="H74">
            <v>6</v>
          </cell>
        </row>
        <row r="75">
          <cell r="A75">
            <v>113</v>
          </cell>
          <cell r="B75">
            <v>1</v>
          </cell>
          <cell r="F75">
            <v>1</v>
          </cell>
          <cell r="G75">
            <v>2</v>
          </cell>
          <cell r="H75">
            <v>4</v>
          </cell>
        </row>
        <row r="76">
          <cell r="A76">
            <v>114</v>
          </cell>
          <cell r="B76">
            <v>17</v>
          </cell>
          <cell r="C76">
            <v>32</v>
          </cell>
          <cell r="D76">
            <v>1</v>
          </cell>
          <cell r="E76">
            <v>19</v>
          </cell>
          <cell r="F76">
            <v>5</v>
          </cell>
          <cell r="G76">
            <v>5</v>
          </cell>
          <cell r="H76">
            <v>79</v>
          </cell>
        </row>
        <row r="77">
          <cell r="A77">
            <v>116</v>
          </cell>
          <cell r="B77">
            <v>1</v>
          </cell>
          <cell r="H77">
            <v>1</v>
          </cell>
        </row>
        <row r="78">
          <cell r="A78">
            <v>117</v>
          </cell>
          <cell r="B78">
            <v>1</v>
          </cell>
          <cell r="C78">
            <v>2</v>
          </cell>
          <cell r="H78">
            <v>3</v>
          </cell>
        </row>
        <row r="79">
          <cell r="A79">
            <v>118</v>
          </cell>
          <cell r="C79">
            <v>5</v>
          </cell>
          <cell r="E79">
            <v>1</v>
          </cell>
          <cell r="F79">
            <v>1</v>
          </cell>
          <cell r="H79">
            <v>7</v>
          </cell>
        </row>
        <row r="80">
          <cell r="A80" t="str">
            <v>Total general</v>
          </cell>
          <cell r="B80">
            <v>106</v>
          </cell>
          <cell r="C80">
            <v>236</v>
          </cell>
          <cell r="D80">
            <v>30</v>
          </cell>
          <cell r="E80">
            <v>97</v>
          </cell>
          <cell r="F80">
            <v>58</v>
          </cell>
          <cell r="G80">
            <v>62</v>
          </cell>
          <cell r="H80">
            <v>589</v>
          </cell>
        </row>
        <row r="81">
          <cell r="H81">
            <v>1100</v>
          </cell>
        </row>
      </sheetData>
      <sheetData sheetId="3">
        <row r="3">
          <cell r="A3" t="str">
            <v>Suma de CONTEO</v>
          </cell>
          <cell r="B3" t="str">
            <v>Etiquetas de columna</v>
          </cell>
        </row>
        <row r="4">
          <cell r="A4" t="str">
            <v>Etiquetas de fila</v>
          </cell>
          <cell r="B4" t="str">
            <v>Confirmar</v>
          </cell>
          <cell r="C4" t="str">
            <v>Modificar</v>
          </cell>
          <cell r="D4" t="str">
            <v>Omisión</v>
          </cell>
          <cell r="E4" t="str">
            <v>Revocar</v>
          </cell>
          <cell r="F4" t="str">
            <v>Sobreseer</v>
          </cell>
          <cell r="G4" t="str">
            <v>Sobreseer x Art 84 f IV</v>
          </cell>
          <cell r="H4" t="str">
            <v>Total general</v>
          </cell>
        </row>
        <row r="5">
          <cell r="A5">
            <v>2</v>
          </cell>
          <cell r="G5">
            <v>1</v>
          </cell>
          <cell r="H5">
            <v>1</v>
          </cell>
        </row>
        <row r="6">
          <cell r="A6">
            <v>3</v>
          </cell>
          <cell r="B6">
            <v>1</v>
          </cell>
          <cell r="C6">
            <v>5</v>
          </cell>
          <cell r="E6">
            <v>5</v>
          </cell>
          <cell r="F6">
            <v>2</v>
          </cell>
          <cell r="G6">
            <v>4</v>
          </cell>
          <cell r="H6">
            <v>17</v>
          </cell>
        </row>
        <row r="7">
          <cell r="A7">
            <v>6</v>
          </cell>
          <cell r="B7">
            <v>2</v>
          </cell>
          <cell r="C7">
            <v>1</v>
          </cell>
          <cell r="D7">
            <v>1</v>
          </cell>
          <cell r="E7">
            <v>1</v>
          </cell>
          <cell r="H7">
            <v>5</v>
          </cell>
        </row>
        <row r="8">
          <cell r="A8">
            <v>7</v>
          </cell>
          <cell r="B8">
            <v>2</v>
          </cell>
          <cell r="C8">
            <v>1</v>
          </cell>
          <cell r="H8">
            <v>3</v>
          </cell>
        </row>
        <row r="9">
          <cell r="A9">
            <v>8</v>
          </cell>
          <cell r="E9">
            <v>1</v>
          </cell>
          <cell r="F9">
            <v>1</v>
          </cell>
          <cell r="H9">
            <v>2</v>
          </cell>
        </row>
        <row r="10">
          <cell r="A10">
            <v>10</v>
          </cell>
          <cell r="C10">
            <v>1</v>
          </cell>
          <cell r="H10">
            <v>1</v>
          </cell>
        </row>
        <row r="11">
          <cell r="A11">
            <v>11</v>
          </cell>
          <cell r="F11">
            <v>1</v>
          </cell>
          <cell r="H11">
            <v>1</v>
          </cell>
        </row>
        <row r="12">
          <cell r="A12">
            <v>12</v>
          </cell>
          <cell r="C12">
            <v>1</v>
          </cell>
          <cell r="H12">
            <v>1</v>
          </cell>
        </row>
        <row r="13">
          <cell r="A13">
            <v>14</v>
          </cell>
          <cell r="C13">
            <v>3</v>
          </cell>
          <cell r="F13">
            <v>1</v>
          </cell>
          <cell r="H13">
            <v>4</v>
          </cell>
        </row>
        <row r="14">
          <cell r="A14">
            <v>20</v>
          </cell>
          <cell r="B14">
            <v>8</v>
          </cell>
          <cell r="C14">
            <v>5</v>
          </cell>
          <cell r="E14">
            <v>3</v>
          </cell>
          <cell r="G14">
            <v>5</v>
          </cell>
          <cell r="H14">
            <v>21</v>
          </cell>
        </row>
        <row r="15">
          <cell r="A15">
            <v>23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2</v>
          </cell>
          <cell r="H15">
            <v>6</v>
          </cell>
        </row>
        <row r="16">
          <cell r="A16">
            <v>24</v>
          </cell>
          <cell r="E16">
            <v>1</v>
          </cell>
          <cell r="F16">
            <v>1</v>
          </cell>
          <cell r="G16">
            <v>1</v>
          </cell>
          <cell r="H16">
            <v>3</v>
          </cell>
        </row>
        <row r="17">
          <cell r="A17">
            <v>25</v>
          </cell>
          <cell r="B17">
            <v>3</v>
          </cell>
          <cell r="C17">
            <v>13</v>
          </cell>
          <cell r="E17">
            <v>7</v>
          </cell>
          <cell r="H17">
            <v>23</v>
          </cell>
        </row>
        <row r="18">
          <cell r="A18">
            <v>26</v>
          </cell>
          <cell r="B18">
            <v>1</v>
          </cell>
          <cell r="C18">
            <v>3</v>
          </cell>
          <cell r="D18">
            <v>3</v>
          </cell>
          <cell r="E18">
            <v>5</v>
          </cell>
          <cell r="H18">
            <v>12</v>
          </cell>
        </row>
        <row r="19">
          <cell r="A19">
            <v>27</v>
          </cell>
          <cell r="C19">
            <v>2</v>
          </cell>
          <cell r="D19">
            <v>2</v>
          </cell>
          <cell r="E19">
            <v>2</v>
          </cell>
          <cell r="F19">
            <v>1</v>
          </cell>
          <cell r="G19">
            <v>1</v>
          </cell>
          <cell r="H19">
            <v>8</v>
          </cell>
        </row>
        <row r="20">
          <cell r="A20">
            <v>28</v>
          </cell>
          <cell r="B20">
            <v>1</v>
          </cell>
          <cell r="C20">
            <v>3</v>
          </cell>
          <cell r="G20">
            <v>1</v>
          </cell>
          <cell r="H20">
            <v>5</v>
          </cell>
        </row>
        <row r="21">
          <cell r="A21">
            <v>30</v>
          </cell>
          <cell r="C21">
            <v>2</v>
          </cell>
          <cell r="E21">
            <v>1</v>
          </cell>
          <cell r="H21">
            <v>3</v>
          </cell>
        </row>
        <row r="22">
          <cell r="A22">
            <v>31</v>
          </cell>
          <cell r="C22">
            <v>2</v>
          </cell>
          <cell r="E22">
            <v>1</v>
          </cell>
          <cell r="G22">
            <v>2</v>
          </cell>
          <cell r="H22">
            <v>5</v>
          </cell>
        </row>
        <row r="23">
          <cell r="A23">
            <v>32</v>
          </cell>
          <cell r="B23">
            <v>1</v>
          </cell>
          <cell r="C23">
            <v>4</v>
          </cell>
          <cell r="F23">
            <v>1</v>
          </cell>
          <cell r="G23">
            <v>2</v>
          </cell>
          <cell r="H23">
            <v>8</v>
          </cell>
        </row>
        <row r="24">
          <cell r="A24">
            <v>33</v>
          </cell>
          <cell r="C24">
            <v>2</v>
          </cell>
          <cell r="F24">
            <v>2</v>
          </cell>
          <cell r="G24">
            <v>3</v>
          </cell>
          <cell r="H24">
            <v>7</v>
          </cell>
        </row>
        <row r="25">
          <cell r="A25">
            <v>34</v>
          </cell>
          <cell r="F25">
            <v>2</v>
          </cell>
          <cell r="H25">
            <v>2</v>
          </cell>
        </row>
        <row r="26">
          <cell r="A26">
            <v>35</v>
          </cell>
          <cell r="B26">
            <v>2</v>
          </cell>
          <cell r="C26">
            <v>1</v>
          </cell>
          <cell r="E26">
            <v>1</v>
          </cell>
          <cell r="F26">
            <v>2</v>
          </cell>
          <cell r="H26">
            <v>6</v>
          </cell>
        </row>
        <row r="27">
          <cell r="A27">
            <v>36</v>
          </cell>
          <cell r="C27">
            <v>2</v>
          </cell>
          <cell r="E27">
            <v>2</v>
          </cell>
          <cell r="F27">
            <v>1</v>
          </cell>
          <cell r="G27">
            <v>1</v>
          </cell>
          <cell r="H27">
            <v>6</v>
          </cell>
        </row>
        <row r="28">
          <cell r="A28">
            <v>37</v>
          </cell>
          <cell r="B28">
            <v>1</v>
          </cell>
          <cell r="C28">
            <v>2</v>
          </cell>
          <cell r="F28">
            <v>1</v>
          </cell>
          <cell r="G28">
            <v>1</v>
          </cell>
          <cell r="H28">
            <v>5</v>
          </cell>
        </row>
        <row r="29">
          <cell r="A29">
            <v>38</v>
          </cell>
          <cell r="F29">
            <v>1</v>
          </cell>
          <cell r="H29">
            <v>1</v>
          </cell>
        </row>
        <row r="30">
          <cell r="A30">
            <v>54</v>
          </cell>
          <cell r="B30">
            <v>1</v>
          </cell>
          <cell r="H30">
            <v>1</v>
          </cell>
        </row>
        <row r="31">
          <cell r="A31">
            <v>57</v>
          </cell>
          <cell r="E31">
            <v>1</v>
          </cell>
          <cell r="H31">
            <v>1</v>
          </cell>
        </row>
        <row r="32">
          <cell r="A32">
            <v>58</v>
          </cell>
          <cell r="B32">
            <v>1</v>
          </cell>
          <cell r="H32">
            <v>1</v>
          </cell>
        </row>
        <row r="33">
          <cell r="A33">
            <v>61</v>
          </cell>
          <cell r="C33">
            <v>2</v>
          </cell>
          <cell r="F33">
            <v>13</v>
          </cell>
          <cell r="H33">
            <v>15</v>
          </cell>
        </row>
        <row r="34">
          <cell r="A34">
            <v>62</v>
          </cell>
          <cell r="G34">
            <v>1</v>
          </cell>
          <cell r="H34">
            <v>1</v>
          </cell>
        </row>
        <row r="35">
          <cell r="A35">
            <v>63</v>
          </cell>
          <cell r="B35">
            <v>1</v>
          </cell>
          <cell r="C35">
            <v>4</v>
          </cell>
          <cell r="E35">
            <v>2</v>
          </cell>
          <cell r="H35">
            <v>7</v>
          </cell>
        </row>
        <row r="36">
          <cell r="A36">
            <v>64</v>
          </cell>
          <cell r="B36">
            <v>1</v>
          </cell>
          <cell r="H36">
            <v>1</v>
          </cell>
        </row>
        <row r="37">
          <cell r="A37">
            <v>65</v>
          </cell>
          <cell r="E37">
            <v>1</v>
          </cell>
          <cell r="F37">
            <v>2</v>
          </cell>
          <cell r="H37">
            <v>3</v>
          </cell>
        </row>
        <row r="38">
          <cell r="A38">
            <v>66</v>
          </cell>
          <cell r="B38">
            <v>4</v>
          </cell>
          <cell r="F38">
            <v>1</v>
          </cell>
          <cell r="H38">
            <v>5</v>
          </cell>
        </row>
        <row r="39">
          <cell r="A39">
            <v>72</v>
          </cell>
          <cell r="B39">
            <v>6</v>
          </cell>
          <cell r="F39">
            <v>1</v>
          </cell>
          <cell r="H39">
            <v>7</v>
          </cell>
        </row>
        <row r="40">
          <cell r="A40">
            <v>74</v>
          </cell>
          <cell r="E40">
            <v>1</v>
          </cell>
          <cell r="G40">
            <v>1</v>
          </cell>
          <cell r="H40">
            <v>2</v>
          </cell>
        </row>
        <row r="41">
          <cell r="A41">
            <v>75</v>
          </cell>
          <cell r="B41">
            <v>1</v>
          </cell>
          <cell r="H41">
            <v>1</v>
          </cell>
        </row>
        <row r="42">
          <cell r="A42">
            <v>76</v>
          </cell>
          <cell r="B42">
            <v>1</v>
          </cell>
          <cell r="H42">
            <v>1</v>
          </cell>
        </row>
        <row r="43">
          <cell r="A43">
            <v>79</v>
          </cell>
          <cell r="B43">
            <v>4</v>
          </cell>
          <cell r="C43">
            <v>3</v>
          </cell>
          <cell r="E43">
            <v>1</v>
          </cell>
          <cell r="G43">
            <v>1</v>
          </cell>
          <cell r="H43">
            <v>9</v>
          </cell>
        </row>
        <row r="44">
          <cell r="A44">
            <v>80</v>
          </cell>
          <cell r="B44">
            <v>2</v>
          </cell>
          <cell r="H44">
            <v>2</v>
          </cell>
        </row>
        <row r="45">
          <cell r="A45">
            <v>83</v>
          </cell>
          <cell r="E45">
            <v>2</v>
          </cell>
          <cell r="H45">
            <v>2</v>
          </cell>
        </row>
        <row r="46">
          <cell r="A46">
            <v>85</v>
          </cell>
          <cell r="C46">
            <v>1</v>
          </cell>
          <cell r="H46">
            <v>1</v>
          </cell>
        </row>
        <row r="47">
          <cell r="A47">
            <v>86</v>
          </cell>
          <cell r="B47">
            <v>2</v>
          </cell>
          <cell r="C47">
            <v>10</v>
          </cell>
          <cell r="E47">
            <v>1</v>
          </cell>
          <cell r="H47">
            <v>13</v>
          </cell>
        </row>
        <row r="48">
          <cell r="A48">
            <v>87</v>
          </cell>
          <cell r="B48">
            <v>1</v>
          </cell>
          <cell r="H48">
            <v>1</v>
          </cell>
        </row>
        <row r="49">
          <cell r="A49">
            <v>89</v>
          </cell>
          <cell r="B49">
            <v>2</v>
          </cell>
          <cell r="C49">
            <v>4</v>
          </cell>
          <cell r="E49">
            <v>2</v>
          </cell>
          <cell r="F49">
            <v>3</v>
          </cell>
          <cell r="G49">
            <v>4</v>
          </cell>
          <cell r="H49">
            <v>15</v>
          </cell>
        </row>
        <row r="50">
          <cell r="A50">
            <v>90</v>
          </cell>
          <cell r="B50">
            <v>1</v>
          </cell>
          <cell r="C50">
            <v>2</v>
          </cell>
          <cell r="H50">
            <v>3</v>
          </cell>
        </row>
        <row r="51">
          <cell r="A51">
            <v>91</v>
          </cell>
          <cell r="C51">
            <v>1</v>
          </cell>
          <cell r="H51">
            <v>1</v>
          </cell>
        </row>
        <row r="52">
          <cell r="A52">
            <v>93</v>
          </cell>
          <cell r="E52">
            <v>1</v>
          </cell>
          <cell r="H52">
            <v>1</v>
          </cell>
        </row>
        <row r="53">
          <cell r="A53">
            <v>94</v>
          </cell>
          <cell r="B53">
            <v>2</v>
          </cell>
          <cell r="C53">
            <v>2</v>
          </cell>
          <cell r="H53">
            <v>4</v>
          </cell>
        </row>
        <row r="54">
          <cell r="A54">
            <v>96</v>
          </cell>
          <cell r="B54">
            <v>1</v>
          </cell>
          <cell r="C54">
            <v>3</v>
          </cell>
          <cell r="H54">
            <v>4</v>
          </cell>
        </row>
        <row r="55">
          <cell r="A55">
            <v>97</v>
          </cell>
          <cell r="B55">
            <v>3</v>
          </cell>
          <cell r="C55">
            <v>6</v>
          </cell>
          <cell r="E55">
            <v>10</v>
          </cell>
          <cell r="F55">
            <v>4</v>
          </cell>
          <cell r="H55">
            <v>23</v>
          </cell>
        </row>
        <row r="56">
          <cell r="A56">
            <v>98</v>
          </cell>
          <cell r="B56">
            <v>1</v>
          </cell>
          <cell r="C56">
            <v>2</v>
          </cell>
          <cell r="H56">
            <v>3</v>
          </cell>
        </row>
        <row r="57">
          <cell r="A57">
            <v>99</v>
          </cell>
          <cell r="B57">
            <v>1</v>
          </cell>
          <cell r="C57">
            <v>5</v>
          </cell>
          <cell r="E57">
            <v>1</v>
          </cell>
          <cell r="F57">
            <v>2</v>
          </cell>
          <cell r="H57">
            <v>9</v>
          </cell>
        </row>
        <row r="58">
          <cell r="A58">
            <v>100</v>
          </cell>
          <cell r="B58">
            <v>10</v>
          </cell>
          <cell r="C58">
            <v>10</v>
          </cell>
          <cell r="E58">
            <v>2</v>
          </cell>
          <cell r="F58">
            <v>5</v>
          </cell>
          <cell r="G58">
            <v>4</v>
          </cell>
          <cell r="H58">
            <v>31</v>
          </cell>
        </row>
        <row r="59">
          <cell r="A59">
            <v>101</v>
          </cell>
          <cell r="B59">
            <v>6</v>
          </cell>
          <cell r="C59">
            <v>2</v>
          </cell>
          <cell r="E59">
            <v>7</v>
          </cell>
          <cell r="H59">
            <v>15</v>
          </cell>
        </row>
        <row r="60">
          <cell r="A60">
            <v>102</v>
          </cell>
          <cell r="C60">
            <v>2</v>
          </cell>
          <cell r="H60">
            <v>2</v>
          </cell>
        </row>
        <row r="61">
          <cell r="A61">
            <v>103</v>
          </cell>
          <cell r="B61">
            <v>3</v>
          </cell>
          <cell r="C61">
            <v>1</v>
          </cell>
          <cell r="F61">
            <v>1</v>
          </cell>
          <cell r="H61">
            <v>5</v>
          </cell>
        </row>
        <row r="62">
          <cell r="A62">
            <v>104</v>
          </cell>
          <cell r="C62">
            <v>7</v>
          </cell>
          <cell r="E62">
            <v>1</v>
          </cell>
          <cell r="F62">
            <v>5</v>
          </cell>
          <cell r="H62">
            <v>13</v>
          </cell>
        </row>
        <row r="63">
          <cell r="A63">
            <v>105</v>
          </cell>
          <cell r="C63">
            <v>1</v>
          </cell>
          <cell r="H63">
            <v>1</v>
          </cell>
        </row>
        <row r="64">
          <cell r="A64">
            <v>106</v>
          </cell>
          <cell r="B64">
            <v>2</v>
          </cell>
          <cell r="C64">
            <v>5</v>
          </cell>
          <cell r="E64">
            <v>2</v>
          </cell>
          <cell r="F64">
            <v>3</v>
          </cell>
          <cell r="H64">
            <v>12</v>
          </cell>
        </row>
        <row r="65">
          <cell r="A65">
            <v>108</v>
          </cell>
          <cell r="B65">
            <v>1</v>
          </cell>
          <cell r="C65">
            <v>3</v>
          </cell>
          <cell r="E65">
            <v>2</v>
          </cell>
          <cell r="G65">
            <v>1</v>
          </cell>
          <cell r="H65">
            <v>7</v>
          </cell>
        </row>
        <row r="66">
          <cell r="A66">
            <v>109</v>
          </cell>
          <cell r="G66">
            <v>2</v>
          </cell>
          <cell r="H66">
            <v>2</v>
          </cell>
        </row>
        <row r="67">
          <cell r="A67">
            <v>112</v>
          </cell>
          <cell r="B67">
            <v>1</v>
          </cell>
          <cell r="C67">
            <v>2</v>
          </cell>
          <cell r="E67">
            <v>2</v>
          </cell>
          <cell r="H67">
            <v>5</v>
          </cell>
        </row>
        <row r="68">
          <cell r="A68">
            <v>113</v>
          </cell>
          <cell r="B68">
            <v>1</v>
          </cell>
          <cell r="C68">
            <v>1</v>
          </cell>
          <cell r="F68">
            <v>1</v>
          </cell>
          <cell r="H68">
            <v>3</v>
          </cell>
        </row>
        <row r="69">
          <cell r="A69">
            <v>114</v>
          </cell>
          <cell r="B69">
            <v>15</v>
          </cell>
          <cell r="C69">
            <v>10</v>
          </cell>
          <cell r="E69">
            <v>6</v>
          </cell>
          <cell r="F69">
            <v>3</v>
          </cell>
          <cell r="G69">
            <v>5</v>
          </cell>
          <cell r="H69">
            <v>39</v>
          </cell>
        </row>
        <row r="70">
          <cell r="A70">
            <v>116</v>
          </cell>
          <cell r="B70">
            <v>2</v>
          </cell>
          <cell r="G70">
            <v>1</v>
          </cell>
          <cell r="H70">
            <v>3</v>
          </cell>
        </row>
        <row r="71">
          <cell r="A71">
            <v>118</v>
          </cell>
          <cell r="B71">
            <v>2</v>
          </cell>
          <cell r="C71">
            <v>1</v>
          </cell>
          <cell r="G71">
            <v>3</v>
          </cell>
          <cell r="H71">
            <v>6</v>
          </cell>
        </row>
        <row r="72">
          <cell r="A72" t="str">
            <v>Total general</v>
          </cell>
          <cell r="B72">
            <v>101</v>
          </cell>
          <cell r="C72">
            <v>144</v>
          </cell>
          <cell r="D72">
            <v>7</v>
          </cell>
          <cell r="E72">
            <v>76</v>
          </cell>
          <cell r="F72">
            <v>62</v>
          </cell>
          <cell r="G72">
            <v>47</v>
          </cell>
          <cell r="H72">
            <v>437</v>
          </cell>
        </row>
      </sheetData>
      <sheetData sheetId="4">
        <row r="3">
          <cell r="A3" t="str">
            <v>Suma de CONTEO</v>
          </cell>
          <cell r="B3" t="str">
            <v>Etiquetas de columna</v>
          </cell>
        </row>
        <row r="4">
          <cell r="A4" t="str">
            <v>Etiquetas de fila</v>
          </cell>
          <cell r="B4" t="str">
            <v>Confirmar</v>
          </cell>
          <cell r="C4" t="str">
            <v>Modificar</v>
          </cell>
          <cell r="D4" t="str">
            <v>Omisión</v>
          </cell>
          <cell r="E4" t="str">
            <v>Revocar</v>
          </cell>
          <cell r="F4" t="str">
            <v>Sobreseer</v>
          </cell>
          <cell r="G4" t="str">
            <v>Sobreseer x Art 84 f IV</v>
          </cell>
          <cell r="H4" t="str">
            <v>Total general</v>
          </cell>
        </row>
        <row r="5">
          <cell r="A5">
            <v>3</v>
          </cell>
          <cell r="B5">
            <v>1</v>
          </cell>
          <cell r="C5">
            <v>1</v>
          </cell>
          <cell r="F5">
            <v>1</v>
          </cell>
          <cell r="H5">
            <v>3</v>
          </cell>
        </row>
        <row r="6">
          <cell r="A6">
            <v>6</v>
          </cell>
          <cell r="E6">
            <v>1</v>
          </cell>
          <cell r="H6">
            <v>1</v>
          </cell>
        </row>
        <row r="7">
          <cell r="A7">
            <v>7</v>
          </cell>
          <cell r="C7">
            <v>2</v>
          </cell>
          <cell r="H7">
            <v>2</v>
          </cell>
        </row>
        <row r="8">
          <cell r="A8">
            <v>14</v>
          </cell>
          <cell r="F8">
            <v>1</v>
          </cell>
          <cell r="H8">
            <v>1</v>
          </cell>
        </row>
        <row r="9">
          <cell r="A9">
            <v>25</v>
          </cell>
          <cell r="C9">
            <v>6</v>
          </cell>
          <cell r="E9">
            <v>4</v>
          </cell>
          <cell r="F9">
            <v>1</v>
          </cell>
          <cell r="H9">
            <v>11</v>
          </cell>
        </row>
        <row r="10">
          <cell r="A10">
            <v>27</v>
          </cell>
          <cell r="D10">
            <v>2</v>
          </cell>
          <cell r="F10">
            <v>1</v>
          </cell>
          <cell r="G10">
            <v>1</v>
          </cell>
          <cell r="H10">
            <v>4</v>
          </cell>
        </row>
        <row r="11">
          <cell r="A11">
            <v>28</v>
          </cell>
          <cell r="B11">
            <v>2</v>
          </cell>
          <cell r="H11">
            <v>2</v>
          </cell>
        </row>
        <row r="12">
          <cell r="A12">
            <v>30</v>
          </cell>
          <cell r="B12">
            <v>1</v>
          </cell>
          <cell r="C12">
            <v>1</v>
          </cell>
          <cell r="H12">
            <v>2</v>
          </cell>
        </row>
        <row r="13">
          <cell r="A13">
            <v>31</v>
          </cell>
          <cell r="C13">
            <v>1</v>
          </cell>
          <cell r="H13">
            <v>1</v>
          </cell>
        </row>
        <row r="14">
          <cell r="A14">
            <v>32</v>
          </cell>
          <cell r="F14">
            <v>2</v>
          </cell>
          <cell r="H14">
            <v>2</v>
          </cell>
        </row>
        <row r="15">
          <cell r="A15">
            <v>36</v>
          </cell>
          <cell r="E15">
            <v>1</v>
          </cell>
          <cell r="H15">
            <v>1</v>
          </cell>
        </row>
        <row r="16">
          <cell r="A16">
            <v>40</v>
          </cell>
          <cell r="F16">
            <v>2</v>
          </cell>
          <cell r="H16">
            <v>2</v>
          </cell>
        </row>
        <row r="17">
          <cell r="A17">
            <v>61</v>
          </cell>
          <cell r="C17">
            <v>1</v>
          </cell>
          <cell r="H17">
            <v>1</v>
          </cell>
        </row>
        <row r="18">
          <cell r="A18">
            <v>64</v>
          </cell>
          <cell r="B18">
            <v>2</v>
          </cell>
          <cell r="H18">
            <v>2</v>
          </cell>
        </row>
        <row r="19">
          <cell r="A19">
            <v>65</v>
          </cell>
          <cell r="E19">
            <v>1</v>
          </cell>
          <cell r="H19">
            <v>1</v>
          </cell>
        </row>
        <row r="20">
          <cell r="A20">
            <v>72</v>
          </cell>
          <cell r="B20">
            <v>1</v>
          </cell>
          <cell r="H20">
            <v>1</v>
          </cell>
        </row>
        <row r="21">
          <cell r="A21">
            <v>79</v>
          </cell>
          <cell r="B21">
            <v>1</v>
          </cell>
          <cell r="F21">
            <v>1</v>
          </cell>
          <cell r="H21">
            <v>2</v>
          </cell>
        </row>
        <row r="22">
          <cell r="A22">
            <v>88</v>
          </cell>
          <cell r="B22">
            <v>1</v>
          </cell>
          <cell r="H22">
            <v>1</v>
          </cell>
        </row>
        <row r="23">
          <cell r="A23">
            <v>89</v>
          </cell>
          <cell r="B23">
            <v>7</v>
          </cell>
          <cell r="H23">
            <v>7</v>
          </cell>
        </row>
        <row r="24">
          <cell r="A24">
            <v>90</v>
          </cell>
          <cell r="E24">
            <v>1</v>
          </cell>
          <cell r="H24">
            <v>1</v>
          </cell>
        </row>
        <row r="25">
          <cell r="A25">
            <v>96</v>
          </cell>
          <cell r="B25">
            <v>3</v>
          </cell>
          <cell r="G25">
            <v>2</v>
          </cell>
          <cell r="H25">
            <v>5</v>
          </cell>
        </row>
        <row r="26">
          <cell r="A26">
            <v>97</v>
          </cell>
          <cell r="F26">
            <v>1</v>
          </cell>
          <cell r="G26">
            <v>2</v>
          </cell>
          <cell r="H26">
            <v>3</v>
          </cell>
        </row>
        <row r="27">
          <cell r="A27">
            <v>100</v>
          </cell>
          <cell r="E27">
            <v>1</v>
          </cell>
          <cell r="G27">
            <v>2</v>
          </cell>
          <cell r="H27">
            <v>3</v>
          </cell>
        </row>
        <row r="28">
          <cell r="A28">
            <v>103</v>
          </cell>
          <cell r="G28">
            <v>1</v>
          </cell>
          <cell r="H28">
            <v>1</v>
          </cell>
        </row>
        <row r="29">
          <cell r="A29">
            <v>104</v>
          </cell>
          <cell r="B29">
            <v>3</v>
          </cell>
          <cell r="C29">
            <v>2</v>
          </cell>
          <cell r="G29">
            <v>3</v>
          </cell>
          <cell r="H29">
            <v>8</v>
          </cell>
        </row>
        <row r="30">
          <cell r="A30">
            <v>108</v>
          </cell>
          <cell r="B30">
            <v>1</v>
          </cell>
          <cell r="F30">
            <v>2</v>
          </cell>
          <cell r="H30">
            <v>3</v>
          </cell>
        </row>
        <row r="31">
          <cell r="A31">
            <v>112</v>
          </cell>
          <cell r="E31">
            <v>1</v>
          </cell>
          <cell r="H31">
            <v>1</v>
          </cell>
        </row>
        <row r="32">
          <cell r="A32">
            <v>114</v>
          </cell>
          <cell r="F32">
            <v>2</v>
          </cell>
          <cell r="H32">
            <v>2</v>
          </cell>
        </row>
        <row r="33">
          <cell r="A33" t="str">
            <v>Total general</v>
          </cell>
          <cell r="B33">
            <v>23</v>
          </cell>
          <cell r="C33">
            <v>14</v>
          </cell>
          <cell r="D33">
            <v>2</v>
          </cell>
          <cell r="E33">
            <v>10</v>
          </cell>
          <cell r="F33">
            <v>14</v>
          </cell>
          <cell r="G33">
            <v>11</v>
          </cell>
          <cell r="H33">
            <v>74</v>
          </cell>
        </row>
      </sheetData>
      <sheetData sheetId="5"/>
      <sheetData sheetId="6"/>
      <sheetData sheetId="7">
        <row r="4">
          <cell r="A4" t="str">
            <v>Etiquetas de fila</v>
          </cell>
          <cell r="B4" t="str">
            <v>CUMPLIDA</v>
          </cell>
          <cell r="C4" t="str">
            <v>CUMPLIDA EXTEMPORÁNEA</v>
          </cell>
          <cell r="D4" t="str">
            <v>EN TRÁMITE</v>
          </cell>
          <cell r="E4" t="str">
            <v>INCUMPLIDA</v>
          </cell>
          <cell r="F4" t="str">
            <v>VSJ</v>
          </cell>
          <cell r="G4" t="str">
            <v>(en blanco)</v>
          </cell>
          <cell r="H4" t="str">
            <v>Total general</v>
          </cell>
        </row>
        <row r="5">
          <cell r="A5">
            <v>1</v>
          </cell>
          <cell r="G5">
            <v>1</v>
          </cell>
          <cell r="H5">
            <v>1</v>
          </cell>
        </row>
        <row r="6">
          <cell r="A6">
            <v>3</v>
          </cell>
          <cell r="B6">
            <v>9</v>
          </cell>
          <cell r="D6">
            <v>1</v>
          </cell>
          <cell r="G6">
            <v>4</v>
          </cell>
          <cell r="H6">
            <v>14</v>
          </cell>
        </row>
        <row r="7">
          <cell r="A7">
            <v>5</v>
          </cell>
          <cell r="B7">
            <v>1</v>
          </cell>
          <cell r="H7">
            <v>1</v>
          </cell>
        </row>
        <row r="8">
          <cell r="A8">
            <v>6</v>
          </cell>
          <cell r="E8">
            <v>10</v>
          </cell>
          <cell r="G8">
            <v>2</v>
          </cell>
          <cell r="H8">
            <v>12</v>
          </cell>
        </row>
        <row r="9">
          <cell r="A9">
            <v>7</v>
          </cell>
          <cell r="B9">
            <v>2</v>
          </cell>
          <cell r="G9">
            <v>3</v>
          </cell>
          <cell r="H9">
            <v>5</v>
          </cell>
        </row>
        <row r="10">
          <cell r="A10">
            <v>8</v>
          </cell>
          <cell r="B10">
            <v>1</v>
          </cell>
          <cell r="H10">
            <v>1</v>
          </cell>
        </row>
        <row r="11">
          <cell r="A11">
            <v>9</v>
          </cell>
          <cell r="B11">
            <v>1</v>
          </cell>
          <cell r="G11">
            <v>1</v>
          </cell>
          <cell r="H11">
            <v>2</v>
          </cell>
        </row>
        <row r="12">
          <cell r="A12">
            <v>10</v>
          </cell>
          <cell r="C12">
            <v>2</v>
          </cell>
          <cell r="H12">
            <v>2</v>
          </cell>
        </row>
        <row r="13">
          <cell r="A13">
            <v>11</v>
          </cell>
          <cell r="B13">
            <v>1</v>
          </cell>
          <cell r="G13">
            <v>1</v>
          </cell>
          <cell r="H13">
            <v>2</v>
          </cell>
        </row>
        <row r="14">
          <cell r="A14">
            <v>12</v>
          </cell>
          <cell r="G14">
            <v>1</v>
          </cell>
          <cell r="H14">
            <v>1</v>
          </cell>
        </row>
        <row r="15">
          <cell r="A15">
            <v>13</v>
          </cell>
          <cell r="G15">
            <v>1</v>
          </cell>
          <cell r="H15">
            <v>1</v>
          </cell>
        </row>
        <row r="16">
          <cell r="A16">
            <v>14</v>
          </cell>
          <cell r="B16">
            <v>1</v>
          </cell>
          <cell r="C16">
            <v>1</v>
          </cell>
          <cell r="G16">
            <v>2</v>
          </cell>
          <cell r="H16">
            <v>4</v>
          </cell>
        </row>
        <row r="17">
          <cell r="A17">
            <v>17</v>
          </cell>
          <cell r="C17">
            <v>2</v>
          </cell>
          <cell r="H17">
            <v>2</v>
          </cell>
        </row>
        <row r="18">
          <cell r="A18">
            <v>20</v>
          </cell>
          <cell r="B18">
            <v>12</v>
          </cell>
          <cell r="C18">
            <v>1</v>
          </cell>
          <cell r="G18">
            <v>11</v>
          </cell>
          <cell r="H18">
            <v>24</v>
          </cell>
        </row>
        <row r="19">
          <cell r="A19">
            <v>23</v>
          </cell>
          <cell r="B19">
            <v>2</v>
          </cell>
          <cell r="C19">
            <v>1</v>
          </cell>
          <cell r="H19">
            <v>3</v>
          </cell>
        </row>
        <row r="20">
          <cell r="A20">
            <v>24</v>
          </cell>
          <cell r="B20">
            <v>2</v>
          </cell>
          <cell r="C20">
            <v>1</v>
          </cell>
          <cell r="F20">
            <v>1</v>
          </cell>
          <cell r="G20">
            <v>3</v>
          </cell>
          <cell r="H20">
            <v>7</v>
          </cell>
        </row>
        <row r="21">
          <cell r="A21">
            <v>25</v>
          </cell>
          <cell r="B21">
            <v>13</v>
          </cell>
          <cell r="C21">
            <v>2</v>
          </cell>
          <cell r="E21">
            <v>2</v>
          </cell>
          <cell r="F21">
            <v>4</v>
          </cell>
          <cell r="G21">
            <v>6</v>
          </cell>
          <cell r="H21">
            <v>27</v>
          </cell>
        </row>
        <row r="22">
          <cell r="A22">
            <v>26</v>
          </cell>
          <cell r="B22">
            <v>7</v>
          </cell>
          <cell r="C22">
            <v>4</v>
          </cell>
          <cell r="E22">
            <v>12</v>
          </cell>
          <cell r="G22">
            <v>1</v>
          </cell>
          <cell r="H22">
            <v>24</v>
          </cell>
        </row>
        <row r="23">
          <cell r="A23">
            <v>27</v>
          </cell>
          <cell r="B23">
            <v>11</v>
          </cell>
          <cell r="C23">
            <v>4</v>
          </cell>
          <cell r="E23">
            <v>3</v>
          </cell>
          <cell r="G23">
            <v>5</v>
          </cell>
          <cell r="H23">
            <v>23</v>
          </cell>
        </row>
        <row r="24">
          <cell r="A24">
            <v>28</v>
          </cell>
          <cell r="B24">
            <v>4</v>
          </cell>
          <cell r="G24">
            <v>8</v>
          </cell>
          <cell r="H24">
            <v>12</v>
          </cell>
        </row>
        <row r="25">
          <cell r="A25">
            <v>29</v>
          </cell>
          <cell r="B25">
            <v>4</v>
          </cell>
          <cell r="C25">
            <v>1</v>
          </cell>
          <cell r="E25">
            <v>1</v>
          </cell>
          <cell r="F25">
            <v>1</v>
          </cell>
          <cell r="G25">
            <v>3</v>
          </cell>
          <cell r="H25">
            <v>10</v>
          </cell>
        </row>
        <row r="26">
          <cell r="A26">
            <v>30</v>
          </cell>
          <cell r="B26">
            <v>4</v>
          </cell>
          <cell r="C26">
            <v>1</v>
          </cell>
          <cell r="G26">
            <v>1</v>
          </cell>
          <cell r="H26">
            <v>6</v>
          </cell>
        </row>
        <row r="27">
          <cell r="A27">
            <v>31</v>
          </cell>
          <cell r="B27">
            <v>8</v>
          </cell>
          <cell r="C27">
            <v>1</v>
          </cell>
          <cell r="E27">
            <v>1</v>
          </cell>
          <cell r="H27">
            <v>10</v>
          </cell>
        </row>
        <row r="28">
          <cell r="A28">
            <v>32</v>
          </cell>
          <cell r="B28">
            <v>3</v>
          </cell>
          <cell r="C28">
            <v>1</v>
          </cell>
          <cell r="E28">
            <v>2</v>
          </cell>
          <cell r="G28">
            <v>1</v>
          </cell>
          <cell r="H28">
            <v>7</v>
          </cell>
        </row>
        <row r="29">
          <cell r="A29">
            <v>33</v>
          </cell>
          <cell r="B29">
            <v>4</v>
          </cell>
          <cell r="G29">
            <v>5</v>
          </cell>
          <cell r="H29">
            <v>9</v>
          </cell>
        </row>
        <row r="30">
          <cell r="A30">
            <v>34</v>
          </cell>
          <cell r="B30">
            <v>5</v>
          </cell>
          <cell r="G30">
            <v>1</v>
          </cell>
          <cell r="H30">
            <v>6</v>
          </cell>
        </row>
        <row r="31">
          <cell r="A31">
            <v>35</v>
          </cell>
          <cell r="B31">
            <v>1</v>
          </cell>
          <cell r="C31">
            <v>5</v>
          </cell>
          <cell r="G31">
            <v>4</v>
          </cell>
          <cell r="H31">
            <v>10</v>
          </cell>
        </row>
        <row r="32">
          <cell r="A32">
            <v>36</v>
          </cell>
          <cell r="B32">
            <v>3</v>
          </cell>
          <cell r="G32">
            <v>1</v>
          </cell>
          <cell r="H32">
            <v>4</v>
          </cell>
        </row>
        <row r="33">
          <cell r="A33">
            <v>37</v>
          </cell>
          <cell r="B33">
            <v>2</v>
          </cell>
          <cell r="G33">
            <v>5</v>
          </cell>
          <cell r="H33">
            <v>7</v>
          </cell>
        </row>
        <row r="34">
          <cell r="A34">
            <v>38</v>
          </cell>
          <cell r="B34">
            <v>3</v>
          </cell>
          <cell r="C34">
            <v>1</v>
          </cell>
          <cell r="G34">
            <v>2</v>
          </cell>
          <cell r="H34">
            <v>6</v>
          </cell>
        </row>
        <row r="35">
          <cell r="A35">
            <v>40</v>
          </cell>
          <cell r="B35">
            <v>1</v>
          </cell>
          <cell r="H35">
            <v>1</v>
          </cell>
        </row>
        <row r="36">
          <cell r="A36">
            <v>44</v>
          </cell>
          <cell r="B36">
            <v>1</v>
          </cell>
          <cell r="H36">
            <v>1</v>
          </cell>
        </row>
        <row r="37">
          <cell r="A37">
            <v>54</v>
          </cell>
          <cell r="B37">
            <v>2</v>
          </cell>
          <cell r="H37">
            <v>2</v>
          </cell>
        </row>
        <row r="38">
          <cell r="A38">
            <v>58</v>
          </cell>
          <cell r="G38">
            <v>1</v>
          </cell>
          <cell r="H38">
            <v>1</v>
          </cell>
        </row>
        <row r="39">
          <cell r="A39">
            <v>59</v>
          </cell>
          <cell r="B39">
            <v>1</v>
          </cell>
          <cell r="H39">
            <v>1</v>
          </cell>
        </row>
        <row r="40">
          <cell r="A40">
            <v>62</v>
          </cell>
          <cell r="B40">
            <v>4</v>
          </cell>
          <cell r="G40">
            <v>3</v>
          </cell>
          <cell r="H40">
            <v>7</v>
          </cell>
        </row>
        <row r="41">
          <cell r="A41">
            <v>63</v>
          </cell>
          <cell r="B41">
            <v>3</v>
          </cell>
          <cell r="H41">
            <v>3</v>
          </cell>
        </row>
        <row r="42">
          <cell r="A42">
            <v>64</v>
          </cell>
          <cell r="B42">
            <v>2</v>
          </cell>
          <cell r="G42">
            <v>6</v>
          </cell>
          <cell r="H42">
            <v>8</v>
          </cell>
        </row>
        <row r="43">
          <cell r="A43">
            <v>65</v>
          </cell>
          <cell r="B43">
            <v>1</v>
          </cell>
          <cell r="G43">
            <v>1</v>
          </cell>
          <cell r="H43">
            <v>2</v>
          </cell>
        </row>
        <row r="44">
          <cell r="A44">
            <v>66</v>
          </cell>
          <cell r="B44">
            <v>1</v>
          </cell>
          <cell r="G44">
            <v>5</v>
          </cell>
          <cell r="H44">
            <v>6</v>
          </cell>
        </row>
        <row r="45">
          <cell r="A45">
            <v>71</v>
          </cell>
          <cell r="B45">
            <v>1</v>
          </cell>
          <cell r="H45">
            <v>1</v>
          </cell>
        </row>
        <row r="46">
          <cell r="A46">
            <v>72</v>
          </cell>
          <cell r="B46">
            <v>6</v>
          </cell>
          <cell r="G46">
            <v>4</v>
          </cell>
          <cell r="H46">
            <v>10</v>
          </cell>
        </row>
        <row r="47">
          <cell r="A47">
            <v>74</v>
          </cell>
          <cell r="G47">
            <v>1</v>
          </cell>
          <cell r="H47">
            <v>1</v>
          </cell>
        </row>
        <row r="48">
          <cell r="A48">
            <v>76</v>
          </cell>
          <cell r="G48">
            <v>1</v>
          </cell>
          <cell r="H48">
            <v>1</v>
          </cell>
        </row>
        <row r="49">
          <cell r="A49">
            <v>77</v>
          </cell>
          <cell r="B49">
            <v>1</v>
          </cell>
          <cell r="H49">
            <v>1</v>
          </cell>
        </row>
        <row r="50">
          <cell r="A50">
            <v>79</v>
          </cell>
          <cell r="B50">
            <v>4</v>
          </cell>
          <cell r="G50">
            <v>6</v>
          </cell>
          <cell r="H50">
            <v>10</v>
          </cell>
        </row>
        <row r="51">
          <cell r="A51">
            <v>80</v>
          </cell>
          <cell r="G51">
            <v>2</v>
          </cell>
          <cell r="H51">
            <v>2</v>
          </cell>
        </row>
        <row r="52">
          <cell r="A52">
            <v>81</v>
          </cell>
          <cell r="B52">
            <v>1</v>
          </cell>
          <cell r="G52">
            <v>1</v>
          </cell>
          <cell r="H52">
            <v>2</v>
          </cell>
        </row>
        <row r="53">
          <cell r="A53">
            <v>83</v>
          </cell>
          <cell r="G53">
            <v>1</v>
          </cell>
          <cell r="H53">
            <v>1</v>
          </cell>
        </row>
        <row r="54">
          <cell r="A54">
            <v>85</v>
          </cell>
          <cell r="B54">
            <v>1</v>
          </cell>
          <cell r="H54">
            <v>1</v>
          </cell>
        </row>
        <row r="55">
          <cell r="A55">
            <v>86</v>
          </cell>
          <cell r="B55">
            <v>5</v>
          </cell>
          <cell r="C55">
            <v>1</v>
          </cell>
          <cell r="G55">
            <v>4</v>
          </cell>
          <cell r="H55">
            <v>10</v>
          </cell>
        </row>
        <row r="56">
          <cell r="A56">
            <v>89</v>
          </cell>
          <cell r="B56">
            <v>10</v>
          </cell>
          <cell r="G56">
            <v>19</v>
          </cell>
          <cell r="H56">
            <v>29</v>
          </cell>
        </row>
        <row r="57">
          <cell r="A57">
            <v>90</v>
          </cell>
          <cell r="B57">
            <v>5</v>
          </cell>
          <cell r="F57">
            <v>1</v>
          </cell>
          <cell r="G57">
            <v>2</v>
          </cell>
          <cell r="H57">
            <v>8</v>
          </cell>
        </row>
        <row r="58">
          <cell r="A58">
            <v>91</v>
          </cell>
          <cell r="B58">
            <v>2</v>
          </cell>
          <cell r="G58">
            <v>1</v>
          </cell>
          <cell r="H58">
            <v>3</v>
          </cell>
        </row>
        <row r="59">
          <cell r="A59">
            <v>92</v>
          </cell>
          <cell r="B59">
            <v>1</v>
          </cell>
          <cell r="G59">
            <v>1</v>
          </cell>
          <cell r="H59">
            <v>2</v>
          </cell>
        </row>
        <row r="60">
          <cell r="A60">
            <v>94</v>
          </cell>
          <cell r="G60">
            <v>1</v>
          </cell>
          <cell r="H60">
            <v>1</v>
          </cell>
        </row>
        <row r="61">
          <cell r="A61">
            <v>96</v>
          </cell>
          <cell r="G61">
            <v>1</v>
          </cell>
          <cell r="H61">
            <v>1</v>
          </cell>
        </row>
        <row r="62">
          <cell r="A62">
            <v>97</v>
          </cell>
          <cell r="B62">
            <v>17</v>
          </cell>
          <cell r="C62">
            <v>4</v>
          </cell>
          <cell r="E62">
            <v>4</v>
          </cell>
          <cell r="G62">
            <v>11</v>
          </cell>
          <cell r="H62">
            <v>36</v>
          </cell>
        </row>
        <row r="63">
          <cell r="A63">
            <v>98</v>
          </cell>
          <cell r="B63">
            <v>1</v>
          </cell>
          <cell r="G63">
            <v>1</v>
          </cell>
          <cell r="H63">
            <v>2</v>
          </cell>
        </row>
        <row r="64">
          <cell r="A64">
            <v>99</v>
          </cell>
          <cell r="B64">
            <v>14</v>
          </cell>
          <cell r="C64">
            <v>2</v>
          </cell>
          <cell r="G64">
            <v>10</v>
          </cell>
          <cell r="H64">
            <v>26</v>
          </cell>
        </row>
        <row r="65">
          <cell r="A65">
            <v>100</v>
          </cell>
          <cell r="B65">
            <v>5</v>
          </cell>
          <cell r="G65">
            <v>8</v>
          </cell>
          <cell r="H65">
            <v>13</v>
          </cell>
        </row>
        <row r="66">
          <cell r="A66">
            <v>101</v>
          </cell>
          <cell r="B66">
            <v>7</v>
          </cell>
          <cell r="C66">
            <v>2</v>
          </cell>
          <cell r="G66">
            <v>2</v>
          </cell>
          <cell r="H66">
            <v>11</v>
          </cell>
        </row>
        <row r="67">
          <cell r="A67">
            <v>103</v>
          </cell>
          <cell r="B67">
            <v>1</v>
          </cell>
          <cell r="H67">
            <v>1</v>
          </cell>
        </row>
        <row r="68">
          <cell r="A68">
            <v>104</v>
          </cell>
          <cell r="B68">
            <v>9</v>
          </cell>
          <cell r="F68">
            <v>1</v>
          </cell>
          <cell r="G68">
            <v>10</v>
          </cell>
          <cell r="H68">
            <v>20</v>
          </cell>
        </row>
        <row r="69">
          <cell r="A69">
            <v>106</v>
          </cell>
          <cell r="B69">
            <v>3</v>
          </cell>
          <cell r="C69">
            <v>1</v>
          </cell>
          <cell r="G69">
            <v>6</v>
          </cell>
          <cell r="H69">
            <v>10</v>
          </cell>
        </row>
        <row r="70">
          <cell r="A70">
            <v>108</v>
          </cell>
          <cell r="B70">
            <v>1</v>
          </cell>
          <cell r="D70">
            <v>1</v>
          </cell>
          <cell r="F70">
            <v>1</v>
          </cell>
          <cell r="G70">
            <v>5</v>
          </cell>
          <cell r="H70">
            <v>8</v>
          </cell>
        </row>
        <row r="71">
          <cell r="A71">
            <v>109</v>
          </cell>
          <cell r="B71">
            <v>1</v>
          </cell>
          <cell r="H71">
            <v>1</v>
          </cell>
        </row>
        <row r="72">
          <cell r="A72">
            <v>110</v>
          </cell>
          <cell r="G72">
            <v>1</v>
          </cell>
          <cell r="H72">
            <v>1</v>
          </cell>
        </row>
        <row r="73">
          <cell r="A73">
            <v>111</v>
          </cell>
          <cell r="B73">
            <v>1</v>
          </cell>
          <cell r="H73">
            <v>1</v>
          </cell>
        </row>
        <row r="74">
          <cell r="A74">
            <v>112</v>
          </cell>
          <cell r="B74">
            <v>2</v>
          </cell>
          <cell r="G74">
            <v>4</v>
          </cell>
          <cell r="H74">
            <v>6</v>
          </cell>
        </row>
        <row r="75">
          <cell r="A75">
            <v>113</v>
          </cell>
          <cell r="G75">
            <v>4</v>
          </cell>
          <cell r="H75">
            <v>4</v>
          </cell>
        </row>
        <row r="76">
          <cell r="A76">
            <v>114</v>
          </cell>
          <cell r="B76">
            <v>41</v>
          </cell>
          <cell r="C76">
            <v>9</v>
          </cell>
          <cell r="F76">
            <v>2</v>
          </cell>
          <cell r="G76">
            <v>27</v>
          </cell>
          <cell r="H76">
            <v>79</v>
          </cell>
        </row>
        <row r="77">
          <cell r="A77">
            <v>116</v>
          </cell>
          <cell r="G77">
            <v>1</v>
          </cell>
          <cell r="H77">
            <v>1</v>
          </cell>
        </row>
        <row r="78">
          <cell r="A78">
            <v>117</v>
          </cell>
          <cell r="B78">
            <v>2</v>
          </cell>
          <cell r="G78">
            <v>1</v>
          </cell>
          <cell r="H78">
            <v>3</v>
          </cell>
        </row>
        <row r="79">
          <cell r="A79">
            <v>118</v>
          </cell>
          <cell r="B79">
            <v>6</v>
          </cell>
          <cell r="G79">
            <v>1</v>
          </cell>
          <cell r="H79">
            <v>7</v>
          </cell>
        </row>
        <row r="80">
          <cell r="A80" t="str">
            <v>Total general</v>
          </cell>
          <cell r="B80">
            <v>268</v>
          </cell>
          <cell r="C80">
            <v>47</v>
          </cell>
          <cell r="D80">
            <v>2</v>
          </cell>
          <cell r="E80">
            <v>35</v>
          </cell>
          <cell r="F80">
            <v>11</v>
          </cell>
          <cell r="G80">
            <v>226</v>
          </cell>
          <cell r="H80">
            <v>589</v>
          </cell>
        </row>
      </sheetData>
      <sheetData sheetId="8">
        <row r="4">
          <cell r="A4" t="str">
            <v>Etiquetas de fila</v>
          </cell>
          <cell r="B4" t="str">
            <v>CUMPLIDA</v>
          </cell>
          <cell r="C4" t="str">
            <v>CUMPLIDA EXTEMPORÁNEA</v>
          </cell>
          <cell r="D4" t="str">
            <v>EN TRÁMITE</v>
          </cell>
          <cell r="E4" t="str">
            <v>INCUMPLIDA</v>
          </cell>
          <cell r="F4" t="str">
            <v>VSJ</v>
          </cell>
          <cell r="G4" t="str">
            <v>(en blanco)</v>
          </cell>
          <cell r="H4" t="str">
            <v>Total general</v>
          </cell>
        </row>
        <row r="5">
          <cell r="A5">
            <v>2</v>
          </cell>
          <cell r="G5">
            <v>1</v>
          </cell>
          <cell r="H5">
            <v>1</v>
          </cell>
        </row>
        <row r="6">
          <cell r="A6">
            <v>3</v>
          </cell>
          <cell r="B6">
            <v>10</v>
          </cell>
          <cell r="G6">
            <v>7</v>
          </cell>
          <cell r="H6">
            <v>17</v>
          </cell>
        </row>
        <row r="7">
          <cell r="A7">
            <v>6</v>
          </cell>
          <cell r="B7">
            <v>1</v>
          </cell>
          <cell r="E7">
            <v>1</v>
          </cell>
          <cell r="F7">
            <v>1</v>
          </cell>
          <cell r="G7">
            <v>2</v>
          </cell>
          <cell r="H7">
            <v>5</v>
          </cell>
        </row>
        <row r="8">
          <cell r="A8">
            <v>7</v>
          </cell>
          <cell r="B8">
            <v>1</v>
          </cell>
          <cell r="G8">
            <v>2</v>
          </cell>
          <cell r="H8">
            <v>3</v>
          </cell>
        </row>
        <row r="9">
          <cell r="A9">
            <v>8</v>
          </cell>
          <cell r="B9">
            <v>1</v>
          </cell>
          <cell r="G9">
            <v>1</v>
          </cell>
          <cell r="H9">
            <v>2</v>
          </cell>
        </row>
        <row r="10">
          <cell r="A10">
            <v>10</v>
          </cell>
          <cell r="D10">
            <v>1</v>
          </cell>
          <cell r="H10">
            <v>1</v>
          </cell>
        </row>
        <row r="11">
          <cell r="A11">
            <v>11</v>
          </cell>
          <cell r="G11">
            <v>1</v>
          </cell>
          <cell r="H11">
            <v>1</v>
          </cell>
        </row>
        <row r="12">
          <cell r="A12">
            <v>12</v>
          </cell>
          <cell r="B12">
            <v>1</v>
          </cell>
          <cell r="H12">
            <v>1</v>
          </cell>
        </row>
        <row r="13">
          <cell r="A13">
            <v>14</v>
          </cell>
          <cell r="B13">
            <v>2</v>
          </cell>
          <cell r="F13">
            <v>1</v>
          </cell>
          <cell r="G13">
            <v>1</v>
          </cell>
          <cell r="H13">
            <v>4</v>
          </cell>
        </row>
        <row r="14">
          <cell r="A14">
            <v>20</v>
          </cell>
          <cell r="B14">
            <v>6</v>
          </cell>
          <cell r="D14">
            <v>1</v>
          </cell>
          <cell r="F14">
            <v>1</v>
          </cell>
          <cell r="G14">
            <v>13</v>
          </cell>
          <cell r="H14">
            <v>21</v>
          </cell>
        </row>
        <row r="15">
          <cell r="A15">
            <v>23</v>
          </cell>
          <cell r="B15">
            <v>2</v>
          </cell>
          <cell r="C15">
            <v>1</v>
          </cell>
          <cell r="G15">
            <v>3</v>
          </cell>
          <cell r="H15">
            <v>6</v>
          </cell>
        </row>
        <row r="16">
          <cell r="A16">
            <v>24</v>
          </cell>
          <cell r="B16">
            <v>1</v>
          </cell>
          <cell r="G16">
            <v>2</v>
          </cell>
          <cell r="H16">
            <v>3</v>
          </cell>
        </row>
        <row r="17">
          <cell r="A17">
            <v>25</v>
          </cell>
          <cell r="B17">
            <v>12</v>
          </cell>
          <cell r="C17">
            <v>2</v>
          </cell>
          <cell r="D17">
            <v>2</v>
          </cell>
          <cell r="F17">
            <v>4</v>
          </cell>
          <cell r="G17">
            <v>3</v>
          </cell>
          <cell r="H17">
            <v>23</v>
          </cell>
        </row>
        <row r="18">
          <cell r="A18">
            <v>26</v>
          </cell>
          <cell r="B18">
            <v>10</v>
          </cell>
          <cell r="F18">
            <v>1</v>
          </cell>
          <cell r="G18">
            <v>1</v>
          </cell>
          <cell r="H18">
            <v>12</v>
          </cell>
        </row>
        <row r="19">
          <cell r="A19">
            <v>27</v>
          </cell>
          <cell r="B19">
            <v>4</v>
          </cell>
          <cell r="D19">
            <v>1</v>
          </cell>
          <cell r="F19">
            <v>1</v>
          </cell>
          <cell r="G19">
            <v>2</v>
          </cell>
          <cell r="H19">
            <v>8</v>
          </cell>
        </row>
        <row r="20">
          <cell r="A20">
            <v>28</v>
          </cell>
          <cell r="B20">
            <v>2</v>
          </cell>
          <cell r="D20">
            <v>1</v>
          </cell>
          <cell r="G20">
            <v>2</v>
          </cell>
          <cell r="H20">
            <v>5</v>
          </cell>
        </row>
        <row r="21">
          <cell r="A21">
            <v>30</v>
          </cell>
          <cell r="B21">
            <v>2</v>
          </cell>
          <cell r="D21">
            <v>1</v>
          </cell>
          <cell r="H21">
            <v>3</v>
          </cell>
        </row>
        <row r="22">
          <cell r="A22">
            <v>31</v>
          </cell>
          <cell r="B22">
            <v>1</v>
          </cell>
          <cell r="D22">
            <v>2</v>
          </cell>
          <cell r="G22">
            <v>2</v>
          </cell>
          <cell r="H22">
            <v>5</v>
          </cell>
        </row>
        <row r="23">
          <cell r="A23">
            <v>32</v>
          </cell>
          <cell r="E23">
            <v>1</v>
          </cell>
          <cell r="F23">
            <v>3</v>
          </cell>
          <cell r="G23">
            <v>4</v>
          </cell>
          <cell r="H23">
            <v>8</v>
          </cell>
        </row>
        <row r="24">
          <cell r="A24">
            <v>33</v>
          </cell>
          <cell r="D24">
            <v>2</v>
          </cell>
          <cell r="G24">
            <v>5</v>
          </cell>
          <cell r="H24">
            <v>7</v>
          </cell>
        </row>
        <row r="25">
          <cell r="A25">
            <v>34</v>
          </cell>
          <cell r="G25">
            <v>2</v>
          </cell>
          <cell r="H25">
            <v>2</v>
          </cell>
        </row>
        <row r="26">
          <cell r="A26">
            <v>35</v>
          </cell>
          <cell r="B26">
            <v>2</v>
          </cell>
          <cell r="G26">
            <v>4</v>
          </cell>
          <cell r="H26">
            <v>6</v>
          </cell>
        </row>
        <row r="27">
          <cell r="A27">
            <v>36</v>
          </cell>
          <cell r="B27">
            <v>1</v>
          </cell>
          <cell r="D27">
            <v>2</v>
          </cell>
          <cell r="F27">
            <v>1</v>
          </cell>
          <cell r="G27">
            <v>2</v>
          </cell>
          <cell r="H27">
            <v>6</v>
          </cell>
        </row>
        <row r="28">
          <cell r="A28">
            <v>37</v>
          </cell>
          <cell r="B28">
            <v>1</v>
          </cell>
          <cell r="D28">
            <v>1</v>
          </cell>
          <cell r="G28">
            <v>3</v>
          </cell>
          <cell r="H28">
            <v>5</v>
          </cell>
        </row>
        <row r="29">
          <cell r="A29">
            <v>38</v>
          </cell>
          <cell r="G29">
            <v>1</v>
          </cell>
          <cell r="H29">
            <v>1</v>
          </cell>
        </row>
        <row r="30">
          <cell r="A30">
            <v>54</v>
          </cell>
          <cell r="G30">
            <v>1</v>
          </cell>
          <cell r="H30">
            <v>1</v>
          </cell>
        </row>
        <row r="31">
          <cell r="A31">
            <v>57</v>
          </cell>
          <cell r="B31">
            <v>1</v>
          </cell>
          <cell r="H31">
            <v>1</v>
          </cell>
        </row>
        <row r="32">
          <cell r="A32">
            <v>58</v>
          </cell>
          <cell r="G32">
            <v>1</v>
          </cell>
          <cell r="H32">
            <v>1</v>
          </cell>
        </row>
        <row r="33">
          <cell r="A33">
            <v>61</v>
          </cell>
          <cell r="B33">
            <v>2</v>
          </cell>
          <cell r="G33">
            <v>13</v>
          </cell>
          <cell r="H33">
            <v>15</v>
          </cell>
        </row>
        <row r="34">
          <cell r="A34">
            <v>62</v>
          </cell>
          <cell r="G34">
            <v>1</v>
          </cell>
          <cell r="H34">
            <v>1</v>
          </cell>
        </row>
        <row r="35">
          <cell r="A35">
            <v>63</v>
          </cell>
          <cell r="B35">
            <v>5</v>
          </cell>
          <cell r="F35">
            <v>1</v>
          </cell>
          <cell r="G35">
            <v>1</v>
          </cell>
          <cell r="H35">
            <v>7</v>
          </cell>
        </row>
        <row r="36">
          <cell r="A36">
            <v>64</v>
          </cell>
          <cell r="G36">
            <v>1</v>
          </cell>
          <cell r="H36">
            <v>1</v>
          </cell>
        </row>
        <row r="37">
          <cell r="A37">
            <v>65</v>
          </cell>
          <cell r="B37">
            <v>1</v>
          </cell>
          <cell r="G37">
            <v>2</v>
          </cell>
          <cell r="H37">
            <v>3</v>
          </cell>
        </row>
        <row r="38">
          <cell r="A38">
            <v>66</v>
          </cell>
          <cell r="G38">
            <v>5</v>
          </cell>
          <cell r="H38">
            <v>5</v>
          </cell>
        </row>
        <row r="39">
          <cell r="A39">
            <v>72</v>
          </cell>
          <cell r="G39">
            <v>7</v>
          </cell>
          <cell r="H39">
            <v>7</v>
          </cell>
        </row>
        <row r="40">
          <cell r="A40">
            <v>74</v>
          </cell>
          <cell r="D40">
            <v>1</v>
          </cell>
          <cell r="G40">
            <v>1</v>
          </cell>
          <cell r="H40">
            <v>2</v>
          </cell>
        </row>
        <row r="41">
          <cell r="A41">
            <v>75</v>
          </cell>
          <cell r="G41">
            <v>1</v>
          </cell>
          <cell r="H41">
            <v>1</v>
          </cell>
        </row>
        <row r="42">
          <cell r="A42">
            <v>76</v>
          </cell>
          <cell r="G42">
            <v>1</v>
          </cell>
          <cell r="H42">
            <v>1</v>
          </cell>
        </row>
        <row r="43">
          <cell r="A43">
            <v>79</v>
          </cell>
          <cell r="B43">
            <v>3</v>
          </cell>
          <cell r="D43">
            <v>1</v>
          </cell>
          <cell r="G43">
            <v>5</v>
          </cell>
          <cell r="H43">
            <v>9</v>
          </cell>
        </row>
        <row r="44">
          <cell r="A44">
            <v>80</v>
          </cell>
          <cell r="G44">
            <v>2</v>
          </cell>
          <cell r="H44">
            <v>2</v>
          </cell>
        </row>
        <row r="45">
          <cell r="A45">
            <v>83</v>
          </cell>
          <cell r="B45">
            <v>2</v>
          </cell>
          <cell r="H45">
            <v>2</v>
          </cell>
        </row>
        <row r="46">
          <cell r="A46">
            <v>85</v>
          </cell>
          <cell r="F46">
            <v>1</v>
          </cell>
          <cell r="H46">
            <v>1</v>
          </cell>
        </row>
        <row r="47">
          <cell r="A47">
            <v>86</v>
          </cell>
          <cell r="B47">
            <v>4</v>
          </cell>
          <cell r="D47">
            <v>7</v>
          </cell>
          <cell r="G47">
            <v>2</v>
          </cell>
          <cell r="H47">
            <v>13</v>
          </cell>
        </row>
        <row r="48">
          <cell r="A48">
            <v>87</v>
          </cell>
          <cell r="G48">
            <v>1</v>
          </cell>
          <cell r="H48">
            <v>1</v>
          </cell>
        </row>
        <row r="49">
          <cell r="A49">
            <v>89</v>
          </cell>
          <cell r="B49">
            <v>4</v>
          </cell>
          <cell r="D49">
            <v>2</v>
          </cell>
          <cell r="G49">
            <v>9</v>
          </cell>
          <cell r="H49">
            <v>15</v>
          </cell>
        </row>
        <row r="50">
          <cell r="A50">
            <v>90</v>
          </cell>
          <cell r="B50">
            <v>1</v>
          </cell>
          <cell r="E50">
            <v>1</v>
          </cell>
          <cell r="G50">
            <v>1</v>
          </cell>
          <cell r="H50">
            <v>3</v>
          </cell>
        </row>
        <row r="51">
          <cell r="A51">
            <v>91</v>
          </cell>
          <cell r="F51">
            <v>1</v>
          </cell>
          <cell r="H51">
            <v>1</v>
          </cell>
        </row>
        <row r="52">
          <cell r="A52">
            <v>93</v>
          </cell>
          <cell r="B52">
            <v>1</v>
          </cell>
          <cell r="H52">
            <v>1</v>
          </cell>
        </row>
        <row r="53">
          <cell r="A53">
            <v>94</v>
          </cell>
          <cell r="B53">
            <v>2</v>
          </cell>
          <cell r="G53">
            <v>2</v>
          </cell>
          <cell r="H53">
            <v>4</v>
          </cell>
        </row>
        <row r="54">
          <cell r="A54">
            <v>96</v>
          </cell>
          <cell r="B54">
            <v>3</v>
          </cell>
          <cell r="G54">
            <v>1</v>
          </cell>
          <cell r="H54">
            <v>4</v>
          </cell>
        </row>
        <row r="55">
          <cell r="A55">
            <v>97</v>
          </cell>
          <cell r="B55">
            <v>2</v>
          </cell>
          <cell r="C55">
            <v>1</v>
          </cell>
          <cell r="D55">
            <v>6</v>
          </cell>
          <cell r="E55">
            <v>2</v>
          </cell>
          <cell r="F55">
            <v>5</v>
          </cell>
          <cell r="G55">
            <v>7</v>
          </cell>
          <cell r="H55">
            <v>23</v>
          </cell>
        </row>
        <row r="56">
          <cell r="A56">
            <v>98</v>
          </cell>
          <cell r="B56">
            <v>1</v>
          </cell>
          <cell r="D56">
            <v>1</v>
          </cell>
          <cell r="G56">
            <v>1</v>
          </cell>
          <cell r="H56">
            <v>3</v>
          </cell>
        </row>
        <row r="57">
          <cell r="A57">
            <v>99</v>
          </cell>
          <cell r="B57">
            <v>1</v>
          </cell>
          <cell r="D57">
            <v>5</v>
          </cell>
          <cell r="G57">
            <v>3</v>
          </cell>
          <cell r="H57">
            <v>9</v>
          </cell>
        </row>
        <row r="58">
          <cell r="A58">
            <v>100</v>
          </cell>
          <cell r="B58">
            <v>9</v>
          </cell>
          <cell r="D58">
            <v>1</v>
          </cell>
          <cell r="F58">
            <v>2</v>
          </cell>
          <cell r="G58">
            <v>19</v>
          </cell>
          <cell r="H58">
            <v>31</v>
          </cell>
        </row>
        <row r="59">
          <cell r="A59">
            <v>101</v>
          </cell>
          <cell r="B59">
            <v>4</v>
          </cell>
          <cell r="D59">
            <v>2</v>
          </cell>
          <cell r="F59">
            <v>3</v>
          </cell>
          <cell r="G59">
            <v>6</v>
          </cell>
          <cell r="H59">
            <v>15</v>
          </cell>
        </row>
        <row r="60">
          <cell r="A60">
            <v>102</v>
          </cell>
          <cell r="B60">
            <v>2</v>
          </cell>
          <cell r="H60">
            <v>2</v>
          </cell>
        </row>
        <row r="61">
          <cell r="A61">
            <v>103</v>
          </cell>
          <cell r="D61">
            <v>1</v>
          </cell>
          <cell r="G61">
            <v>4</v>
          </cell>
          <cell r="H61">
            <v>5</v>
          </cell>
        </row>
        <row r="62">
          <cell r="A62">
            <v>104</v>
          </cell>
          <cell r="B62">
            <v>5</v>
          </cell>
          <cell r="D62">
            <v>3</v>
          </cell>
          <cell r="G62">
            <v>5</v>
          </cell>
          <cell r="H62">
            <v>13</v>
          </cell>
        </row>
        <row r="63">
          <cell r="A63">
            <v>105</v>
          </cell>
          <cell r="D63">
            <v>1</v>
          </cell>
          <cell r="H63">
            <v>1</v>
          </cell>
        </row>
        <row r="64">
          <cell r="A64">
            <v>106</v>
          </cell>
          <cell r="B64">
            <v>5</v>
          </cell>
          <cell r="C64">
            <v>1</v>
          </cell>
          <cell r="F64">
            <v>1</v>
          </cell>
          <cell r="G64">
            <v>5</v>
          </cell>
          <cell r="H64">
            <v>12</v>
          </cell>
        </row>
        <row r="65">
          <cell r="A65">
            <v>108</v>
          </cell>
          <cell r="B65">
            <v>4</v>
          </cell>
          <cell r="F65">
            <v>1</v>
          </cell>
          <cell r="G65">
            <v>2</v>
          </cell>
          <cell r="H65">
            <v>7</v>
          </cell>
        </row>
        <row r="66">
          <cell r="A66">
            <v>109</v>
          </cell>
          <cell r="G66">
            <v>2</v>
          </cell>
          <cell r="H66">
            <v>2</v>
          </cell>
        </row>
        <row r="67">
          <cell r="A67">
            <v>112</v>
          </cell>
          <cell r="B67">
            <v>2</v>
          </cell>
          <cell r="D67">
            <v>2</v>
          </cell>
          <cell r="G67">
            <v>1</v>
          </cell>
          <cell r="H67">
            <v>5</v>
          </cell>
        </row>
        <row r="68">
          <cell r="A68">
            <v>113</v>
          </cell>
          <cell r="B68">
            <v>1</v>
          </cell>
          <cell r="G68">
            <v>2</v>
          </cell>
          <cell r="H68">
            <v>3</v>
          </cell>
        </row>
        <row r="69">
          <cell r="A69">
            <v>114</v>
          </cell>
          <cell r="B69">
            <v>8</v>
          </cell>
          <cell r="C69">
            <v>1</v>
          </cell>
          <cell r="D69">
            <v>3</v>
          </cell>
          <cell r="F69">
            <v>4</v>
          </cell>
          <cell r="G69">
            <v>23</v>
          </cell>
          <cell r="H69">
            <v>39</v>
          </cell>
        </row>
        <row r="70">
          <cell r="A70">
            <v>116</v>
          </cell>
          <cell r="G70">
            <v>3</v>
          </cell>
          <cell r="H70">
            <v>3</v>
          </cell>
        </row>
        <row r="71">
          <cell r="A71">
            <v>118</v>
          </cell>
          <cell r="D71">
            <v>1</v>
          </cell>
          <cell r="G71">
            <v>5</v>
          </cell>
          <cell r="H71">
            <v>6</v>
          </cell>
        </row>
        <row r="72">
          <cell r="A72" t="str">
            <v>Total general</v>
          </cell>
          <cell r="B72">
            <v>133</v>
          </cell>
          <cell r="C72">
            <v>6</v>
          </cell>
          <cell r="D72">
            <v>51</v>
          </cell>
          <cell r="E72">
            <v>5</v>
          </cell>
          <cell r="F72">
            <v>32</v>
          </cell>
          <cell r="G72">
            <v>210</v>
          </cell>
          <cell r="H72">
            <v>437</v>
          </cell>
        </row>
      </sheetData>
      <sheetData sheetId="9">
        <row r="4">
          <cell r="A4" t="str">
            <v>Etiquetas de fila</v>
          </cell>
          <cell r="B4" t="str">
            <v>CUMPLIDA</v>
          </cell>
          <cell r="C4" t="str">
            <v>CUMPLIDA EXTEMPORÁNEA</v>
          </cell>
          <cell r="D4" t="str">
            <v>EN TRÁMITE</v>
          </cell>
          <cell r="E4" t="str">
            <v>INCUMPLIDA</v>
          </cell>
          <cell r="F4" t="str">
            <v>VSJ</v>
          </cell>
          <cell r="G4" t="str">
            <v>(en blanco)</v>
          </cell>
          <cell r="H4" t="str">
            <v>Total general</v>
          </cell>
        </row>
        <row r="5">
          <cell r="A5">
            <v>3</v>
          </cell>
          <cell r="D5">
            <v>1</v>
          </cell>
          <cell r="G5">
            <v>2</v>
          </cell>
          <cell r="H5">
            <v>3</v>
          </cell>
        </row>
        <row r="6">
          <cell r="A6">
            <v>6</v>
          </cell>
          <cell r="D6">
            <v>1</v>
          </cell>
          <cell r="H6">
            <v>1</v>
          </cell>
        </row>
        <row r="7">
          <cell r="A7">
            <v>7</v>
          </cell>
          <cell r="D7">
            <v>2</v>
          </cell>
          <cell r="H7">
            <v>2</v>
          </cell>
        </row>
        <row r="8">
          <cell r="A8">
            <v>14</v>
          </cell>
          <cell r="G8">
            <v>1</v>
          </cell>
          <cell r="H8">
            <v>1</v>
          </cell>
        </row>
        <row r="9">
          <cell r="A9">
            <v>25</v>
          </cell>
          <cell r="D9">
            <v>10</v>
          </cell>
          <cell r="G9">
            <v>1</v>
          </cell>
          <cell r="H9">
            <v>11</v>
          </cell>
        </row>
        <row r="10">
          <cell r="A10">
            <v>27</v>
          </cell>
          <cell r="B10">
            <v>2</v>
          </cell>
          <cell r="G10">
            <v>2</v>
          </cell>
          <cell r="H10">
            <v>4</v>
          </cell>
        </row>
        <row r="11">
          <cell r="A11">
            <v>28</v>
          </cell>
          <cell r="G11">
            <v>2</v>
          </cell>
          <cell r="H11">
            <v>2</v>
          </cell>
        </row>
        <row r="12">
          <cell r="A12">
            <v>30</v>
          </cell>
          <cell r="D12">
            <v>1</v>
          </cell>
          <cell r="G12">
            <v>1</v>
          </cell>
          <cell r="H12">
            <v>2</v>
          </cell>
        </row>
        <row r="13">
          <cell r="A13">
            <v>31</v>
          </cell>
          <cell r="D13">
            <v>1</v>
          </cell>
          <cell r="H13">
            <v>1</v>
          </cell>
        </row>
        <row r="14">
          <cell r="A14">
            <v>32</v>
          </cell>
          <cell r="G14">
            <v>2</v>
          </cell>
          <cell r="H14">
            <v>2</v>
          </cell>
        </row>
        <row r="15">
          <cell r="A15">
            <v>36</v>
          </cell>
          <cell r="D15">
            <v>1</v>
          </cell>
          <cell r="H15">
            <v>1</v>
          </cell>
        </row>
        <row r="16">
          <cell r="A16">
            <v>40</v>
          </cell>
          <cell r="G16">
            <v>2</v>
          </cell>
          <cell r="H16">
            <v>2</v>
          </cell>
        </row>
        <row r="17">
          <cell r="A17">
            <v>61</v>
          </cell>
          <cell r="D17">
            <v>1</v>
          </cell>
          <cell r="H17">
            <v>1</v>
          </cell>
        </row>
        <row r="18">
          <cell r="A18">
            <v>64</v>
          </cell>
          <cell r="G18">
            <v>2</v>
          </cell>
          <cell r="H18">
            <v>2</v>
          </cell>
        </row>
        <row r="19">
          <cell r="A19">
            <v>65</v>
          </cell>
          <cell r="D19">
            <v>1</v>
          </cell>
          <cell r="H19">
            <v>1</v>
          </cell>
        </row>
        <row r="20">
          <cell r="A20">
            <v>72</v>
          </cell>
          <cell r="G20">
            <v>1</v>
          </cell>
          <cell r="H20">
            <v>1</v>
          </cell>
        </row>
        <row r="21">
          <cell r="A21">
            <v>79</v>
          </cell>
          <cell r="G21">
            <v>2</v>
          </cell>
          <cell r="H21">
            <v>2</v>
          </cell>
        </row>
        <row r="22">
          <cell r="A22">
            <v>88</v>
          </cell>
          <cell r="G22">
            <v>1</v>
          </cell>
          <cell r="H22">
            <v>1</v>
          </cell>
        </row>
        <row r="23">
          <cell r="A23">
            <v>89</v>
          </cell>
          <cell r="G23">
            <v>7</v>
          </cell>
          <cell r="H23">
            <v>7</v>
          </cell>
        </row>
        <row r="24">
          <cell r="A24">
            <v>90</v>
          </cell>
          <cell r="D24">
            <v>1</v>
          </cell>
          <cell r="H24">
            <v>1</v>
          </cell>
        </row>
        <row r="25">
          <cell r="A25">
            <v>96</v>
          </cell>
          <cell r="G25">
            <v>5</v>
          </cell>
          <cell r="H25">
            <v>5</v>
          </cell>
        </row>
        <row r="26">
          <cell r="A26">
            <v>97</v>
          </cell>
          <cell r="G26">
            <v>3</v>
          </cell>
          <cell r="H26">
            <v>3</v>
          </cell>
        </row>
        <row r="27">
          <cell r="A27">
            <v>100</v>
          </cell>
          <cell r="D27">
            <v>1</v>
          </cell>
          <cell r="G27">
            <v>2</v>
          </cell>
          <cell r="H27">
            <v>3</v>
          </cell>
        </row>
        <row r="28">
          <cell r="A28">
            <v>103</v>
          </cell>
          <cell r="G28">
            <v>1</v>
          </cell>
          <cell r="H28">
            <v>1</v>
          </cell>
        </row>
        <row r="29">
          <cell r="A29">
            <v>104</v>
          </cell>
          <cell r="D29">
            <v>2</v>
          </cell>
          <cell r="G29">
            <v>6</v>
          </cell>
          <cell r="H29">
            <v>8</v>
          </cell>
        </row>
        <row r="30">
          <cell r="A30">
            <v>108</v>
          </cell>
          <cell r="G30">
            <v>3</v>
          </cell>
          <cell r="H30">
            <v>3</v>
          </cell>
        </row>
        <row r="31">
          <cell r="A31">
            <v>112</v>
          </cell>
          <cell r="D31">
            <v>1</v>
          </cell>
          <cell r="H31">
            <v>1</v>
          </cell>
        </row>
        <row r="32">
          <cell r="A32">
            <v>114</v>
          </cell>
          <cell r="G32">
            <v>2</v>
          </cell>
          <cell r="H32">
            <v>2</v>
          </cell>
        </row>
        <row r="33">
          <cell r="A33" t="str">
            <v>Total general</v>
          </cell>
          <cell r="B33">
            <v>2</v>
          </cell>
          <cell r="D33">
            <v>24</v>
          </cell>
          <cell r="G33">
            <v>48</v>
          </cell>
          <cell r="H33">
            <v>74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ENO 1 TRIM"/>
      <sheetName val="PLENO 2 TRIM"/>
      <sheetName val="Hoja6"/>
      <sheetName val="LESLIE"/>
      <sheetName val="LESLIE 1 TRIM"/>
      <sheetName val="LESLIE 2 TRIM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Etiquetas de fila</v>
          </cell>
          <cell r="B4" t="str">
            <v>CUMPLIDA</v>
          </cell>
          <cell r="C4" t="str">
            <v>CUMPLIDA EXTEMPORÁNEA</v>
          </cell>
          <cell r="D4" t="str">
            <v>EN TRÁMITE</v>
          </cell>
          <cell r="E4" t="str">
            <v>INCUMPLIDA</v>
          </cell>
          <cell r="F4" t="str">
            <v>VSJ</v>
          </cell>
          <cell r="G4" t="str">
            <v>(en blanco)</v>
          </cell>
        </row>
        <row r="5">
          <cell r="A5">
            <v>3</v>
          </cell>
          <cell r="B5">
            <v>5</v>
          </cell>
          <cell r="D5">
            <v>3</v>
          </cell>
        </row>
        <row r="6">
          <cell r="A6">
            <v>5</v>
          </cell>
          <cell r="D6">
            <v>1</v>
          </cell>
        </row>
        <row r="7">
          <cell r="A7">
            <v>6</v>
          </cell>
          <cell r="B7">
            <v>1</v>
          </cell>
          <cell r="E7">
            <v>1</v>
          </cell>
          <cell r="F7">
            <v>8</v>
          </cell>
        </row>
        <row r="8">
          <cell r="A8">
            <v>7</v>
          </cell>
          <cell r="D8">
            <v>2</v>
          </cell>
        </row>
        <row r="9">
          <cell r="A9">
            <v>8</v>
          </cell>
          <cell r="B9">
            <v>1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  <cell r="D11">
            <v>2</v>
          </cell>
        </row>
        <row r="12">
          <cell r="A12">
            <v>14</v>
          </cell>
          <cell r="B12">
            <v>1</v>
          </cell>
        </row>
        <row r="13">
          <cell r="A13">
            <v>17</v>
          </cell>
          <cell r="E13">
            <v>2</v>
          </cell>
        </row>
        <row r="14">
          <cell r="A14">
            <v>20</v>
          </cell>
          <cell r="B14">
            <v>6</v>
          </cell>
          <cell r="D14">
            <v>8</v>
          </cell>
        </row>
        <row r="15">
          <cell r="A15">
            <v>23</v>
          </cell>
          <cell r="B15">
            <v>2</v>
          </cell>
          <cell r="D15">
            <v>2</v>
          </cell>
        </row>
        <row r="16">
          <cell r="A16">
            <v>24</v>
          </cell>
          <cell r="B16">
            <v>2</v>
          </cell>
          <cell r="D16">
            <v>1</v>
          </cell>
        </row>
        <row r="17">
          <cell r="A17">
            <v>25</v>
          </cell>
          <cell r="B17">
            <v>7</v>
          </cell>
          <cell r="D17">
            <v>12</v>
          </cell>
          <cell r="F17">
            <v>3</v>
          </cell>
        </row>
        <row r="18">
          <cell r="A18">
            <v>26</v>
          </cell>
          <cell r="B18">
            <v>2</v>
          </cell>
          <cell r="C18">
            <v>3</v>
          </cell>
          <cell r="D18">
            <v>3</v>
          </cell>
          <cell r="F18">
            <v>12</v>
          </cell>
        </row>
        <row r="19">
          <cell r="A19">
            <v>27</v>
          </cell>
          <cell r="B19">
            <v>4</v>
          </cell>
          <cell r="C19">
            <v>1</v>
          </cell>
          <cell r="D19">
            <v>4</v>
          </cell>
          <cell r="E19">
            <v>2</v>
          </cell>
          <cell r="F19">
            <v>3</v>
          </cell>
        </row>
        <row r="20">
          <cell r="A20">
            <v>28</v>
          </cell>
          <cell r="B20">
            <v>3</v>
          </cell>
          <cell r="D20">
            <v>2</v>
          </cell>
        </row>
        <row r="21">
          <cell r="A21">
            <v>29</v>
          </cell>
          <cell r="B21">
            <v>3</v>
          </cell>
          <cell r="D21">
            <v>1</v>
          </cell>
          <cell r="F21">
            <v>2</v>
          </cell>
        </row>
        <row r="22">
          <cell r="A22">
            <v>30</v>
          </cell>
          <cell r="B22">
            <v>2</v>
          </cell>
          <cell r="D22">
            <v>2</v>
          </cell>
          <cell r="F22">
            <v>1</v>
          </cell>
        </row>
        <row r="23">
          <cell r="A23">
            <v>31</v>
          </cell>
          <cell r="B23">
            <v>6</v>
          </cell>
          <cell r="D23">
            <v>2</v>
          </cell>
        </row>
        <row r="24">
          <cell r="A24">
            <v>32</v>
          </cell>
          <cell r="B24">
            <v>2</v>
          </cell>
          <cell r="D24">
            <v>1</v>
          </cell>
        </row>
        <row r="25">
          <cell r="A25">
            <v>33</v>
          </cell>
          <cell r="B25">
            <v>3</v>
          </cell>
          <cell r="D25">
            <v>3</v>
          </cell>
        </row>
        <row r="26">
          <cell r="A26">
            <v>34</v>
          </cell>
          <cell r="B26">
            <v>4</v>
          </cell>
          <cell r="D26">
            <v>1</v>
          </cell>
        </row>
        <row r="27">
          <cell r="A27">
            <v>35</v>
          </cell>
          <cell r="B27">
            <v>1</v>
          </cell>
          <cell r="C27">
            <v>1</v>
          </cell>
          <cell r="D27">
            <v>3</v>
          </cell>
        </row>
        <row r="28">
          <cell r="A28">
            <v>36</v>
          </cell>
          <cell r="B28">
            <v>2</v>
          </cell>
          <cell r="D28">
            <v>2</v>
          </cell>
        </row>
        <row r="29">
          <cell r="A29">
            <v>37</v>
          </cell>
          <cell r="B29">
            <v>4</v>
          </cell>
          <cell r="D29">
            <v>1</v>
          </cell>
        </row>
        <row r="30">
          <cell r="A30">
            <v>38</v>
          </cell>
          <cell r="B30">
            <v>1</v>
          </cell>
        </row>
        <row r="31">
          <cell r="A31">
            <v>54</v>
          </cell>
          <cell r="D31">
            <v>1</v>
          </cell>
        </row>
        <row r="32">
          <cell r="A32">
            <v>63</v>
          </cell>
          <cell r="B32">
            <v>2</v>
          </cell>
        </row>
        <row r="33">
          <cell r="A33">
            <v>64</v>
          </cell>
          <cell r="B33">
            <v>1</v>
          </cell>
        </row>
        <row r="34">
          <cell r="A34">
            <v>66</v>
          </cell>
          <cell r="B34">
            <v>3</v>
          </cell>
        </row>
        <row r="35">
          <cell r="A35">
            <v>71</v>
          </cell>
          <cell r="B35">
            <v>1</v>
          </cell>
        </row>
        <row r="36">
          <cell r="A36">
            <v>72</v>
          </cell>
          <cell r="B36">
            <v>1</v>
          </cell>
          <cell r="D36">
            <v>4</v>
          </cell>
        </row>
        <row r="37">
          <cell r="A37">
            <v>77</v>
          </cell>
          <cell r="B37">
            <v>1</v>
          </cell>
        </row>
        <row r="38">
          <cell r="A38">
            <v>79</v>
          </cell>
          <cell r="B38">
            <v>1</v>
          </cell>
          <cell r="D38">
            <v>2</v>
          </cell>
        </row>
        <row r="39">
          <cell r="A39">
            <v>81</v>
          </cell>
          <cell r="B39">
            <v>1</v>
          </cell>
        </row>
        <row r="40">
          <cell r="A40">
            <v>85</v>
          </cell>
          <cell r="D40">
            <v>1</v>
          </cell>
        </row>
        <row r="41">
          <cell r="A41">
            <v>86</v>
          </cell>
          <cell r="B41">
            <v>4</v>
          </cell>
          <cell r="C41">
            <v>1</v>
          </cell>
          <cell r="D41">
            <v>3</v>
          </cell>
        </row>
        <row r="42">
          <cell r="A42">
            <v>89</v>
          </cell>
          <cell r="B42">
            <v>3</v>
          </cell>
          <cell r="D42">
            <v>3</v>
          </cell>
        </row>
        <row r="43">
          <cell r="A43">
            <v>90</v>
          </cell>
          <cell r="B43">
            <v>1</v>
          </cell>
          <cell r="D43">
            <v>6</v>
          </cell>
        </row>
        <row r="44">
          <cell r="A44">
            <v>91</v>
          </cell>
          <cell r="D44">
            <v>2</v>
          </cell>
        </row>
        <row r="45">
          <cell r="A45">
            <v>92</v>
          </cell>
          <cell r="B45">
            <v>1</v>
          </cell>
        </row>
        <row r="46">
          <cell r="A46">
            <v>97</v>
          </cell>
          <cell r="B46">
            <v>7</v>
          </cell>
          <cell r="D46">
            <v>6</v>
          </cell>
          <cell r="E46">
            <v>2</v>
          </cell>
          <cell r="F46">
            <v>4</v>
          </cell>
        </row>
        <row r="47">
          <cell r="A47">
            <v>98</v>
          </cell>
          <cell r="D47">
            <v>1</v>
          </cell>
        </row>
        <row r="48">
          <cell r="A48">
            <v>99</v>
          </cell>
          <cell r="B48">
            <v>10</v>
          </cell>
          <cell r="D48">
            <v>5</v>
          </cell>
          <cell r="F48">
            <v>1</v>
          </cell>
        </row>
        <row r="49">
          <cell r="A49">
            <v>100</v>
          </cell>
          <cell r="B49">
            <v>2</v>
          </cell>
          <cell r="D49">
            <v>1</v>
          </cell>
        </row>
        <row r="50">
          <cell r="A50">
            <v>101</v>
          </cell>
          <cell r="B50">
            <v>4</v>
          </cell>
          <cell r="D50">
            <v>6</v>
          </cell>
        </row>
        <row r="51">
          <cell r="A51">
            <v>103</v>
          </cell>
          <cell r="D51">
            <v>1</v>
          </cell>
        </row>
        <row r="52">
          <cell r="A52">
            <v>104</v>
          </cell>
          <cell r="B52">
            <v>4</v>
          </cell>
          <cell r="D52">
            <v>2</v>
          </cell>
        </row>
        <row r="53">
          <cell r="A53">
            <v>106</v>
          </cell>
          <cell r="B53">
            <v>1</v>
          </cell>
          <cell r="C53">
            <v>1</v>
          </cell>
          <cell r="D53">
            <v>5</v>
          </cell>
        </row>
        <row r="54">
          <cell r="A54">
            <v>108</v>
          </cell>
          <cell r="D54">
            <v>6</v>
          </cell>
        </row>
        <row r="55">
          <cell r="A55">
            <v>109</v>
          </cell>
          <cell r="B55">
            <v>1</v>
          </cell>
        </row>
        <row r="56">
          <cell r="A56">
            <v>111</v>
          </cell>
          <cell r="B56">
            <v>1</v>
          </cell>
        </row>
        <row r="57">
          <cell r="A57">
            <v>112</v>
          </cell>
          <cell r="B57">
            <v>1</v>
          </cell>
          <cell r="D57">
            <v>3</v>
          </cell>
        </row>
        <row r="58">
          <cell r="A58">
            <v>113</v>
          </cell>
          <cell r="D58">
            <v>1</v>
          </cell>
        </row>
        <row r="59">
          <cell r="A59">
            <v>114</v>
          </cell>
          <cell r="B59">
            <v>18</v>
          </cell>
          <cell r="C59">
            <v>1</v>
          </cell>
          <cell r="D59">
            <v>28</v>
          </cell>
          <cell r="F59">
            <v>5</v>
          </cell>
        </row>
        <row r="60">
          <cell r="A60">
            <v>117</v>
          </cell>
          <cell r="B60">
            <v>1</v>
          </cell>
          <cell r="D60">
            <v>1</v>
          </cell>
        </row>
        <row r="61">
          <cell r="A61">
            <v>118</v>
          </cell>
          <cell r="B61">
            <v>4</v>
          </cell>
          <cell r="D61">
            <v>2</v>
          </cell>
        </row>
        <row r="62">
          <cell r="A62" t="str">
            <v>(en blanco)</v>
          </cell>
        </row>
        <row r="63">
          <cell r="A63" t="str">
            <v>Total general</v>
          </cell>
          <cell r="B63">
            <v>137</v>
          </cell>
          <cell r="C63">
            <v>8</v>
          </cell>
          <cell r="D63">
            <v>146</v>
          </cell>
          <cell r="E63">
            <v>7</v>
          </cell>
          <cell r="F63">
            <v>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ENO 1 TRIM"/>
      <sheetName val="PLENO 2 TRIM"/>
      <sheetName val="Hoja6"/>
      <sheetName val="LESLIE"/>
      <sheetName val="LESLIE 1 TRIM"/>
      <sheetName val="LESLIE 2 TRIM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Etiquetas de fila</v>
          </cell>
          <cell r="B4" t="str">
            <v>CUMPLIDA</v>
          </cell>
          <cell r="C4" t="str">
            <v>CUMPLIDA EXTEMPORÁNEA</v>
          </cell>
          <cell r="D4" t="str">
            <v>EN TRÁMITE</v>
          </cell>
          <cell r="E4" t="str">
            <v>INCUMPLIDA</v>
          </cell>
          <cell r="F4" t="str">
            <v>VSJ</v>
          </cell>
          <cell r="G4" t="str">
            <v>(en blanco)</v>
          </cell>
        </row>
        <row r="5">
          <cell r="A5">
            <v>3</v>
          </cell>
          <cell r="B5">
            <v>5</v>
          </cell>
          <cell r="D5">
            <v>3</v>
          </cell>
        </row>
        <row r="6">
          <cell r="A6">
            <v>5</v>
          </cell>
          <cell r="D6">
            <v>1</v>
          </cell>
        </row>
        <row r="7">
          <cell r="A7">
            <v>6</v>
          </cell>
          <cell r="B7">
            <v>1</v>
          </cell>
          <cell r="E7">
            <v>1</v>
          </cell>
          <cell r="F7">
            <v>8</v>
          </cell>
        </row>
        <row r="8">
          <cell r="A8">
            <v>7</v>
          </cell>
          <cell r="D8">
            <v>2</v>
          </cell>
        </row>
        <row r="9">
          <cell r="A9">
            <v>8</v>
          </cell>
          <cell r="B9">
            <v>1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  <cell r="D11">
            <v>2</v>
          </cell>
        </row>
        <row r="12">
          <cell r="A12">
            <v>14</v>
          </cell>
          <cell r="B12">
            <v>1</v>
          </cell>
        </row>
        <row r="13">
          <cell r="A13">
            <v>17</v>
          </cell>
          <cell r="E13">
            <v>2</v>
          </cell>
        </row>
        <row r="14">
          <cell r="A14">
            <v>20</v>
          </cell>
          <cell r="B14">
            <v>6</v>
          </cell>
          <cell r="D14">
            <v>8</v>
          </cell>
        </row>
        <row r="15">
          <cell r="A15">
            <v>23</v>
          </cell>
          <cell r="B15">
            <v>2</v>
          </cell>
          <cell r="D15">
            <v>2</v>
          </cell>
        </row>
        <row r="16">
          <cell r="A16">
            <v>24</v>
          </cell>
          <cell r="B16">
            <v>2</v>
          </cell>
          <cell r="D16">
            <v>1</v>
          </cell>
        </row>
        <row r="17">
          <cell r="A17">
            <v>25</v>
          </cell>
          <cell r="B17">
            <v>7</v>
          </cell>
          <cell r="D17">
            <v>12</v>
          </cell>
          <cell r="F17">
            <v>3</v>
          </cell>
        </row>
        <row r="18">
          <cell r="A18">
            <v>26</v>
          </cell>
          <cell r="B18">
            <v>2</v>
          </cell>
          <cell r="C18">
            <v>3</v>
          </cell>
          <cell r="D18">
            <v>3</v>
          </cell>
          <cell r="F18">
            <v>12</v>
          </cell>
        </row>
        <row r="19">
          <cell r="A19">
            <v>27</v>
          </cell>
          <cell r="B19">
            <v>4</v>
          </cell>
          <cell r="C19">
            <v>1</v>
          </cell>
          <cell r="D19">
            <v>4</v>
          </cell>
          <cell r="E19">
            <v>2</v>
          </cell>
          <cell r="F19">
            <v>3</v>
          </cell>
        </row>
        <row r="20">
          <cell r="A20">
            <v>28</v>
          </cell>
          <cell r="B20">
            <v>3</v>
          </cell>
          <cell r="D20">
            <v>2</v>
          </cell>
        </row>
        <row r="21">
          <cell r="A21">
            <v>29</v>
          </cell>
          <cell r="B21">
            <v>3</v>
          </cell>
          <cell r="D21">
            <v>1</v>
          </cell>
          <cell r="F21">
            <v>2</v>
          </cell>
        </row>
        <row r="22">
          <cell r="A22">
            <v>30</v>
          </cell>
          <cell r="B22">
            <v>2</v>
          </cell>
          <cell r="D22">
            <v>2</v>
          </cell>
          <cell r="F22">
            <v>1</v>
          </cell>
        </row>
        <row r="23">
          <cell r="A23">
            <v>31</v>
          </cell>
          <cell r="B23">
            <v>6</v>
          </cell>
          <cell r="D23">
            <v>2</v>
          </cell>
        </row>
        <row r="24">
          <cell r="A24">
            <v>32</v>
          </cell>
          <cell r="B24">
            <v>2</v>
          </cell>
          <cell r="D24">
            <v>1</v>
          </cell>
        </row>
        <row r="25">
          <cell r="A25">
            <v>33</v>
          </cell>
          <cell r="B25">
            <v>3</v>
          </cell>
          <cell r="D25">
            <v>3</v>
          </cell>
        </row>
        <row r="26">
          <cell r="A26">
            <v>34</v>
          </cell>
          <cell r="B26">
            <v>4</v>
          </cell>
          <cell r="D26">
            <v>1</v>
          </cell>
        </row>
        <row r="27">
          <cell r="A27">
            <v>35</v>
          </cell>
          <cell r="B27">
            <v>1</v>
          </cell>
          <cell r="C27">
            <v>1</v>
          </cell>
          <cell r="D27">
            <v>3</v>
          </cell>
        </row>
        <row r="28">
          <cell r="A28">
            <v>36</v>
          </cell>
          <cell r="B28">
            <v>2</v>
          </cell>
          <cell r="D28">
            <v>2</v>
          </cell>
        </row>
        <row r="29">
          <cell r="A29">
            <v>37</v>
          </cell>
          <cell r="B29">
            <v>4</v>
          </cell>
          <cell r="D29">
            <v>1</v>
          </cell>
        </row>
        <row r="30">
          <cell r="A30">
            <v>38</v>
          </cell>
          <cell r="B30">
            <v>1</v>
          </cell>
        </row>
        <row r="31">
          <cell r="A31">
            <v>54</v>
          </cell>
          <cell r="D31">
            <v>1</v>
          </cell>
        </row>
        <row r="32">
          <cell r="A32">
            <v>63</v>
          </cell>
          <cell r="B32">
            <v>2</v>
          </cell>
        </row>
        <row r="33">
          <cell r="A33">
            <v>64</v>
          </cell>
          <cell r="B33">
            <v>1</v>
          </cell>
        </row>
        <row r="34">
          <cell r="A34">
            <v>66</v>
          </cell>
          <cell r="B34">
            <v>3</v>
          </cell>
        </row>
        <row r="35">
          <cell r="A35">
            <v>71</v>
          </cell>
          <cell r="B35">
            <v>1</v>
          </cell>
        </row>
        <row r="36">
          <cell r="A36">
            <v>72</v>
          </cell>
          <cell r="B36">
            <v>1</v>
          </cell>
          <cell r="D36">
            <v>4</v>
          </cell>
        </row>
        <row r="37">
          <cell r="A37">
            <v>77</v>
          </cell>
          <cell r="B37">
            <v>1</v>
          </cell>
        </row>
        <row r="38">
          <cell r="A38">
            <v>79</v>
          </cell>
          <cell r="B38">
            <v>1</v>
          </cell>
          <cell r="D38">
            <v>2</v>
          </cell>
        </row>
        <row r="39">
          <cell r="A39">
            <v>81</v>
          </cell>
          <cell r="B39">
            <v>1</v>
          </cell>
        </row>
        <row r="40">
          <cell r="A40">
            <v>85</v>
          </cell>
          <cell r="D40">
            <v>1</v>
          </cell>
        </row>
        <row r="41">
          <cell r="A41">
            <v>86</v>
          </cell>
          <cell r="B41">
            <v>4</v>
          </cell>
          <cell r="C41">
            <v>1</v>
          </cell>
          <cell r="D41">
            <v>3</v>
          </cell>
        </row>
        <row r="42">
          <cell r="A42">
            <v>89</v>
          </cell>
          <cell r="B42">
            <v>3</v>
          </cell>
          <cell r="D42">
            <v>3</v>
          </cell>
        </row>
        <row r="43">
          <cell r="A43">
            <v>90</v>
          </cell>
          <cell r="B43">
            <v>1</v>
          </cell>
          <cell r="D43">
            <v>6</v>
          </cell>
        </row>
        <row r="44">
          <cell r="A44">
            <v>91</v>
          </cell>
          <cell r="D44">
            <v>2</v>
          </cell>
        </row>
        <row r="45">
          <cell r="A45">
            <v>92</v>
          </cell>
          <cell r="B45">
            <v>1</v>
          </cell>
        </row>
        <row r="46">
          <cell r="A46">
            <v>97</v>
          </cell>
          <cell r="B46">
            <v>7</v>
          </cell>
          <cell r="D46">
            <v>6</v>
          </cell>
          <cell r="E46">
            <v>2</v>
          </cell>
          <cell r="F46">
            <v>4</v>
          </cell>
        </row>
        <row r="47">
          <cell r="A47">
            <v>98</v>
          </cell>
          <cell r="D47">
            <v>1</v>
          </cell>
        </row>
        <row r="48">
          <cell r="A48">
            <v>99</v>
          </cell>
          <cell r="B48">
            <v>10</v>
          </cell>
          <cell r="D48">
            <v>5</v>
          </cell>
          <cell r="F48">
            <v>1</v>
          </cell>
        </row>
        <row r="49">
          <cell r="A49">
            <v>100</v>
          </cell>
          <cell r="B49">
            <v>2</v>
          </cell>
          <cell r="D49">
            <v>1</v>
          </cell>
        </row>
        <row r="50">
          <cell r="A50">
            <v>101</v>
          </cell>
          <cell r="B50">
            <v>4</v>
          </cell>
          <cell r="D50">
            <v>6</v>
          </cell>
        </row>
        <row r="51">
          <cell r="A51">
            <v>103</v>
          </cell>
          <cell r="D51">
            <v>1</v>
          </cell>
        </row>
        <row r="52">
          <cell r="A52">
            <v>104</v>
          </cell>
          <cell r="B52">
            <v>4</v>
          </cell>
          <cell r="D52">
            <v>2</v>
          </cell>
        </row>
        <row r="53">
          <cell r="A53">
            <v>106</v>
          </cell>
          <cell r="B53">
            <v>1</v>
          </cell>
          <cell r="C53">
            <v>1</v>
          </cell>
          <cell r="D53">
            <v>5</v>
          </cell>
        </row>
        <row r="54">
          <cell r="A54">
            <v>108</v>
          </cell>
          <cell r="D54">
            <v>6</v>
          </cell>
        </row>
        <row r="55">
          <cell r="A55">
            <v>109</v>
          </cell>
          <cell r="B55">
            <v>1</v>
          </cell>
        </row>
        <row r="56">
          <cell r="A56">
            <v>111</v>
          </cell>
          <cell r="B56">
            <v>1</v>
          </cell>
        </row>
        <row r="57">
          <cell r="A57">
            <v>112</v>
          </cell>
          <cell r="B57">
            <v>1</v>
          </cell>
          <cell r="D57">
            <v>3</v>
          </cell>
        </row>
        <row r="58">
          <cell r="A58">
            <v>113</v>
          </cell>
          <cell r="D58">
            <v>1</v>
          </cell>
        </row>
        <row r="59">
          <cell r="A59">
            <v>114</v>
          </cell>
          <cell r="B59">
            <v>18</v>
          </cell>
          <cell r="C59">
            <v>1</v>
          </cell>
          <cell r="D59">
            <v>28</v>
          </cell>
          <cell r="F59">
            <v>5</v>
          </cell>
        </row>
        <row r="60">
          <cell r="A60">
            <v>117</v>
          </cell>
          <cell r="B60">
            <v>1</v>
          </cell>
          <cell r="D60">
            <v>1</v>
          </cell>
        </row>
        <row r="61">
          <cell r="A61">
            <v>118</v>
          </cell>
          <cell r="B61">
            <v>4</v>
          </cell>
          <cell r="D61">
            <v>2</v>
          </cell>
        </row>
        <row r="62">
          <cell r="A62" t="str">
            <v>(en blanco)</v>
          </cell>
        </row>
        <row r="63">
          <cell r="A63" t="str">
            <v>Total general</v>
          </cell>
          <cell r="B63">
            <v>137</v>
          </cell>
          <cell r="C63">
            <v>8</v>
          </cell>
          <cell r="D63">
            <v>146</v>
          </cell>
          <cell r="E63">
            <v>7</v>
          </cell>
          <cell r="F63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1"/>
  <sheetViews>
    <sheetView zoomScale="85" zoomScaleNormal="85" workbookViewId="0">
      <pane xSplit="7" ySplit="4" topLeftCell="Q596" activePane="bottomRight" state="frozen"/>
      <selection activeCell="Q610" sqref="Q610:W610"/>
      <selection pane="topRight" activeCell="Q610" sqref="Q610:W610"/>
      <selection pane="bottomLeft" activeCell="Q610" sqref="Q610:W610"/>
      <selection pane="bottomRight" activeCell="Q610" sqref="Q610:W610"/>
    </sheetView>
  </sheetViews>
  <sheetFormatPr baseColWidth="10" defaultRowHeight="12.75" x14ac:dyDescent="0.2"/>
  <cols>
    <col min="2" max="2" width="16.7109375" customWidth="1"/>
    <col min="3" max="3" width="28.42578125" style="8" customWidth="1"/>
    <col min="4" max="4" width="15.140625" style="8" customWidth="1"/>
    <col min="5" max="5" width="15.85546875" style="8" customWidth="1"/>
    <col min="6" max="6" width="13.28515625" style="12" customWidth="1"/>
    <col min="7" max="7" width="14.140625" style="8" customWidth="1"/>
    <col min="8" max="10" width="17.5703125" style="8" customWidth="1"/>
    <col min="11" max="11" width="15.7109375" style="8" customWidth="1"/>
    <col min="12" max="23" width="16.28515625" style="8" customWidth="1"/>
  </cols>
  <sheetData>
    <row r="1" spans="1:29" ht="23.25" x14ac:dyDescent="0.3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3" spans="1:29" ht="27" customHeight="1" x14ac:dyDescent="0.2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3" t="s">
        <v>5</v>
      </c>
      <c r="G3" s="54" t="s">
        <v>6</v>
      </c>
      <c r="H3" s="55" t="s">
        <v>7</v>
      </c>
      <c r="I3" s="55"/>
      <c r="J3" s="55"/>
      <c r="K3" s="54" t="s">
        <v>8</v>
      </c>
      <c r="L3" s="54"/>
      <c r="M3" s="54"/>
      <c r="N3" s="54"/>
      <c r="O3" s="54"/>
      <c r="P3" s="54"/>
      <c r="Q3" s="54" t="s">
        <v>9</v>
      </c>
      <c r="R3" s="54"/>
      <c r="S3" s="54"/>
      <c r="T3" s="54"/>
      <c r="U3" s="54"/>
      <c r="V3" s="54"/>
      <c r="W3" s="54"/>
    </row>
    <row r="4" spans="1:29" ht="108.75" customHeight="1" x14ac:dyDescent="0.2">
      <c r="A4" s="52"/>
      <c r="B4" s="52"/>
      <c r="C4" s="52"/>
      <c r="D4" s="52"/>
      <c r="E4" s="52"/>
      <c r="F4" s="53"/>
      <c r="G4" s="54"/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22" t="s">
        <v>173</v>
      </c>
      <c r="Y4" s="23" t="s">
        <v>174</v>
      </c>
      <c r="Z4" s="23" t="s">
        <v>175</v>
      </c>
      <c r="AA4" s="22" t="s">
        <v>176</v>
      </c>
      <c r="AB4" s="23" t="s">
        <v>177</v>
      </c>
      <c r="AC4" s="22" t="s">
        <v>178</v>
      </c>
    </row>
    <row r="5" spans="1:29" s="2" customFormat="1" ht="21" customHeight="1" x14ac:dyDescent="0.2">
      <c r="A5" s="44">
        <v>2014</v>
      </c>
      <c r="B5" s="19" t="s">
        <v>26</v>
      </c>
      <c r="C5" s="45" t="s">
        <v>27</v>
      </c>
      <c r="D5" s="45" t="s">
        <v>28</v>
      </c>
      <c r="E5" s="45" t="s">
        <v>29</v>
      </c>
      <c r="F5" s="1">
        <v>1</v>
      </c>
      <c r="G5" s="13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24">
        <f>SUM(H5:P5)</f>
        <v>1</v>
      </c>
      <c r="Y5" s="1">
        <f>SUM(H5:P5)</f>
        <v>1</v>
      </c>
      <c r="Z5" s="1">
        <f>+W5+V5+U5+T5+S5+R5+Q5+P5+O5+K5+J5+I5+H5</f>
        <v>1</v>
      </c>
      <c r="AA5" s="24">
        <f>+F5</f>
        <v>1</v>
      </c>
      <c r="AB5" s="1">
        <f>+Z5-Y5</f>
        <v>0</v>
      </c>
      <c r="AC5" s="13">
        <f>+AA5-X5</f>
        <v>0</v>
      </c>
    </row>
    <row r="6" spans="1:29" s="3" customFormat="1" ht="21" customHeight="1" x14ac:dyDescent="0.2">
      <c r="A6" s="44"/>
      <c r="B6" s="19" t="s">
        <v>30</v>
      </c>
      <c r="C6" s="45"/>
      <c r="D6" s="45"/>
      <c r="E6" s="45"/>
      <c r="F6" s="1">
        <v>1</v>
      </c>
      <c r="G6" s="13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24">
        <f t="shared" ref="X6:X8" si="0">SUM(H6:P6)</f>
        <v>0</v>
      </c>
      <c r="Y6" s="1">
        <f t="shared" ref="Y6:Y8" si="1">SUM(H6:P6)</f>
        <v>0</v>
      </c>
      <c r="Z6" s="1">
        <f t="shared" ref="Z6:Z8" si="2">+W6+V6+U6+T6+S6+R6+Q6+P6+O6+K6+J6+I6+H6</f>
        <v>0</v>
      </c>
      <c r="AA6" s="24">
        <f t="shared" ref="AA6:AA8" si="3">+F6</f>
        <v>1</v>
      </c>
      <c r="AB6" s="1">
        <f t="shared" ref="AB6:AB8" si="4">+Z6-Y6</f>
        <v>0</v>
      </c>
      <c r="AC6" s="13">
        <f t="shared" ref="AC6:AC8" si="5">+AA6-X6</f>
        <v>1</v>
      </c>
    </row>
    <row r="7" spans="1:29" s="2" customFormat="1" ht="21" customHeight="1" x14ac:dyDescent="0.2">
      <c r="A7" s="44"/>
      <c r="B7" s="19" t="s">
        <v>31</v>
      </c>
      <c r="C7" s="45"/>
      <c r="D7" s="45"/>
      <c r="E7" s="45"/>
      <c r="F7" s="1">
        <v>0</v>
      </c>
      <c r="G7" s="13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24">
        <f t="shared" si="0"/>
        <v>0</v>
      </c>
      <c r="Y7" s="1">
        <f t="shared" si="1"/>
        <v>0</v>
      </c>
      <c r="Z7" s="1">
        <f t="shared" si="2"/>
        <v>0</v>
      </c>
      <c r="AA7" s="24">
        <f t="shared" si="3"/>
        <v>0</v>
      </c>
      <c r="AB7" s="1">
        <f t="shared" si="4"/>
        <v>0</v>
      </c>
      <c r="AC7" s="13">
        <f t="shared" si="5"/>
        <v>0</v>
      </c>
    </row>
    <row r="8" spans="1:29" s="3" customFormat="1" ht="21" customHeight="1" x14ac:dyDescent="0.2">
      <c r="A8" s="44"/>
      <c r="B8" s="19" t="s">
        <v>32</v>
      </c>
      <c r="C8" s="45"/>
      <c r="D8" s="45"/>
      <c r="E8" s="45"/>
      <c r="F8" s="1">
        <v>0</v>
      </c>
      <c r="G8" s="13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4">
        <f t="shared" si="0"/>
        <v>0</v>
      </c>
      <c r="Y8" s="1">
        <f t="shared" si="1"/>
        <v>0</v>
      </c>
      <c r="Z8" s="1">
        <f t="shared" si="2"/>
        <v>0</v>
      </c>
      <c r="AA8" s="24">
        <f t="shared" si="3"/>
        <v>0</v>
      </c>
      <c r="AB8" s="1">
        <f t="shared" si="4"/>
        <v>0</v>
      </c>
      <c r="AC8" s="13">
        <f t="shared" si="5"/>
        <v>0</v>
      </c>
    </row>
    <row r="9" spans="1:29" s="7" customFormat="1" ht="21" customHeight="1" x14ac:dyDescent="0.2">
      <c r="A9" s="4" t="s">
        <v>33</v>
      </c>
      <c r="B9" s="4"/>
      <c r="C9" s="5"/>
      <c r="D9" s="5"/>
      <c r="E9" s="5"/>
      <c r="F9" s="6">
        <f>SUM(F5:F8)</f>
        <v>2</v>
      </c>
      <c r="G9" s="6">
        <f t="shared" ref="G9:AB9" si="6">SUM(G5:G8)</f>
        <v>1</v>
      </c>
      <c r="H9" s="6">
        <f t="shared" si="6"/>
        <v>0</v>
      </c>
      <c r="I9" s="6">
        <f t="shared" si="6"/>
        <v>0</v>
      </c>
      <c r="J9" s="6">
        <f t="shared" si="6"/>
        <v>0</v>
      </c>
      <c r="K9" s="6">
        <f t="shared" si="6"/>
        <v>1</v>
      </c>
      <c r="L9" s="6">
        <f t="shared" si="6"/>
        <v>0</v>
      </c>
      <c r="M9" s="6">
        <f t="shared" si="6"/>
        <v>0</v>
      </c>
      <c r="N9" s="6">
        <f t="shared" si="6"/>
        <v>0</v>
      </c>
      <c r="O9" s="6">
        <f t="shared" si="6"/>
        <v>0</v>
      </c>
      <c r="P9" s="6">
        <f t="shared" si="6"/>
        <v>0</v>
      </c>
      <c r="Q9" s="6">
        <f t="shared" si="6"/>
        <v>0</v>
      </c>
      <c r="R9" s="6">
        <f t="shared" si="6"/>
        <v>0</v>
      </c>
      <c r="S9" s="6">
        <f t="shared" si="6"/>
        <v>0</v>
      </c>
      <c r="T9" s="6">
        <f t="shared" si="6"/>
        <v>0</v>
      </c>
      <c r="U9" s="6">
        <f t="shared" si="6"/>
        <v>0</v>
      </c>
      <c r="V9" s="6">
        <f t="shared" si="6"/>
        <v>0</v>
      </c>
      <c r="W9" s="6">
        <f t="shared" si="6"/>
        <v>0</v>
      </c>
      <c r="X9" s="6">
        <f t="shared" si="6"/>
        <v>1</v>
      </c>
      <c r="Y9" s="6">
        <f t="shared" si="6"/>
        <v>1</v>
      </c>
      <c r="Z9" s="6">
        <f t="shared" si="6"/>
        <v>1</v>
      </c>
      <c r="AA9" s="6">
        <f t="shared" si="6"/>
        <v>2</v>
      </c>
      <c r="AB9" s="6">
        <f t="shared" si="6"/>
        <v>0</v>
      </c>
      <c r="AC9" s="6">
        <f>SUM(AC5:AC8)</f>
        <v>1</v>
      </c>
    </row>
    <row r="10" spans="1:29" s="2" customFormat="1" ht="21" customHeight="1" x14ac:dyDescent="0.2">
      <c r="A10" s="44">
        <v>2014</v>
      </c>
      <c r="B10" s="19" t="s">
        <v>26</v>
      </c>
      <c r="C10" s="45" t="s">
        <v>34</v>
      </c>
      <c r="D10" s="46" t="s">
        <v>28</v>
      </c>
      <c r="E10" s="46" t="s">
        <v>29</v>
      </c>
      <c r="F10" s="1">
        <v>0</v>
      </c>
      <c r="G10" s="13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4">
        <f t="shared" ref="X10:X13" si="7">SUM(H10:P10)</f>
        <v>0</v>
      </c>
      <c r="Y10" s="1">
        <f t="shared" ref="Y10:Y13" si="8">SUM(H10:P10)</f>
        <v>0</v>
      </c>
      <c r="Z10" s="1">
        <f t="shared" ref="Z10:Z13" si="9">+W10+V10+U10+T10+S10+R10+Q10+P10+O10+K10+J10+I10+H10</f>
        <v>0</v>
      </c>
      <c r="AA10" s="24">
        <f t="shared" ref="AA10:AA13" si="10">+F10</f>
        <v>0</v>
      </c>
      <c r="AB10" s="1">
        <f t="shared" ref="AB10:AB13" si="11">+Z10-Y10</f>
        <v>0</v>
      </c>
      <c r="AC10" s="13">
        <f t="shared" ref="AC10:AC13" si="12">+AA10-X10</f>
        <v>0</v>
      </c>
    </row>
    <row r="11" spans="1:29" s="8" customFormat="1" ht="21" customHeight="1" x14ac:dyDescent="0.2">
      <c r="A11" s="44"/>
      <c r="B11" s="19" t="s">
        <v>30</v>
      </c>
      <c r="C11" s="45"/>
      <c r="D11" s="47"/>
      <c r="E11" s="47"/>
      <c r="F11" s="1">
        <v>1</v>
      </c>
      <c r="G11" s="13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4">
        <f t="shared" si="7"/>
        <v>0</v>
      </c>
      <c r="Y11" s="1">
        <f t="shared" si="8"/>
        <v>0</v>
      </c>
      <c r="Z11" s="1">
        <f t="shared" si="9"/>
        <v>0</v>
      </c>
      <c r="AA11" s="24">
        <f t="shared" si="10"/>
        <v>1</v>
      </c>
      <c r="AB11" s="1">
        <f t="shared" si="11"/>
        <v>0</v>
      </c>
      <c r="AC11" s="13">
        <f t="shared" si="12"/>
        <v>1</v>
      </c>
    </row>
    <row r="12" spans="1:29" ht="21" customHeight="1" x14ac:dyDescent="0.2">
      <c r="A12" s="44"/>
      <c r="B12" s="19" t="s">
        <v>31</v>
      </c>
      <c r="C12" s="45"/>
      <c r="D12" s="47"/>
      <c r="E12" s="47"/>
      <c r="F12" s="1">
        <v>0</v>
      </c>
      <c r="G12" s="13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24">
        <f t="shared" si="7"/>
        <v>0</v>
      </c>
      <c r="Y12" s="1">
        <f t="shared" si="8"/>
        <v>0</v>
      </c>
      <c r="Z12" s="1">
        <f t="shared" si="9"/>
        <v>0</v>
      </c>
      <c r="AA12" s="24">
        <f t="shared" si="10"/>
        <v>0</v>
      </c>
      <c r="AB12" s="1">
        <f t="shared" si="11"/>
        <v>0</v>
      </c>
      <c r="AC12" s="13">
        <f t="shared" si="12"/>
        <v>0</v>
      </c>
    </row>
    <row r="13" spans="1:29" s="8" customFormat="1" ht="21" customHeight="1" x14ac:dyDescent="0.2">
      <c r="A13" s="44"/>
      <c r="B13" s="19" t="s">
        <v>32</v>
      </c>
      <c r="C13" s="45"/>
      <c r="D13" s="48"/>
      <c r="E13" s="48"/>
      <c r="F13" s="1">
        <v>0</v>
      </c>
      <c r="G13" s="13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24">
        <f t="shared" si="7"/>
        <v>0</v>
      </c>
      <c r="Y13" s="1">
        <f t="shared" si="8"/>
        <v>0</v>
      </c>
      <c r="Z13" s="1">
        <f t="shared" si="9"/>
        <v>0</v>
      </c>
      <c r="AA13" s="24">
        <f t="shared" si="10"/>
        <v>0</v>
      </c>
      <c r="AB13" s="1">
        <f t="shared" si="11"/>
        <v>0</v>
      </c>
      <c r="AC13" s="13">
        <f t="shared" si="12"/>
        <v>0</v>
      </c>
    </row>
    <row r="14" spans="1:29" s="7" customFormat="1" ht="21" customHeight="1" x14ac:dyDescent="0.2">
      <c r="A14" s="4" t="s">
        <v>33</v>
      </c>
      <c r="B14" s="4"/>
      <c r="C14" s="5"/>
      <c r="D14" s="5"/>
      <c r="E14" s="5"/>
      <c r="F14" s="6">
        <f>SUM(F10:F13)</f>
        <v>1</v>
      </c>
      <c r="G14" s="6">
        <f t="shared" ref="G14:AC14" si="13">SUM(G10:G13)</f>
        <v>1</v>
      </c>
      <c r="H14" s="6">
        <f t="shared" si="13"/>
        <v>0</v>
      </c>
      <c r="I14" s="6">
        <f t="shared" si="13"/>
        <v>0</v>
      </c>
      <c r="J14" s="6">
        <f t="shared" si="13"/>
        <v>0</v>
      </c>
      <c r="K14" s="6">
        <f t="shared" si="13"/>
        <v>0</v>
      </c>
      <c r="L14" s="6">
        <f t="shared" si="13"/>
        <v>0</v>
      </c>
      <c r="M14" s="6">
        <f t="shared" si="13"/>
        <v>0</v>
      </c>
      <c r="N14" s="6">
        <f t="shared" si="13"/>
        <v>0</v>
      </c>
      <c r="O14" s="6">
        <f t="shared" si="13"/>
        <v>0</v>
      </c>
      <c r="P14" s="6">
        <f t="shared" si="13"/>
        <v>0</v>
      </c>
      <c r="Q14" s="6">
        <f t="shared" si="13"/>
        <v>0</v>
      </c>
      <c r="R14" s="6">
        <f t="shared" si="13"/>
        <v>0</v>
      </c>
      <c r="S14" s="6">
        <f t="shared" si="13"/>
        <v>0</v>
      </c>
      <c r="T14" s="6">
        <f t="shared" si="13"/>
        <v>0</v>
      </c>
      <c r="U14" s="6">
        <f t="shared" si="13"/>
        <v>0</v>
      </c>
      <c r="V14" s="6">
        <f t="shared" si="13"/>
        <v>0</v>
      </c>
      <c r="W14" s="6">
        <f t="shared" si="13"/>
        <v>0</v>
      </c>
      <c r="X14" s="6">
        <f t="shared" si="13"/>
        <v>0</v>
      </c>
      <c r="Y14" s="6">
        <f t="shared" si="13"/>
        <v>0</v>
      </c>
      <c r="Z14" s="6">
        <f t="shared" si="13"/>
        <v>0</v>
      </c>
      <c r="AA14" s="6">
        <f t="shared" si="13"/>
        <v>1</v>
      </c>
      <c r="AB14" s="6">
        <f t="shared" si="13"/>
        <v>0</v>
      </c>
      <c r="AC14" s="6">
        <f t="shared" si="13"/>
        <v>1</v>
      </c>
    </row>
    <row r="15" spans="1:29" s="2" customFormat="1" ht="21" customHeight="1" x14ac:dyDescent="0.2">
      <c r="A15" s="44">
        <v>2014</v>
      </c>
      <c r="B15" s="19" t="s">
        <v>26</v>
      </c>
      <c r="C15" s="45" t="s">
        <v>35</v>
      </c>
      <c r="D15" s="46" t="s">
        <v>36</v>
      </c>
      <c r="E15" s="46" t="s">
        <v>36</v>
      </c>
      <c r="F15" s="1">
        <v>16</v>
      </c>
      <c r="G15" s="13">
        <v>0</v>
      </c>
      <c r="H15" s="1">
        <v>0</v>
      </c>
      <c r="I15" s="1">
        <v>0</v>
      </c>
      <c r="J15" s="1">
        <v>2</v>
      </c>
      <c r="K15" s="1">
        <v>2</v>
      </c>
      <c r="L15" s="1">
        <v>6</v>
      </c>
      <c r="M15" s="1">
        <v>2</v>
      </c>
      <c r="N15" s="1">
        <v>2</v>
      </c>
      <c r="O15" s="1">
        <v>1</v>
      </c>
      <c r="P15" s="1">
        <v>1</v>
      </c>
      <c r="Q15" s="18">
        <v>7</v>
      </c>
      <c r="R15" s="18">
        <v>0</v>
      </c>
      <c r="S15" s="18">
        <v>0</v>
      </c>
      <c r="T15" s="18">
        <v>0</v>
      </c>
      <c r="U15" s="18">
        <v>3</v>
      </c>
      <c r="V15" s="18">
        <v>0</v>
      </c>
      <c r="W15" s="18">
        <v>0</v>
      </c>
      <c r="X15" s="24">
        <f t="shared" ref="X15:X18" si="14">SUM(H15:P15)</f>
        <v>16</v>
      </c>
      <c r="Y15" s="1">
        <f t="shared" ref="Y15:Y18" si="15">SUM(H15:P15)</f>
        <v>16</v>
      </c>
      <c r="Z15" s="1">
        <f t="shared" ref="Z15:Z18" si="16">+W15+V15+U15+T15+S15+R15+Q15+P15+O15+K15+J15+I15+H15</f>
        <v>16</v>
      </c>
      <c r="AA15" s="24">
        <f t="shared" ref="AA15:AA18" si="17">+F15</f>
        <v>16</v>
      </c>
      <c r="AB15" s="1">
        <f t="shared" ref="AB15:AB18" si="18">+Z15-Y15</f>
        <v>0</v>
      </c>
      <c r="AC15" s="13">
        <f t="shared" ref="AC15:AC18" si="19">+AA15-X15</f>
        <v>0</v>
      </c>
    </row>
    <row r="16" spans="1:29" s="8" customFormat="1" ht="21" customHeight="1" x14ac:dyDescent="0.2">
      <c r="A16" s="44"/>
      <c r="B16" s="19" t="s">
        <v>30</v>
      </c>
      <c r="C16" s="45"/>
      <c r="D16" s="47"/>
      <c r="E16" s="47"/>
      <c r="F16" s="1">
        <v>40</v>
      </c>
      <c r="G16" s="13">
        <v>18</v>
      </c>
      <c r="H16" s="1">
        <v>0</v>
      </c>
      <c r="I16" s="1">
        <v>4</v>
      </c>
      <c r="J16" s="1">
        <v>17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24">
        <f t="shared" si="14"/>
        <v>22</v>
      </c>
      <c r="Y16" s="1">
        <f t="shared" si="15"/>
        <v>22</v>
      </c>
      <c r="Z16" s="1">
        <f t="shared" si="16"/>
        <v>22</v>
      </c>
      <c r="AA16" s="24">
        <f t="shared" si="17"/>
        <v>40</v>
      </c>
      <c r="AB16" s="1">
        <f t="shared" si="18"/>
        <v>0</v>
      </c>
      <c r="AC16" s="13">
        <f t="shared" si="19"/>
        <v>18</v>
      </c>
    </row>
    <row r="17" spans="1:29" ht="21" customHeight="1" x14ac:dyDescent="0.2">
      <c r="A17" s="44"/>
      <c r="B17" s="19" t="s">
        <v>31</v>
      </c>
      <c r="C17" s="45"/>
      <c r="D17" s="47"/>
      <c r="E17" s="47"/>
      <c r="F17" s="1">
        <v>0</v>
      </c>
      <c r="G17" s="13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4">
        <f t="shared" si="14"/>
        <v>0</v>
      </c>
      <c r="Y17" s="1">
        <f t="shared" si="15"/>
        <v>0</v>
      </c>
      <c r="Z17" s="1">
        <f t="shared" si="16"/>
        <v>0</v>
      </c>
      <c r="AA17" s="24">
        <f t="shared" si="17"/>
        <v>0</v>
      </c>
      <c r="AB17" s="1">
        <f t="shared" si="18"/>
        <v>0</v>
      </c>
      <c r="AC17" s="13">
        <f t="shared" si="19"/>
        <v>0</v>
      </c>
    </row>
    <row r="18" spans="1:29" s="8" customFormat="1" ht="21" customHeight="1" x14ac:dyDescent="0.2">
      <c r="A18" s="44"/>
      <c r="B18" s="19" t="s">
        <v>32</v>
      </c>
      <c r="C18" s="45"/>
      <c r="D18" s="48"/>
      <c r="E18" s="48"/>
      <c r="F18" s="1">
        <v>0</v>
      </c>
      <c r="G18" s="13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24">
        <f t="shared" si="14"/>
        <v>0</v>
      </c>
      <c r="Y18" s="1">
        <f t="shared" si="15"/>
        <v>0</v>
      </c>
      <c r="Z18" s="1">
        <f t="shared" si="16"/>
        <v>0</v>
      </c>
      <c r="AA18" s="24">
        <f t="shared" si="17"/>
        <v>0</v>
      </c>
      <c r="AB18" s="1">
        <f t="shared" si="18"/>
        <v>0</v>
      </c>
      <c r="AC18" s="13">
        <f t="shared" si="19"/>
        <v>0</v>
      </c>
    </row>
    <row r="19" spans="1:29" s="7" customFormat="1" ht="21" customHeight="1" x14ac:dyDescent="0.2">
      <c r="A19" s="4" t="s">
        <v>33</v>
      </c>
      <c r="B19" s="4"/>
      <c r="C19" s="5"/>
      <c r="D19" s="5"/>
      <c r="E19" s="5"/>
      <c r="F19" s="6">
        <f>SUM(F15:F18)</f>
        <v>56</v>
      </c>
      <c r="G19" s="6">
        <f t="shared" ref="G19:AC19" si="20">SUM(G15:G18)</f>
        <v>18</v>
      </c>
      <c r="H19" s="6">
        <f t="shared" si="20"/>
        <v>0</v>
      </c>
      <c r="I19" s="6">
        <f t="shared" si="20"/>
        <v>4</v>
      </c>
      <c r="J19" s="6">
        <f t="shared" si="20"/>
        <v>19</v>
      </c>
      <c r="K19" s="6">
        <f t="shared" si="20"/>
        <v>3</v>
      </c>
      <c r="L19" s="6">
        <f t="shared" si="20"/>
        <v>6</v>
      </c>
      <c r="M19" s="6">
        <f t="shared" si="20"/>
        <v>2</v>
      </c>
      <c r="N19" s="6">
        <f t="shared" si="20"/>
        <v>2</v>
      </c>
      <c r="O19" s="6">
        <f t="shared" si="20"/>
        <v>1</v>
      </c>
      <c r="P19" s="6">
        <f t="shared" si="20"/>
        <v>1</v>
      </c>
      <c r="Q19" s="6">
        <f t="shared" si="20"/>
        <v>7</v>
      </c>
      <c r="R19" s="6">
        <f t="shared" si="20"/>
        <v>0</v>
      </c>
      <c r="S19" s="6">
        <f t="shared" si="20"/>
        <v>0</v>
      </c>
      <c r="T19" s="6">
        <f t="shared" si="20"/>
        <v>0</v>
      </c>
      <c r="U19" s="6">
        <f t="shared" si="20"/>
        <v>3</v>
      </c>
      <c r="V19" s="6">
        <f t="shared" si="20"/>
        <v>0</v>
      </c>
      <c r="W19" s="6">
        <f t="shared" si="20"/>
        <v>0</v>
      </c>
      <c r="X19" s="6">
        <f t="shared" si="20"/>
        <v>38</v>
      </c>
      <c r="Y19" s="6">
        <f t="shared" si="20"/>
        <v>38</v>
      </c>
      <c r="Z19" s="6">
        <f t="shared" si="20"/>
        <v>38</v>
      </c>
      <c r="AA19" s="6">
        <f t="shared" si="20"/>
        <v>56</v>
      </c>
      <c r="AB19" s="6">
        <f t="shared" si="20"/>
        <v>0</v>
      </c>
      <c r="AC19" s="6">
        <f t="shared" si="20"/>
        <v>18</v>
      </c>
    </row>
    <row r="20" spans="1:29" s="2" customFormat="1" ht="21" customHeight="1" x14ac:dyDescent="0.2">
      <c r="A20" s="44">
        <v>2014</v>
      </c>
      <c r="B20" s="19" t="s">
        <v>26</v>
      </c>
      <c r="C20" s="45" t="s">
        <v>37</v>
      </c>
      <c r="D20" s="46" t="s">
        <v>28</v>
      </c>
      <c r="E20" s="46" t="s">
        <v>29</v>
      </c>
      <c r="F20" s="1">
        <v>0</v>
      </c>
      <c r="G20" s="13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24">
        <f t="shared" ref="X20:X23" si="21">SUM(H20:P20)</f>
        <v>0</v>
      </c>
      <c r="Y20" s="1">
        <f t="shared" ref="Y20:Y23" si="22">SUM(H20:P20)</f>
        <v>0</v>
      </c>
      <c r="Z20" s="1">
        <f t="shared" ref="Z20:Z23" si="23">+W20+V20+U20+T20+S20+R20+Q20+P20+O20+K20+J20+I20+H20</f>
        <v>0</v>
      </c>
      <c r="AA20" s="24">
        <f t="shared" ref="AA20:AA23" si="24">+F20</f>
        <v>0</v>
      </c>
      <c r="AB20" s="1">
        <f t="shared" ref="AB20:AB23" si="25">+Z20-Y20</f>
        <v>0</v>
      </c>
      <c r="AC20" s="13">
        <f t="shared" ref="AC20:AC23" si="26">+AA20-X20</f>
        <v>0</v>
      </c>
    </row>
    <row r="21" spans="1:29" s="8" customFormat="1" ht="21" customHeight="1" x14ac:dyDescent="0.2">
      <c r="A21" s="44"/>
      <c r="B21" s="19" t="s">
        <v>30</v>
      </c>
      <c r="C21" s="45"/>
      <c r="D21" s="47"/>
      <c r="E21" s="47"/>
      <c r="F21" s="1">
        <v>0</v>
      </c>
      <c r="G21" s="1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24">
        <f t="shared" si="21"/>
        <v>0</v>
      </c>
      <c r="Y21" s="1">
        <f t="shared" si="22"/>
        <v>0</v>
      </c>
      <c r="Z21" s="1">
        <f t="shared" si="23"/>
        <v>0</v>
      </c>
      <c r="AA21" s="24">
        <f t="shared" si="24"/>
        <v>0</v>
      </c>
      <c r="AB21" s="1">
        <f t="shared" si="25"/>
        <v>0</v>
      </c>
      <c r="AC21" s="13">
        <f t="shared" si="26"/>
        <v>0</v>
      </c>
    </row>
    <row r="22" spans="1:29" ht="21" customHeight="1" x14ac:dyDescent="0.2">
      <c r="A22" s="44"/>
      <c r="B22" s="19" t="s">
        <v>31</v>
      </c>
      <c r="C22" s="45"/>
      <c r="D22" s="47"/>
      <c r="E22" s="47"/>
      <c r="F22" s="1">
        <v>0</v>
      </c>
      <c r="G22" s="13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24">
        <f t="shared" si="21"/>
        <v>0</v>
      </c>
      <c r="Y22" s="1">
        <f t="shared" si="22"/>
        <v>0</v>
      </c>
      <c r="Z22" s="1">
        <f t="shared" si="23"/>
        <v>0</v>
      </c>
      <c r="AA22" s="24">
        <f t="shared" si="24"/>
        <v>0</v>
      </c>
      <c r="AB22" s="1">
        <f t="shared" si="25"/>
        <v>0</v>
      </c>
      <c r="AC22" s="13">
        <f t="shared" si="26"/>
        <v>0</v>
      </c>
    </row>
    <row r="23" spans="1:29" s="8" customFormat="1" ht="21" customHeight="1" x14ac:dyDescent="0.2">
      <c r="A23" s="44"/>
      <c r="B23" s="19" t="s">
        <v>32</v>
      </c>
      <c r="C23" s="45"/>
      <c r="D23" s="48"/>
      <c r="E23" s="48"/>
      <c r="F23" s="1">
        <v>0</v>
      </c>
      <c r="G23" s="13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24">
        <f t="shared" si="21"/>
        <v>0</v>
      </c>
      <c r="Y23" s="1">
        <f t="shared" si="22"/>
        <v>0</v>
      </c>
      <c r="Z23" s="1">
        <f t="shared" si="23"/>
        <v>0</v>
      </c>
      <c r="AA23" s="24">
        <f t="shared" si="24"/>
        <v>0</v>
      </c>
      <c r="AB23" s="1">
        <f t="shared" si="25"/>
        <v>0</v>
      </c>
      <c r="AC23" s="13">
        <f t="shared" si="26"/>
        <v>0</v>
      </c>
    </row>
    <row r="24" spans="1:29" s="7" customFormat="1" ht="21" customHeight="1" x14ac:dyDescent="0.2">
      <c r="A24" s="4" t="s">
        <v>33</v>
      </c>
      <c r="B24" s="4"/>
      <c r="C24" s="5"/>
      <c r="D24" s="5"/>
      <c r="E24" s="5"/>
      <c r="F24" s="6">
        <f>SUM(F20:F23)</f>
        <v>0</v>
      </c>
      <c r="G24" s="6">
        <f t="shared" ref="G24:AC24" si="27">SUM(G20:G23)</f>
        <v>0</v>
      </c>
      <c r="H24" s="6">
        <f t="shared" si="27"/>
        <v>0</v>
      </c>
      <c r="I24" s="6">
        <f t="shared" si="27"/>
        <v>0</v>
      </c>
      <c r="J24" s="6">
        <f t="shared" si="27"/>
        <v>0</v>
      </c>
      <c r="K24" s="6">
        <f t="shared" si="27"/>
        <v>0</v>
      </c>
      <c r="L24" s="6">
        <f t="shared" si="27"/>
        <v>0</v>
      </c>
      <c r="M24" s="6">
        <f t="shared" si="27"/>
        <v>0</v>
      </c>
      <c r="N24" s="6">
        <f t="shared" si="27"/>
        <v>0</v>
      </c>
      <c r="O24" s="6">
        <f t="shared" si="27"/>
        <v>0</v>
      </c>
      <c r="P24" s="6">
        <f t="shared" si="27"/>
        <v>0</v>
      </c>
      <c r="Q24" s="6">
        <f t="shared" si="27"/>
        <v>0</v>
      </c>
      <c r="R24" s="6">
        <f t="shared" si="27"/>
        <v>0</v>
      </c>
      <c r="S24" s="6">
        <f t="shared" si="27"/>
        <v>0</v>
      </c>
      <c r="T24" s="6">
        <f t="shared" si="27"/>
        <v>0</v>
      </c>
      <c r="U24" s="6">
        <f t="shared" si="27"/>
        <v>0</v>
      </c>
      <c r="V24" s="6">
        <f t="shared" si="27"/>
        <v>0</v>
      </c>
      <c r="W24" s="6">
        <f t="shared" si="27"/>
        <v>0</v>
      </c>
      <c r="X24" s="6">
        <f t="shared" si="27"/>
        <v>0</v>
      </c>
      <c r="Y24" s="6">
        <f t="shared" si="27"/>
        <v>0</v>
      </c>
      <c r="Z24" s="6">
        <f t="shared" si="27"/>
        <v>0</v>
      </c>
      <c r="AA24" s="6">
        <f t="shared" si="27"/>
        <v>0</v>
      </c>
      <c r="AB24" s="6">
        <f t="shared" si="27"/>
        <v>0</v>
      </c>
      <c r="AC24" s="6">
        <f t="shared" si="27"/>
        <v>0</v>
      </c>
    </row>
    <row r="25" spans="1:29" s="2" customFormat="1" ht="21" customHeight="1" x14ac:dyDescent="0.2">
      <c r="A25" s="44">
        <v>2014</v>
      </c>
      <c r="B25" s="19" t="s">
        <v>26</v>
      </c>
      <c r="C25" s="45" t="s">
        <v>38</v>
      </c>
      <c r="D25" s="46" t="s">
        <v>28</v>
      </c>
      <c r="E25" s="46" t="s">
        <v>29</v>
      </c>
      <c r="F25" s="1">
        <v>1</v>
      </c>
      <c r="G25" s="13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0</v>
      </c>
      <c r="W25" s="18">
        <v>0</v>
      </c>
      <c r="X25" s="24">
        <f t="shared" ref="X25:X28" si="28">SUM(H25:P25)</f>
        <v>1</v>
      </c>
      <c r="Y25" s="1">
        <f t="shared" ref="Y25:Y28" si="29">SUM(H25:P25)</f>
        <v>1</v>
      </c>
      <c r="Z25" s="1">
        <f t="shared" ref="Z25:Z28" si="30">+W25+V25+U25+T25+S25+R25+Q25+P25+O25+K25+J25+I25+H25</f>
        <v>1</v>
      </c>
      <c r="AA25" s="24">
        <f t="shared" ref="AA25:AA28" si="31">+F25</f>
        <v>1</v>
      </c>
      <c r="AB25" s="1">
        <f t="shared" ref="AB25:AB28" si="32">+Z25-Y25</f>
        <v>0</v>
      </c>
      <c r="AC25" s="13">
        <f t="shared" ref="AC25:AC28" si="33">+AA25-X25</f>
        <v>0</v>
      </c>
    </row>
    <row r="26" spans="1:29" s="8" customFormat="1" ht="21" customHeight="1" x14ac:dyDescent="0.2">
      <c r="A26" s="44"/>
      <c r="B26" s="19" t="s">
        <v>30</v>
      </c>
      <c r="C26" s="45"/>
      <c r="D26" s="47"/>
      <c r="E26" s="47"/>
      <c r="F26" s="1">
        <v>0</v>
      </c>
      <c r="G26" s="13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24">
        <f t="shared" si="28"/>
        <v>0</v>
      </c>
      <c r="Y26" s="1">
        <f t="shared" si="29"/>
        <v>0</v>
      </c>
      <c r="Z26" s="1">
        <f t="shared" si="30"/>
        <v>0</v>
      </c>
      <c r="AA26" s="24">
        <f t="shared" si="31"/>
        <v>0</v>
      </c>
      <c r="AB26" s="1">
        <f t="shared" si="32"/>
        <v>0</v>
      </c>
      <c r="AC26" s="13">
        <f t="shared" si="33"/>
        <v>0</v>
      </c>
    </row>
    <row r="27" spans="1:29" ht="21" customHeight="1" x14ac:dyDescent="0.2">
      <c r="A27" s="44"/>
      <c r="B27" s="19" t="s">
        <v>31</v>
      </c>
      <c r="C27" s="45"/>
      <c r="D27" s="47"/>
      <c r="E27" s="47"/>
      <c r="F27" s="1">
        <v>0</v>
      </c>
      <c r="G27" s="13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24">
        <f t="shared" si="28"/>
        <v>0</v>
      </c>
      <c r="Y27" s="1">
        <f t="shared" si="29"/>
        <v>0</v>
      </c>
      <c r="Z27" s="1">
        <f t="shared" si="30"/>
        <v>0</v>
      </c>
      <c r="AA27" s="24">
        <f t="shared" si="31"/>
        <v>0</v>
      </c>
      <c r="AB27" s="1">
        <f t="shared" si="32"/>
        <v>0</v>
      </c>
      <c r="AC27" s="13">
        <f t="shared" si="33"/>
        <v>0</v>
      </c>
    </row>
    <row r="28" spans="1:29" s="8" customFormat="1" ht="21" customHeight="1" x14ac:dyDescent="0.2">
      <c r="A28" s="44"/>
      <c r="B28" s="19" t="s">
        <v>32</v>
      </c>
      <c r="C28" s="45"/>
      <c r="D28" s="48"/>
      <c r="E28" s="48"/>
      <c r="F28" s="1">
        <v>0</v>
      </c>
      <c r="G28" s="13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24">
        <f t="shared" si="28"/>
        <v>0</v>
      </c>
      <c r="Y28" s="1">
        <f t="shared" si="29"/>
        <v>0</v>
      </c>
      <c r="Z28" s="1">
        <f t="shared" si="30"/>
        <v>0</v>
      </c>
      <c r="AA28" s="24">
        <f t="shared" si="31"/>
        <v>0</v>
      </c>
      <c r="AB28" s="1">
        <f t="shared" si="32"/>
        <v>0</v>
      </c>
      <c r="AC28" s="13">
        <f t="shared" si="33"/>
        <v>0</v>
      </c>
    </row>
    <row r="29" spans="1:29" s="7" customFormat="1" ht="21" customHeight="1" x14ac:dyDescent="0.2">
      <c r="A29" s="4" t="s">
        <v>33</v>
      </c>
      <c r="B29" s="4"/>
      <c r="C29" s="5"/>
      <c r="D29" s="5"/>
      <c r="E29" s="5"/>
      <c r="F29" s="6">
        <f>SUM(F25:F28)</f>
        <v>1</v>
      </c>
      <c r="G29" s="6">
        <f t="shared" ref="G29:AC29" si="34">SUM(G25:G28)</f>
        <v>0</v>
      </c>
      <c r="H29" s="6">
        <f t="shared" si="34"/>
        <v>0</v>
      </c>
      <c r="I29" s="6">
        <f t="shared" si="34"/>
        <v>0</v>
      </c>
      <c r="J29" s="6">
        <f t="shared" si="34"/>
        <v>0</v>
      </c>
      <c r="K29" s="6">
        <f t="shared" si="34"/>
        <v>0</v>
      </c>
      <c r="L29" s="6">
        <f t="shared" si="34"/>
        <v>0</v>
      </c>
      <c r="M29" s="6">
        <f t="shared" si="34"/>
        <v>1</v>
      </c>
      <c r="N29" s="6">
        <f t="shared" si="34"/>
        <v>0</v>
      </c>
      <c r="O29" s="6">
        <f t="shared" si="34"/>
        <v>0</v>
      </c>
      <c r="P29" s="6">
        <f t="shared" si="34"/>
        <v>0</v>
      </c>
      <c r="Q29" s="6">
        <f t="shared" si="34"/>
        <v>0</v>
      </c>
      <c r="R29" s="6">
        <f t="shared" si="34"/>
        <v>0</v>
      </c>
      <c r="S29" s="6">
        <f t="shared" si="34"/>
        <v>0</v>
      </c>
      <c r="T29" s="6">
        <f t="shared" si="34"/>
        <v>0</v>
      </c>
      <c r="U29" s="6">
        <f t="shared" si="34"/>
        <v>1</v>
      </c>
      <c r="V29" s="6">
        <f t="shared" si="34"/>
        <v>0</v>
      </c>
      <c r="W29" s="6">
        <f t="shared" si="34"/>
        <v>0</v>
      </c>
      <c r="X29" s="6">
        <f t="shared" si="34"/>
        <v>1</v>
      </c>
      <c r="Y29" s="6">
        <f t="shared" si="34"/>
        <v>1</v>
      </c>
      <c r="Z29" s="6">
        <f t="shared" si="34"/>
        <v>1</v>
      </c>
      <c r="AA29" s="6">
        <f t="shared" si="34"/>
        <v>1</v>
      </c>
      <c r="AB29" s="6">
        <f t="shared" si="34"/>
        <v>0</v>
      </c>
      <c r="AC29" s="6">
        <f t="shared" si="34"/>
        <v>0</v>
      </c>
    </row>
    <row r="30" spans="1:29" s="2" customFormat="1" ht="21" customHeight="1" x14ac:dyDescent="0.2">
      <c r="A30" s="44">
        <v>2014</v>
      </c>
      <c r="B30" s="19" t="s">
        <v>26</v>
      </c>
      <c r="C30" s="45" t="s">
        <v>39</v>
      </c>
      <c r="D30" s="46" t="s">
        <v>28</v>
      </c>
      <c r="E30" s="46" t="s">
        <v>29</v>
      </c>
      <c r="F30" s="1">
        <v>14</v>
      </c>
      <c r="G30" s="13">
        <v>0</v>
      </c>
      <c r="H30" s="1">
        <v>0</v>
      </c>
      <c r="I30" s="1">
        <v>1</v>
      </c>
      <c r="J30" s="1">
        <v>1</v>
      </c>
      <c r="K30" s="1">
        <v>0</v>
      </c>
      <c r="L30" s="1">
        <v>7</v>
      </c>
      <c r="M30" s="1">
        <v>3</v>
      </c>
      <c r="N30" s="1">
        <v>0</v>
      </c>
      <c r="O30" s="1">
        <v>1</v>
      </c>
      <c r="P30" s="1">
        <v>1</v>
      </c>
      <c r="Q30" s="18">
        <v>0</v>
      </c>
      <c r="R30" s="18">
        <v>0</v>
      </c>
      <c r="S30" s="18">
        <v>8</v>
      </c>
      <c r="T30" s="18">
        <v>2</v>
      </c>
      <c r="U30" s="18">
        <v>0</v>
      </c>
      <c r="V30" s="18">
        <v>0</v>
      </c>
      <c r="W30" s="18">
        <v>0</v>
      </c>
      <c r="X30" s="24">
        <f t="shared" ref="X30:X33" si="35">SUM(H30:P30)</f>
        <v>14</v>
      </c>
      <c r="Y30" s="1">
        <f t="shared" ref="Y30:Y33" si="36">SUM(H30:P30)</f>
        <v>14</v>
      </c>
      <c r="Z30" s="1">
        <f t="shared" ref="Z30:Z33" si="37">+W30+V30+U30+T30+S30+R30+Q30+P30+O30+K30+J30+I30+H30</f>
        <v>14</v>
      </c>
      <c r="AA30" s="24">
        <f t="shared" ref="AA30:AA33" si="38">+F30</f>
        <v>14</v>
      </c>
      <c r="AB30" s="1">
        <f t="shared" ref="AB30:AB33" si="39">+Z30-Y30</f>
        <v>0</v>
      </c>
      <c r="AC30" s="13">
        <f t="shared" ref="AC30:AC33" si="40">+AA30-X30</f>
        <v>0</v>
      </c>
    </row>
    <row r="31" spans="1:29" s="8" customFormat="1" ht="21" customHeight="1" x14ac:dyDescent="0.2">
      <c r="A31" s="44"/>
      <c r="B31" s="19" t="s">
        <v>30</v>
      </c>
      <c r="C31" s="45"/>
      <c r="D31" s="47"/>
      <c r="E31" s="47"/>
      <c r="F31" s="1">
        <v>8</v>
      </c>
      <c r="G31" s="13">
        <v>5</v>
      </c>
      <c r="H31" s="1">
        <v>0</v>
      </c>
      <c r="I31" s="1">
        <v>1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8">
        <v>1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24">
        <f t="shared" si="35"/>
        <v>3</v>
      </c>
      <c r="Y31" s="1">
        <f t="shared" si="36"/>
        <v>3</v>
      </c>
      <c r="Z31" s="1">
        <f t="shared" si="37"/>
        <v>3</v>
      </c>
      <c r="AA31" s="24">
        <f t="shared" si="38"/>
        <v>8</v>
      </c>
      <c r="AB31" s="1">
        <f t="shared" si="39"/>
        <v>0</v>
      </c>
      <c r="AC31" s="13">
        <f t="shared" si="40"/>
        <v>5</v>
      </c>
    </row>
    <row r="32" spans="1:29" ht="21" customHeight="1" x14ac:dyDescent="0.2">
      <c r="A32" s="44"/>
      <c r="B32" s="19" t="s">
        <v>31</v>
      </c>
      <c r="C32" s="45"/>
      <c r="D32" s="47"/>
      <c r="E32" s="47"/>
      <c r="F32" s="1">
        <v>0</v>
      </c>
      <c r="G32" s="13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24">
        <f t="shared" si="35"/>
        <v>0</v>
      </c>
      <c r="Y32" s="1">
        <f t="shared" si="36"/>
        <v>0</v>
      </c>
      <c r="Z32" s="1">
        <f t="shared" si="37"/>
        <v>0</v>
      </c>
      <c r="AA32" s="24">
        <f t="shared" si="38"/>
        <v>0</v>
      </c>
      <c r="AB32" s="1">
        <f t="shared" si="39"/>
        <v>0</v>
      </c>
      <c r="AC32" s="13">
        <f t="shared" si="40"/>
        <v>0</v>
      </c>
    </row>
    <row r="33" spans="1:29" s="8" customFormat="1" ht="21" customHeight="1" x14ac:dyDescent="0.2">
      <c r="A33" s="44"/>
      <c r="B33" s="19" t="s">
        <v>32</v>
      </c>
      <c r="C33" s="45"/>
      <c r="D33" s="48"/>
      <c r="E33" s="48"/>
      <c r="F33" s="1">
        <v>0</v>
      </c>
      <c r="G33" s="13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24">
        <f t="shared" si="35"/>
        <v>0</v>
      </c>
      <c r="Y33" s="1">
        <f t="shared" si="36"/>
        <v>0</v>
      </c>
      <c r="Z33" s="1">
        <f t="shared" si="37"/>
        <v>0</v>
      </c>
      <c r="AA33" s="24">
        <f t="shared" si="38"/>
        <v>0</v>
      </c>
      <c r="AB33" s="1">
        <f t="shared" si="39"/>
        <v>0</v>
      </c>
      <c r="AC33" s="13">
        <f t="shared" si="40"/>
        <v>0</v>
      </c>
    </row>
    <row r="34" spans="1:29" s="7" customFormat="1" ht="21" customHeight="1" x14ac:dyDescent="0.2">
      <c r="A34" s="4" t="s">
        <v>33</v>
      </c>
      <c r="B34" s="4"/>
      <c r="C34" s="5"/>
      <c r="D34" s="5"/>
      <c r="E34" s="5"/>
      <c r="F34" s="6">
        <f>SUM(F30:F33)</f>
        <v>22</v>
      </c>
      <c r="G34" s="6">
        <f t="shared" ref="G34:AC34" si="41">SUM(G30:G33)</f>
        <v>5</v>
      </c>
      <c r="H34" s="6">
        <f t="shared" si="41"/>
        <v>0</v>
      </c>
      <c r="I34" s="6">
        <f t="shared" si="41"/>
        <v>2</v>
      </c>
      <c r="J34" s="6">
        <f t="shared" si="41"/>
        <v>1</v>
      </c>
      <c r="K34" s="6">
        <f t="shared" si="41"/>
        <v>1</v>
      </c>
      <c r="L34" s="6">
        <f t="shared" si="41"/>
        <v>7</v>
      </c>
      <c r="M34" s="6">
        <f t="shared" si="41"/>
        <v>3</v>
      </c>
      <c r="N34" s="6">
        <f t="shared" si="41"/>
        <v>1</v>
      </c>
      <c r="O34" s="6">
        <f t="shared" si="41"/>
        <v>1</v>
      </c>
      <c r="P34" s="6">
        <f t="shared" si="41"/>
        <v>1</v>
      </c>
      <c r="Q34" s="6">
        <f t="shared" si="41"/>
        <v>1</v>
      </c>
      <c r="R34" s="6">
        <f t="shared" si="41"/>
        <v>0</v>
      </c>
      <c r="S34" s="6">
        <f t="shared" si="41"/>
        <v>8</v>
      </c>
      <c r="T34" s="6">
        <f t="shared" si="41"/>
        <v>2</v>
      </c>
      <c r="U34" s="6">
        <f t="shared" si="41"/>
        <v>0</v>
      </c>
      <c r="V34" s="6">
        <f t="shared" si="41"/>
        <v>0</v>
      </c>
      <c r="W34" s="6">
        <f t="shared" si="41"/>
        <v>0</v>
      </c>
      <c r="X34" s="6">
        <f t="shared" si="41"/>
        <v>17</v>
      </c>
      <c r="Y34" s="6">
        <f t="shared" si="41"/>
        <v>17</v>
      </c>
      <c r="Z34" s="6">
        <f t="shared" si="41"/>
        <v>17</v>
      </c>
      <c r="AA34" s="6">
        <f t="shared" si="41"/>
        <v>22</v>
      </c>
      <c r="AB34" s="6">
        <f t="shared" si="41"/>
        <v>0</v>
      </c>
      <c r="AC34" s="6">
        <f t="shared" si="41"/>
        <v>5</v>
      </c>
    </row>
    <row r="35" spans="1:29" s="2" customFormat="1" ht="21" customHeight="1" x14ac:dyDescent="0.2">
      <c r="A35" s="44">
        <v>2014</v>
      </c>
      <c r="B35" s="19" t="s">
        <v>26</v>
      </c>
      <c r="C35" s="45" t="s">
        <v>40</v>
      </c>
      <c r="D35" s="46" t="s">
        <v>28</v>
      </c>
      <c r="E35" s="46" t="s">
        <v>41</v>
      </c>
      <c r="F35" s="1">
        <v>6</v>
      </c>
      <c r="G35" s="13">
        <v>0</v>
      </c>
      <c r="H35" s="1">
        <v>0</v>
      </c>
      <c r="I35" s="1">
        <v>1</v>
      </c>
      <c r="J35" s="1">
        <v>0</v>
      </c>
      <c r="K35" s="1">
        <v>1</v>
      </c>
      <c r="L35" s="1">
        <v>1</v>
      </c>
      <c r="M35" s="1">
        <v>1</v>
      </c>
      <c r="N35" s="1">
        <v>0</v>
      </c>
      <c r="O35" s="1">
        <v>2</v>
      </c>
      <c r="P35" s="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24">
        <f t="shared" ref="X35:X38" si="42">SUM(H35:P35)</f>
        <v>6</v>
      </c>
      <c r="Y35" s="1">
        <f t="shared" ref="Y35:Y38" si="43">SUM(H35:P35)</f>
        <v>6</v>
      </c>
      <c r="Z35" s="1">
        <f t="shared" ref="Z35:Z38" si="44">+W35+V35+U35+T35+S35+R35+Q35+P35+O35+K35+J35+I35+H35</f>
        <v>6</v>
      </c>
      <c r="AA35" s="24">
        <f t="shared" ref="AA35:AA38" si="45">+F35</f>
        <v>6</v>
      </c>
      <c r="AB35" s="1">
        <f t="shared" ref="AB35:AB38" si="46">+Z35-Y35</f>
        <v>0</v>
      </c>
      <c r="AC35" s="13">
        <f t="shared" ref="AC35:AC38" si="47">+AA35-X35</f>
        <v>0</v>
      </c>
    </row>
    <row r="36" spans="1:29" s="8" customFormat="1" ht="21" customHeight="1" x14ac:dyDescent="0.2">
      <c r="A36" s="44"/>
      <c r="B36" s="19" t="s">
        <v>30</v>
      </c>
      <c r="C36" s="45"/>
      <c r="D36" s="47"/>
      <c r="E36" s="47"/>
      <c r="F36" s="1">
        <v>5</v>
      </c>
      <c r="G36" s="13">
        <v>3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24">
        <f t="shared" si="42"/>
        <v>2</v>
      </c>
      <c r="Y36" s="1">
        <f t="shared" si="43"/>
        <v>2</v>
      </c>
      <c r="Z36" s="1">
        <f t="shared" si="44"/>
        <v>2</v>
      </c>
      <c r="AA36" s="24">
        <f t="shared" si="45"/>
        <v>5</v>
      </c>
      <c r="AB36" s="1">
        <f t="shared" si="46"/>
        <v>0</v>
      </c>
      <c r="AC36" s="13">
        <f t="shared" si="47"/>
        <v>3</v>
      </c>
    </row>
    <row r="37" spans="1:29" ht="21" customHeight="1" x14ac:dyDescent="0.2">
      <c r="A37" s="44"/>
      <c r="B37" s="19" t="s">
        <v>31</v>
      </c>
      <c r="C37" s="45"/>
      <c r="D37" s="47"/>
      <c r="E37" s="47"/>
      <c r="F37" s="1">
        <v>0</v>
      </c>
      <c r="G37" s="13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24">
        <f t="shared" si="42"/>
        <v>0</v>
      </c>
      <c r="Y37" s="1">
        <f t="shared" si="43"/>
        <v>0</v>
      </c>
      <c r="Z37" s="1">
        <f t="shared" si="44"/>
        <v>0</v>
      </c>
      <c r="AA37" s="24">
        <f t="shared" si="45"/>
        <v>0</v>
      </c>
      <c r="AB37" s="1">
        <f t="shared" si="46"/>
        <v>0</v>
      </c>
      <c r="AC37" s="13">
        <f t="shared" si="47"/>
        <v>0</v>
      </c>
    </row>
    <row r="38" spans="1:29" s="8" customFormat="1" ht="21" customHeight="1" x14ac:dyDescent="0.2">
      <c r="A38" s="44"/>
      <c r="B38" s="19" t="s">
        <v>32</v>
      </c>
      <c r="C38" s="45"/>
      <c r="D38" s="48"/>
      <c r="E38" s="48"/>
      <c r="F38" s="1">
        <v>0</v>
      </c>
      <c r="G38" s="13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24">
        <f t="shared" si="42"/>
        <v>0</v>
      </c>
      <c r="Y38" s="1">
        <f t="shared" si="43"/>
        <v>0</v>
      </c>
      <c r="Z38" s="1">
        <f t="shared" si="44"/>
        <v>0</v>
      </c>
      <c r="AA38" s="24">
        <f t="shared" si="45"/>
        <v>0</v>
      </c>
      <c r="AB38" s="1">
        <f t="shared" si="46"/>
        <v>0</v>
      </c>
      <c r="AC38" s="13">
        <f t="shared" si="47"/>
        <v>0</v>
      </c>
    </row>
    <row r="39" spans="1:29" s="7" customFormat="1" ht="21" customHeight="1" x14ac:dyDescent="0.2">
      <c r="A39" s="4" t="s">
        <v>33</v>
      </c>
      <c r="B39" s="4"/>
      <c r="C39" s="5"/>
      <c r="D39" s="5"/>
      <c r="E39" s="5"/>
      <c r="F39" s="6">
        <f>SUM(F35:F38)</f>
        <v>11</v>
      </c>
      <c r="G39" s="6">
        <f t="shared" ref="G39:AC39" si="48">SUM(G35:G38)</f>
        <v>3</v>
      </c>
      <c r="H39" s="6">
        <f t="shared" si="48"/>
        <v>0</v>
      </c>
      <c r="I39" s="6">
        <f t="shared" si="48"/>
        <v>3</v>
      </c>
      <c r="J39" s="6">
        <f t="shared" si="48"/>
        <v>0</v>
      </c>
      <c r="K39" s="6">
        <f t="shared" si="48"/>
        <v>1</v>
      </c>
      <c r="L39" s="6">
        <f t="shared" si="48"/>
        <v>1</v>
      </c>
      <c r="M39" s="6">
        <f t="shared" si="48"/>
        <v>1</v>
      </c>
      <c r="N39" s="6">
        <f t="shared" si="48"/>
        <v>0</v>
      </c>
      <c r="O39" s="6">
        <f t="shared" si="48"/>
        <v>2</v>
      </c>
      <c r="P39" s="6">
        <f t="shared" si="48"/>
        <v>0</v>
      </c>
      <c r="Q39" s="6">
        <f t="shared" si="48"/>
        <v>0</v>
      </c>
      <c r="R39" s="6">
        <f t="shared" si="48"/>
        <v>0</v>
      </c>
      <c r="S39" s="6">
        <f t="shared" si="48"/>
        <v>0</v>
      </c>
      <c r="T39" s="6">
        <f t="shared" si="48"/>
        <v>0</v>
      </c>
      <c r="U39" s="6">
        <f t="shared" si="48"/>
        <v>2</v>
      </c>
      <c r="V39" s="6">
        <f t="shared" si="48"/>
        <v>0</v>
      </c>
      <c r="W39" s="6">
        <f t="shared" si="48"/>
        <v>0</v>
      </c>
      <c r="X39" s="6">
        <f t="shared" si="48"/>
        <v>8</v>
      </c>
      <c r="Y39" s="6">
        <f t="shared" si="48"/>
        <v>8</v>
      </c>
      <c r="Z39" s="6">
        <f t="shared" si="48"/>
        <v>8</v>
      </c>
      <c r="AA39" s="6">
        <f t="shared" si="48"/>
        <v>11</v>
      </c>
      <c r="AB39" s="6">
        <f t="shared" si="48"/>
        <v>0</v>
      </c>
      <c r="AC39" s="6">
        <f t="shared" si="48"/>
        <v>3</v>
      </c>
    </row>
    <row r="40" spans="1:29" s="2" customFormat="1" ht="21" customHeight="1" x14ac:dyDescent="0.2">
      <c r="A40" s="44">
        <v>2014</v>
      </c>
      <c r="B40" s="19" t="s">
        <v>26</v>
      </c>
      <c r="C40" s="45" t="s">
        <v>42</v>
      </c>
      <c r="D40" s="46" t="s">
        <v>28</v>
      </c>
      <c r="E40" s="46" t="s">
        <v>41</v>
      </c>
      <c r="F40" s="1">
        <v>1</v>
      </c>
      <c r="G40" s="13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8">
        <v>1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24">
        <f t="shared" ref="X40:X43" si="49">SUM(H40:P40)</f>
        <v>1</v>
      </c>
      <c r="Y40" s="1">
        <f t="shared" ref="Y40:Y43" si="50">SUM(H40:P40)</f>
        <v>1</v>
      </c>
      <c r="Z40" s="1">
        <f t="shared" ref="Z40:Z43" si="51">+W40+V40+U40+T40+S40+R40+Q40+P40+O40+K40+J40+I40+H40</f>
        <v>1</v>
      </c>
      <c r="AA40" s="24">
        <f t="shared" ref="AA40:AA43" si="52">+F40</f>
        <v>1</v>
      </c>
      <c r="AB40" s="1">
        <f t="shared" ref="AB40:AB43" si="53">+Z40-Y40</f>
        <v>0</v>
      </c>
      <c r="AC40" s="13">
        <f t="shared" ref="AC40:AC43" si="54">+AA40-X40</f>
        <v>0</v>
      </c>
    </row>
    <row r="41" spans="1:29" s="8" customFormat="1" ht="21" customHeight="1" x14ac:dyDescent="0.2">
      <c r="A41" s="44"/>
      <c r="B41" s="19" t="s">
        <v>30</v>
      </c>
      <c r="C41" s="45"/>
      <c r="D41" s="47"/>
      <c r="E41" s="47"/>
      <c r="F41" s="1">
        <v>3</v>
      </c>
      <c r="G41" s="13">
        <v>3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24">
        <f t="shared" si="49"/>
        <v>0</v>
      </c>
      <c r="Y41" s="1">
        <f t="shared" si="50"/>
        <v>0</v>
      </c>
      <c r="Z41" s="1">
        <f t="shared" si="51"/>
        <v>0</v>
      </c>
      <c r="AA41" s="24">
        <f t="shared" si="52"/>
        <v>3</v>
      </c>
      <c r="AB41" s="1">
        <f t="shared" si="53"/>
        <v>0</v>
      </c>
      <c r="AC41" s="13">
        <f t="shared" si="54"/>
        <v>3</v>
      </c>
    </row>
    <row r="42" spans="1:29" ht="21" customHeight="1" x14ac:dyDescent="0.2">
      <c r="A42" s="44"/>
      <c r="B42" s="19" t="s">
        <v>31</v>
      </c>
      <c r="C42" s="45"/>
      <c r="D42" s="47"/>
      <c r="E42" s="47"/>
      <c r="F42" s="1">
        <v>0</v>
      </c>
      <c r="G42" s="13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24">
        <f t="shared" si="49"/>
        <v>0</v>
      </c>
      <c r="Y42" s="1">
        <f t="shared" si="50"/>
        <v>0</v>
      </c>
      <c r="Z42" s="1">
        <f t="shared" si="51"/>
        <v>0</v>
      </c>
      <c r="AA42" s="24">
        <f t="shared" si="52"/>
        <v>0</v>
      </c>
      <c r="AB42" s="1">
        <f t="shared" si="53"/>
        <v>0</v>
      </c>
      <c r="AC42" s="13">
        <f t="shared" si="54"/>
        <v>0</v>
      </c>
    </row>
    <row r="43" spans="1:29" s="8" customFormat="1" ht="21" customHeight="1" x14ac:dyDescent="0.2">
      <c r="A43" s="44"/>
      <c r="B43" s="19" t="s">
        <v>32</v>
      </c>
      <c r="C43" s="45"/>
      <c r="D43" s="48"/>
      <c r="E43" s="48"/>
      <c r="F43" s="1">
        <v>0</v>
      </c>
      <c r="G43" s="13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24">
        <f t="shared" si="49"/>
        <v>0</v>
      </c>
      <c r="Y43" s="1">
        <f t="shared" si="50"/>
        <v>0</v>
      </c>
      <c r="Z43" s="1">
        <f t="shared" si="51"/>
        <v>0</v>
      </c>
      <c r="AA43" s="24">
        <f t="shared" si="52"/>
        <v>0</v>
      </c>
      <c r="AB43" s="1">
        <f t="shared" si="53"/>
        <v>0</v>
      </c>
      <c r="AC43" s="13">
        <f t="shared" si="54"/>
        <v>0</v>
      </c>
    </row>
    <row r="44" spans="1:29" s="7" customFormat="1" ht="21" customHeight="1" x14ac:dyDescent="0.2">
      <c r="A44" s="4" t="s">
        <v>33</v>
      </c>
      <c r="B44" s="4"/>
      <c r="C44" s="5"/>
      <c r="D44" s="5"/>
      <c r="E44" s="5"/>
      <c r="F44" s="6">
        <f>SUM(F40:F43)</f>
        <v>4</v>
      </c>
      <c r="G44" s="6">
        <f t="shared" ref="G44:AC44" si="55">SUM(G40:G43)</f>
        <v>3</v>
      </c>
      <c r="H44" s="6">
        <f t="shared" si="55"/>
        <v>0</v>
      </c>
      <c r="I44" s="6">
        <f t="shared" si="55"/>
        <v>0</v>
      </c>
      <c r="J44" s="6">
        <f t="shared" si="55"/>
        <v>0</v>
      </c>
      <c r="K44" s="6">
        <f t="shared" si="55"/>
        <v>0</v>
      </c>
      <c r="L44" s="6">
        <f t="shared" si="55"/>
        <v>0</v>
      </c>
      <c r="M44" s="6">
        <f t="shared" si="55"/>
        <v>1</v>
      </c>
      <c r="N44" s="6">
        <f t="shared" si="55"/>
        <v>0</v>
      </c>
      <c r="O44" s="6">
        <f t="shared" si="55"/>
        <v>0</v>
      </c>
      <c r="P44" s="6">
        <f t="shared" si="55"/>
        <v>0</v>
      </c>
      <c r="Q44" s="6">
        <f t="shared" si="55"/>
        <v>1</v>
      </c>
      <c r="R44" s="6">
        <f t="shared" si="55"/>
        <v>0</v>
      </c>
      <c r="S44" s="6">
        <f t="shared" si="55"/>
        <v>0</v>
      </c>
      <c r="T44" s="6">
        <f t="shared" si="55"/>
        <v>0</v>
      </c>
      <c r="U44" s="6">
        <f t="shared" si="55"/>
        <v>0</v>
      </c>
      <c r="V44" s="6">
        <f t="shared" si="55"/>
        <v>0</v>
      </c>
      <c r="W44" s="6">
        <f t="shared" si="55"/>
        <v>0</v>
      </c>
      <c r="X44" s="6">
        <f t="shared" si="55"/>
        <v>1</v>
      </c>
      <c r="Y44" s="6">
        <f t="shared" si="55"/>
        <v>1</v>
      </c>
      <c r="Z44" s="6">
        <f t="shared" si="55"/>
        <v>1</v>
      </c>
      <c r="AA44" s="6">
        <f t="shared" si="55"/>
        <v>4</v>
      </c>
      <c r="AB44" s="6">
        <f t="shared" si="55"/>
        <v>0</v>
      </c>
      <c r="AC44" s="6">
        <f t="shared" si="55"/>
        <v>3</v>
      </c>
    </row>
    <row r="45" spans="1:29" s="2" customFormat="1" ht="21" customHeight="1" x14ac:dyDescent="0.2">
      <c r="A45" s="44">
        <v>2014</v>
      </c>
      <c r="B45" s="19" t="s">
        <v>26</v>
      </c>
      <c r="C45" s="45" t="s">
        <v>43</v>
      </c>
      <c r="D45" s="46" t="s">
        <v>28</v>
      </c>
      <c r="E45" s="46" t="s">
        <v>41</v>
      </c>
      <c r="F45" s="1">
        <v>2</v>
      </c>
      <c r="G45" s="13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1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24">
        <f t="shared" ref="X45:X48" si="56">SUM(H45:P45)</f>
        <v>2</v>
      </c>
      <c r="Y45" s="1">
        <f t="shared" ref="Y45:Y48" si="57">SUM(H45:P45)</f>
        <v>2</v>
      </c>
      <c r="Z45" s="1">
        <f t="shared" ref="Z45:Z48" si="58">+W45+V45+U45+T45+S45+R45+Q45+P45+O45+K45+J45+I45+H45</f>
        <v>2</v>
      </c>
      <c r="AA45" s="24">
        <f t="shared" ref="AA45:AA48" si="59">+F45</f>
        <v>2</v>
      </c>
      <c r="AB45" s="1">
        <f t="shared" ref="AB45:AB48" si="60">+Z45-Y45</f>
        <v>0</v>
      </c>
      <c r="AC45" s="13">
        <f t="shared" ref="AC45:AC48" si="61">+AA45-X45</f>
        <v>0</v>
      </c>
    </row>
    <row r="46" spans="1:29" s="8" customFormat="1" ht="21" customHeight="1" x14ac:dyDescent="0.2">
      <c r="A46" s="44"/>
      <c r="B46" s="19" t="s">
        <v>30</v>
      </c>
      <c r="C46" s="45"/>
      <c r="D46" s="47"/>
      <c r="E46" s="47"/>
      <c r="F46" s="1">
        <v>0</v>
      </c>
      <c r="G46" s="13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24">
        <f t="shared" si="56"/>
        <v>0</v>
      </c>
      <c r="Y46" s="1">
        <f t="shared" si="57"/>
        <v>0</v>
      </c>
      <c r="Z46" s="1">
        <f t="shared" si="58"/>
        <v>0</v>
      </c>
      <c r="AA46" s="24">
        <f t="shared" si="59"/>
        <v>0</v>
      </c>
      <c r="AB46" s="1">
        <f t="shared" si="60"/>
        <v>0</v>
      </c>
      <c r="AC46" s="13">
        <f t="shared" si="61"/>
        <v>0</v>
      </c>
    </row>
    <row r="47" spans="1:29" ht="21" customHeight="1" x14ac:dyDescent="0.2">
      <c r="A47" s="44"/>
      <c r="B47" s="19" t="s">
        <v>31</v>
      </c>
      <c r="C47" s="45"/>
      <c r="D47" s="47"/>
      <c r="E47" s="47"/>
      <c r="F47" s="1">
        <v>0</v>
      </c>
      <c r="G47" s="13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24">
        <f t="shared" si="56"/>
        <v>0</v>
      </c>
      <c r="Y47" s="1">
        <f t="shared" si="57"/>
        <v>0</v>
      </c>
      <c r="Z47" s="1">
        <f t="shared" si="58"/>
        <v>0</v>
      </c>
      <c r="AA47" s="24">
        <f t="shared" si="59"/>
        <v>0</v>
      </c>
      <c r="AB47" s="1">
        <f t="shared" si="60"/>
        <v>0</v>
      </c>
      <c r="AC47" s="13">
        <f t="shared" si="61"/>
        <v>0</v>
      </c>
    </row>
    <row r="48" spans="1:29" s="8" customFormat="1" ht="21" customHeight="1" x14ac:dyDescent="0.2">
      <c r="A48" s="44"/>
      <c r="B48" s="19" t="s">
        <v>32</v>
      </c>
      <c r="C48" s="45"/>
      <c r="D48" s="48"/>
      <c r="E48" s="48"/>
      <c r="F48" s="1">
        <v>0</v>
      </c>
      <c r="G48" s="13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24">
        <f t="shared" si="56"/>
        <v>0</v>
      </c>
      <c r="Y48" s="1">
        <f t="shared" si="57"/>
        <v>0</v>
      </c>
      <c r="Z48" s="1">
        <f t="shared" si="58"/>
        <v>0</v>
      </c>
      <c r="AA48" s="24">
        <f t="shared" si="59"/>
        <v>0</v>
      </c>
      <c r="AB48" s="1">
        <f t="shared" si="60"/>
        <v>0</v>
      </c>
      <c r="AC48" s="13">
        <f t="shared" si="61"/>
        <v>0</v>
      </c>
    </row>
    <row r="49" spans="1:29" s="7" customFormat="1" ht="21" customHeight="1" x14ac:dyDescent="0.2">
      <c r="A49" s="4" t="s">
        <v>33</v>
      </c>
      <c r="B49" s="4"/>
      <c r="C49" s="5"/>
      <c r="D49" s="5"/>
      <c r="E49" s="5"/>
      <c r="F49" s="6">
        <f>SUM(F45:F48)</f>
        <v>2</v>
      </c>
      <c r="G49" s="6">
        <f t="shared" ref="G49:AC49" si="62">SUM(G45:G48)</f>
        <v>0</v>
      </c>
      <c r="H49" s="6">
        <f t="shared" si="62"/>
        <v>0</v>
      </c>
      <c r="I49" s="6">
        <f t="shared" si="62"/>
        <v>0</v>
      </c>
      <c r="J49" s="6">
        <f t="shared" si="62"/>
        <v>0</v>
      </c>
      <c r="K49" s="6">
        <f t="shared" si="62"/>
        <v>0</v>
      </c>
      <c r="L49" s="6">
        <f t="shared" si="62"/>
        <v>1</v>
      </c>
      <c r="M49" s="6">
        <f t="shared" si="62"/>
        <v>0</v>
      </c>
      <c r="N49" s="6">
        <f t="shared" si="62"/>
        <v>0</v>
      </c>
      <c r="O49" s="6">
        <f t="shared" si="62"/>
        <v>0</v>
      </c>
      <c r="P49" s="6">
        <f t="shared" si="62"/>
        <v>1</v>
      </c>
      <c r="Q49" s="6">
        <f t="shared" si="62"/>
        <v>1</v>
      </c>
      <c r="R49" s="6">
        <f t="shared" si="62"/>
        <v>0</v>
      </c>
      <c r="S49" s="6">
        <f t="shared" si="62"/>
        <v>0</v>
      </c>
      <c r="T49" s="6">
        <f t="shared" si="62"/>
        <v>0</v>
      </c>
      <c r="U49" s="6">
        <f t="shared" si="62"/>
        <v>0</v>
      </c>
      <c r="V49" s="6">
        <f t="shared" si="62"/>
        <v>0</v>
      </c>
      <c r="W49" s="6">
        <f t="shared" si="62"/>
        <v>0</v>
      </c>
      <c r="X49" s="6">
        <f t="shared" si="62"/>
        <v>2</v>
      </c>
      <c r="Y49" s="6">
        <f t="shared" si="62"/>
        <v>2</v>
      </c>
      <c r="Z49" s="6">
        <f t="shared" si="62"/>
        <v>2</v>
      </c>
      <c r="AA49" s="6">
        <f t="shared" si="62"/>
        <v>2</v>
      </c>
      <c r="AB49" s="6">
        <f t="shared" si="62"/>
        <v>0</v>
      </c>
      <c r="AC49" s="6">
        <f t="shared" si="62"/>
        <v>0</v>
      </c>
    </row>
    <row r="50" spans="1:29" s="2" customFormat="1" ht="21" customHeight="1" x14ac:dyDescent="0.2">
      <c r="A50" s="44">
        <v>2014</v>
      </c>
      <c r="B50" s="19" t="s">
        <v>26</v>
      </c>
      <c r="C50" s="45" t="s">
        <v>44</v>
      </c>
      <c r="D50" s="46" t="s">
        <v>28</v>
      </c>
      <c r="E50" s="46" t="s">
        <v>45</v>
      </c>
      <c r="F50" s="1">
        <v>4</v>
      </c>
      <c r="G50" s="13">
        <v>0</v>
      </c>
      <c r="H50" s="1">
        <v>0</v>
      </c>
      <c r="I50" s="1">
        <v>2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8">
        <v>0</v>
      </c>
      <c r="R50" s="18">
        <v>0</v>
      </c>
      <c r="S50" s="18">
        <v>0</v>
      </c>
      <c r="T50" s="18">
        <v>0</v>
      </c>
      <c r="U50" s="18">
        <v>2</v>
      </c>
      <c r="V50" s="18">
        <v>0</v>
      </c>
      <c r="W50" s="18">
        <v>0</v>
      </c>
      <c r="X50" s="24">
        <f t="shared" ref="X50:X53" si="63">SUM(H50:P50)</f>
        <v>4</v>
      </c>
      <c r="Y50" s="1">
        <f t="shared" ref="Y50:Y53" si="64">SUM(H50:P50)</f>
        <v>4</v>
      </c>
      <c r="Z50" s="1">
        <f t="shared" ref="Z50:Z53" si="65">+W50+V50+U50+T50+S50+R50+Q50+P50+O50+K50+J50+I50+H50</f>
        <v>4</v>
      </c>
      <c r="AA50" s="24">
        <f t="shared" ref="AA50:AA53" si="66">+F50</f>
        <v>4</v>
      </c>
      <c r="AB50" s="1">
        <f t="shared" ref="AB50:AB53" si="67">+Z50-Y50</f>
        <v>0</v>
      </c>
      <c r="AC50" s="13">
        <f t="shared" ref="AC50:AC53" si="68">+AA50-X50</f>
        <v>0</v>
      </c>
    </row>
    <row r="51" spans="1:29" s="8" customFormat="1" ht="21" customHeight="1" x14ac:dyDescent="0.2">
      <c r="A51" s="44"/>
      <c r="B51" s="19" t="s">
        <v>30</v>
      </c>
      <c r="C51" s="45"/>
      <c r="D51" s="47"/>
      <c r="E51" s="47"/>
      <c r="F51" s="1">
        <v>1</v>
      </c>
      <c r="G51" s="13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24">
        <f t="shared" si="63"/>
        <v>0</v>
      </c>
      <c r="Y51" s="1">
        <f t="shared" si="64"/>
        <v>0</v>
      </c>
      <c r="Z51" s="1">
        <f t="shared" si="65"/>
        <v>0</v>
      </c>
      <c r="AA51" s="24">
        <f t="shared" si="66"/>
        <v>1</v>
      </c>
      <c r="AB51" s="1">
        <f t="shared" si="67"/>
        <v>0</v>
      </c>
      <c r="AC51" s="13">
        <f t="shared" si="68"/>
        <v>1</v>
      </c>
    </row>
    <row r="52" spans="1:29" ht="21" customHeight="1" x14ac:dyDescent="0.2">
      <c r="A52" s="44"/>
      <c r="B52" s="19" t="s">
        <v>31</v>
      </c>
      <c r="C52" s="45"/>
      <c r="D52" s="47"/>
      <c r="E52" s="47"/>
      <c r="F52" s="1">
        <v>0</v>
      </c>
      <c r="G52" s="13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24">
        <f t="shared" si="63"/>
        <v>0</v>
      </c>
      <c r="Y52" s="1">
        <f t="shared" si="64"/>
        <v>0</v>
      </c>
      <c r="Z52" s="1">
        <f t="shared" si="65"/>
        <v>0</v>
      </c>
      <c r="AA52" s="24">
        <f t="shared" si="66"/>
        <v>0</v>
      </c>
      <c r="AB52" s="1">
        <f t="shared" si="67"/>
        <v>0</v>
      </c>
      <c r="AC52" s="13">
        <f t="shared" si="68"/>
        <v>0</v>
      </c>
    </row>
    <row r="53" spans="1:29" s="8" customFormat="1" ht="21" customHeight="1" x14ac:dyDescent="0.2">
      <c r="A53" s="44"/>
      <c r="B53" s="19" t="s">
        <v>32</v>
      </c>
      <c r="C53" s="45"/>
      <c r="D53" s="48"/>
      <c r="E53" s="48"/>
      <c r="F53" s="1">
        <v>0</v>
      </c>
      <c r="G53" s="13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24">
        <f t="shared" si="63"/>
        <v>0</v>
      </c>
      <c r="Y53" s="1">
        <f t="shared" si="64"/>
        <v>0</v>
      </c>
      <c r="Z53" s="1">
        <f t="shared" si="65"/>
        <v>0</v>
      </c>
      <c r="AA53" s="24">
        <f t="shared" si="66"/>
        <v>0</v>
      </c>
      <c r="AB53" s="1">
        <f t="shared" si="67"/>
        <v>0</v>
      </c>
      <c r="AC53" s="13">
        <f t="shared" si="68"/>
        <v>0</v>
      </c>
    </row>
    <row r="54" spans="1:29" s="7" customFormat="1" ht="21" customHeight="1" x14ac:dyDescent="0.2">
      <c r="A54" s="4" t="s">
        <v>33</v>
      </c>
      <c r="B54" s="4"/>
      <c r="C54" s="5"/>
      <c r="D54" s="5"/>
      <c r="E54" s="5"/>
      <c r="F54" s="6">
        <f>SUM(F50:F53)</f>
        <v>5</v>
      </c>
      <c r="G54" s="6">
        <f t="shared" ref="G54:AC54" si="69">SUM(G50:G53)</f>
        <v>1</v>
      </c>
      <c r="H54" s="6">
        <f t="shared" si="69"/>
        <v>0</v>
      </c>
      <c r="I54" s="6">
        <f t="shared" si="69"/>
        <v>2</v>
      </c>
      <c r="J54" s="6">
        <f t="shared" si="69"/>
        <v>0</v>
      </c>
      <c r="K54" s="6">
        <f t="shared" si="69"/>
        <v>0</v>
      </c>
      <c r="L54" s="6">
        <f t="shared" si="69"/>
        <v>2</v>
      </c>
      <c r="M54" s="6">
        <f t="shared" si="69"/>
        <v>0</v>
      </c>
      <c r="N54" s="6">
        <f t="shared" si="69"/>
        <v>0</v>
      </c>
      <c r="O54" s="6">
        <f t="shared" si="69"/>
        <v>0</v>
      </c>
      <c r="P54" s="6">
        <f t="shared" si="69"/>
        <v>0</v>
      </c>
      <c r="Q54" s="6">
        <f t="shared" si="69"/>
        <v>0</v>
      </c>
      <c r="R54" s="6">
        <f t="shared" si="69"/>
        <v>0</v>
      </c>
      <c r="S54" s="6">
        <f t="shared" si="69"/>
        <v>0</v>
      </c>
      <c r="T54" s="6">
        <f t="shared" si="69"/>
        <v>0</v>
      </c>
      <c r="U54" s="6">
        <f t="shared" si="69"/>
        <v>2</v>
      </c>
      <c r="V54" s="6">
        <f t="shared" si="69"/>
        <v>0</v>
      </c>
      <c r="W54" s="6">
        <f t="shared" si="69"/>
        <v>0</v>
      </c>
      <c r="X54" s="6">
        <f t="shared" si="69"/>
        <v>4</v>
      </c>
      <c r="Y54" s="6">
        <f t="shared" si="69"/>
        <v>4</v>
      </c>
      <c r="Z54" s="6">
        <f t="shared" si="69"/>
        <v>4</v>
      </c>
      <c r="AA54" s="6">
        <f t="shared" si="69"/>
        <v>5</v>
      </c>
      <c r="AB54" s="6">
        <f t="shared" si="69"/>
        <v>0</v>
      </c>
      <c r="AC54" s="6">
        <f t="shared" si="69"/>
        <v>1</v>
      </c>
    </row>
    <row r="55" spans="1:29" s="2" customFormat="1" ht="21" customHeight="1" x14ac:dyDescent="0.2">
      <c r="A55" s="44">
        <v>2014</v>
      </c>
      <c r="B55" s="19" t="s">
        <v>26</v>
      </c>
      <c r="C55" s="45" t="s">
        <v>46</v>
      </c>
      <c r="D55" s="46" t="s">
        <v>28</v>
      </c>
      <c r="E55" s="46" t="s">
        <v>29</v>
      </c>
      <c r="F55" s="1">
        <v>2</v>
      </c>
      <c r="G55" s="13">
        <v>0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8">
        <v>1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24">
        <f t="shared" ref="X55:X58" si="70">SUM(H55:P55)</f>
        <v>2</v>
      </c>
      <c r="Y55" s="1">
        <f t="shared" ref="Y55:Y58" si="71">SUM(H55:P55)</f>
        <v>2</v>
      </c>
      <c r="Z55" s="1">
        <f t="shared" ref="Z55:Z58" si="72">+W55+V55+U55+T55+S55+R55+Q55+P55+O55+K55+J55+I55+H55</f>
        <v>2</v>
      </c>
      <c r="AA55" s="24">
        <f t="shared" ref="AA55:AA58" si="73">+F55</f>
        <v>2</v>
      </c>
      <c r="AB55" s="1">
        <f t="shared" ref="AB55:AB58" si="74">+Z55-Y55</f>
        <v>0</v>
      </c>
      <c r="AC55" s="13">
        <f t="shared" ref="AC55:AC58" si="75">+AA55-X55</f>
        <v>0</v>
      </c>
    </row>
    <row r="56" spans="1:29" s="8" customFormat="1" ht="21" customHeight="1" x14ac:dyDescent="0.2">
      <c r="A56" s="44"/>
      <c r="B56" s="19" t="s">
        <v>30</v>
      </c>
      <c r="C56" s="45"/>
      <c r="D56" s="47"/>
      <c r="E56" s="47"/>
      <c r="F56" s="1">
        <v>1</v>
      </c>
      <c r="G56" s="13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24">
        <f t="shared" si="70"/>
        <v>0</v>
      </c>
      <c r="Y56" s="1">
        <f t="shared" si="71"/>
        <v>0</v>
      </c>
      <c r="Z56" s="1">
        <f t="shared" si="72"/>
        <v>0</v>
      </c>
      <c r="AA56" s="24">
        <f t="shared" si="73"/>
        <v>1</v>
      </c>
      <c r="AB56" s="1">
        <f t="shared" si="74"/>
        <v>0</v>
      </c>
      <c r="AC56" s="13">
        <f t="shared" si="75"/>
        <v>1</v>
      </c>
    </row>
    <row r="57" spans="1:29" ht="21" customHeight="1" x14ac:dyDescent="0.2">
      <c r="A57" s="44"/>
      <c r="B57" s="19" t="s">
        <v>31</v>
      </c>
      <c r="C57" s="45"/>
      <c r="D57" s="47"/>
      <c r="E57" s="47"/>
      <c r="F57" s="1">
        <v>0</v>
      </c>
      <c r="G57" s="13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24">
        <f t="shared" si="70"/>
        <v>0</v>
      </c>
      <c r="Y57" s="1">
        <f t="shared" si="71"/>
        <v>0</v>
      </c>
      <c r="Z57" s="1">
        <f t="shared" si="72"/>
        <v>0</v>
      </c>
      <c r="AA57" s="24">
        <f t="shared" si="73"/>
        <v>0</v>
      </c>
      <c r="AB57" s="1">
        <f t="shared" si="74"/>
        <v>0</v>
      </c>
      <c r="AC57" s="13">
        <f t="shared" si="75"/>
        <v>0</v>
      </c>
    </row>
    <row r="58" spans="1:29" s="8" customFormat="1" ht="21" customHeight="1" x14ac:dyDescent="0.2">
      <c r="A58" s="44"/>
      <c r="B58" s="19" t="s">
        <v>32</v>
      </c>
      <c r="C58" s="45"/>
      <c r="D58" s="48"/>
      <c r="E58" s="48"/>
      <c r="F58" s="1">
        <v>0</v>
      </c>
      <c r="G58" s="13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24">
        <f t="shared" si="70"/>
        <v>0</v>
      </c>
      <c r="Y58" s="1">
        <f t="shared" si="71"/>
        <v>0</v>
      </c>
      <c r="Z58" s="1">
        <f t="shared" si="72"/>
        <v>0</v>
      </c>
      <c r="AA58" s="24">
        <f t="shared" si="73"/>
        <v>0</v>
      </c>
      <c r="AB58" s="1">
        <f t="shared" si="74"/>
        <v>0</v>
      </c>
      <c r="AC58" s="13">
        <f t="shared" si="75"/>
        <v>0</v>
      </c>
    </row>
    <row r="59" spans="1:29" s="7" customFormat="1" ht="21" customHeight="1" x14ac:dyDescent="0.2">
      <c r="A59" s="4" t="s">
        <v>33</v>
      </c>
      <c r="B59" s="4"/>
      <c r="C59" s="5"/>
      <c r="D59" s="5"/>
      <c r="E59" s="5"/>
      <c r="F59" s="6">
        <f>SUM(F55:F58)</f>
        <v>3</v>
      </c>
      <c r="G59" s="6">
        <f t="shared" ref="G59:AC59" si="76">SUM(G55:G58)</f>
        <v>1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1</v>
      </c>
      <c r="L59" s="6">
        <f t="shared" si="76"/>
        <v>1</v>
      </c>
      <c r="M59" s="6">
        <f t="shared" si="76"/>
        <v>0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1</v>
      </c>
      <c r="R59" s="6">
        <f t="shared" si="76"/>
        <v>0</v>
      </c>
      <c r="S59" s="6">
        <f t="shared" si="76"/>
        <v>0</v>
      </c>
      <c r="T59" s="6">
        <f t="shared" si="76"/>
        <v>0</v>
      </c>
      <c r="U59" s="6">
        <f t="shared" si="76"/>
        <v>0</v>
      </c>
      <c r="V59" s="6">
        <f t="shared" si="76"/>
        <v>0</v>
      </c>
      <c r="W59" s="6">
        <f t="shared" si="76"/>
        <v>0</v>
      </c>
      <c r="X59" s="6">
        <f t="shared" si="76"/>
        <v>2</v>
      </c>
      <c r="Y59" s="6">
        <f t="shared" si="76"/>
        <v>2</v>
      </c>
      <c r="Z59" s="6">
        <f t="shared" si="76"/>
        <v>2</v>
      </c>
      <c r="AA59" s="6">
        <f t="shared" si="76"/>
        <v>3</v>
      </c>
      <c r="AB59" s="6">
        <f t="shared" si="76"/>
        <v>0</v>
      </c>
      <c r="AC59" s="6">
        <f t="shared" si="76"/>
        <v>1</v>
      </c>
    </row>
    <row r="60" spans="1:29" s="2" customFormat="1" ht="21" customHeight="1" x14ac:dyDescent="0.2">
      <c r="A60" s="44">
        <v>2014</v>
      </c>
      <c r="B60" s="19" t="s">
        <v>26</v>
      </c>
      <c r="C60" s="45" t="s">
        <v>47</v>
      </c>
      <c r="D60" s="46" t="s">
        <v>48</v>
      </c>
      <c r="E60" s="46" t="s">
        <v>48</v>
      </c>
      <c r="F60" s="1">
        <v>1</v>
      </c>
      <c r="G60" s="13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24">
        <f t="shared" ref="X60:X63" si="77">SUM(H60:P60)</f>
        <v>1</v>
      </c>
      <c r="Y60" s="1">
        <f t="shared" ref="Y60:Y63" si="78">SUM(H60:P60)</f>
        <v>1</v>
      </c>
      <c r="Z60" s="1">
        <f t="shared" ref="Z60:Z63" si="79">+W60+V60+U60+T60+S60+R60+Q60+P60+O60+K60+J60+I60+H60</f>
        <v>1</v>
      </c>
      <c r="AA60" s="24">
        <f t="shared" ref="AA60:AA63" si="80">+F60</f>
        <v>1</v>
      </c>
      <c r="AB60" s="1">
        <f t="shared" ref="AB60:AB63" si="81">+Z60-Y60</f>
        <v>0</v>
      </c>
      <c r="AC60" s="13">
        <f t="shared" ref="AC60:AC63" si="82">+AA60-X60</f>
        <v>0</v>
      </c>
    </row>
    <row r="61" spans="1:29" s="8" customFormat="1" ht="21" customHeight="1" x14ac:dyDescent="0.2">
      <c r="A61" s="44"/>
      <c r="B61" s="19" t="s">
        <v>30</v>
      </c>
      <c r="C61" s="45"/>
      <c r="D61" s="47"/>
      <c r="E61" s="47"/>
      <c r="F61" s="1">
        <v>1</v>
      </c>
      <c r="G61" s="13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24">
        <f t="shared" si="77"/>
        <v>0</v>
      </c>
      <c r="Y61" s="1">
        <f t="shared" si="78"/>
        <v>0</v>
      </c>
      <c r="Z61" s="1">
        <f t="shared" si="79"/>
        <v>0</v>
      </c>
      <c r="AA61" s="24">
        <f t="shared" si="80"/>
        <v>1</v>
      </c>
      <c r="AB61" s="1">
        <f t="shared" si="81"/>
        <v>0</v>
      </c>
      <c r="AC61" s="13">
        <f t="shared" si="82"/>
        <v>1</v>
      </c>
    </row>
    <row r="62" spans="1:29" ht="21" customHeight="1" x14ac:dyDescent="0.2">
      <c r="A62" s="44"/>
      <c r="B62" s="19" t="s">
        <v>31</v>
      </c>
      <c r="C62" s="45"/>
      <c r="D62" s="47"/>
      <c r="E62" s="47"/>
      <c r="F62" s="1">
        <v>0</v>
      </c>
      <c r="G62" s="13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24">
        <f t="shared" si="77"/>
        <v>0</v>
      </c>
      <c r="Y62" s="1">
        <f t="shared" si="78"/>
        <v>0</v>
      </c>
      <c r="Z62" s="1">
        <f t="shared" si="79"/>
        <v>0</v>
      </c>
      <c r="AA62" s="24">
        <f t="shared" si="80"/>
        <v>0</v>
      </c>
      <c r="AB62" s="1">
        <f t="shared" si="81"/>
        <v>0</v>
      </c>
      <c r="AC62" s="13">
        <f t="shared" si="82"/>
        <v>0</v>
      </c>
    </row>
    <row r="63" spans="1:29" s="8" customFormat="1" ht="21" customHeight="1" x14ac:dyDescent="0.2">
      <c r="A63" s="44"/>
      <c r="B63" s="19" t="s">
        <v>32</v>
      </c>
      <c r="C63" s="45"/>
      <c r="D63" s="48"/>
      <c r="E63" s="48"/>
      <c r="F63" s="1">
        <v>0</v>
      </c>
      <c r="G63" s="13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24">
        <f t="shared" si="77"/>
        <v>0</v>
      </c>
      <c r="Y63" s="1">
        <f t="shared" si="78"/>
        <v>0</v>
      </c>
      <c r="Z63" s="1">
        <f t="shared" si="79"/>
        <v>0</v>
      </c>
      <c r="AA63" s="24">
        <f t="shared" si="80"/>
        <v>0</v>
      </c>
      <c r="AB63" s="1">
        <f t="shared" si="81"/>
        <v>0</v>
      </c>
      <c r="AC63" s="13">
        <f t="shared" si="82"/>
        <v>0</v>
      </c>
    </row>
    <row r="64" spans="1:29" s="7" customFormat="1" ht="21" customHeight="1" x14ac:dyDescent="0.2">
      <c r="A64" s="4" t="s">
        <v>33</v>
      </c>
      <c r="B64" s="4"/>
      <c r="C64" s="5"/>
      <c r="D64" s="5"/>
      <c r="E64" s="5"/>
      <c r="F64" s="6">
        <f>SUM(F60:F63)</f>
        <v>2</v>
      </c>
      <c r="G64" s="6">
        <f t="shared" ref="G64:AC64" si="83">SUM(G60:G63)</f>
        <v>1</v>
      </c>
      <c r="H64" s="6">
        <f t="shared" si="83"/>
        <v>0</v>
      </c>
      <c r="I64" s="6">
        <f t="shared" si="83"/>
        <v>0</v>
      </c>
      <c r="J64" s="6">
        <f t="shared" si="83"/>
        <v>0</v>
      </c>
      <c r="K64" s="6">
        <f t="shared" si="83"/>
        <v>0</v>
      </c>
      <c r="L64" s="6">
        <f t="shared" si="83"/>
        <v>0</v>
      </c>
      <c r="M64" s="6">
        <f t="shared" si="83"/>
        <v>0</v>
      </c>
      <c r="N64" s="6">
        <f t="shared" si="83"/>
        <v>0</v>
      </c>
      <c r="O64" s="6">
        <f t="shared" si="83"/>
        <v>0</v>
      </c>
      <c r="P64" s="6">
        <f t="shared" si="83"/>
        <v>1</v>
      </c>
      <c r="Q64" s="6">
        <f t="shared" si="83"/>
        <v>0</v>
      </c>
      <c r="R64" s="6">
        <f t="shared" si="83"/>
        <v>0</v>
      </c>
      <c r="S64" s="6">
        <f t="shared" si="83"/>
        <v>0</v>
      </c>
      <c r="T64" s="6">
        <f t="shared" si="83"/>
        <v>0</v>
      </c>
      <c r="U64" s="6">
        <f t="shared" si="83"/>
        <v>0</v>
      </c>
      <c r="V64" s="6">
        <f t="shared" si="83"/>
        <v>0</v>
      </c>
      <c r="W64" s="6">
        <f t="shared" si="83"/>
        <v>0</v>
      </c>
      <c r="X64" s="6">
        <f t="shared" si="83"/>
        <v>1</v>
      </c>
      <c r="Y64" s="6">
        <f t="shared" si="83"/>
        <v>1</v>
      </c>
      <c r="Z64" s="6">
        <f t="shared" si="83"/>
        <v>1</v>
      </c>
      <c r="AA64" s="6">
        <f t="shared" si="83"/>
        <v>2</v>
      </c>
      <c r="AB64" s="6">
        <f t="shared" si="83"/>
        <v>0</v>
      </c>
      <c r="AC64" s="6">
        <f t="shared" si="83"/>
        <v>1</v>
      </c>
    </row>
    <row r="65" spans="1:29" s="2" customFormat="1" ht="21" customHeight="1" x14ac:dyDescent="0.2">
      <c r="A65" s="44">
        <v>2014</v>
      </c>
      <c r="B65" s="19" t="s">
        <v>26</v>
      </c>
      <c r="C65" s="45" t="s">
        <v>49</v>
      </c>
      <c r="D65" s="46" t="s">
        <v>28</v>
      </c>
      <c r="E65" s="46" t="s">
        <v>29</v>
      </c>
      <c r="F65" s="1">
        <v>3</v>
      </c>
      <c r="G65" s="13">
        <v>0</v>
      </c>
      <c r="H65" s="1">
        <v>0</v>
      </c>
      <c r="I65" s="1">
        <v>1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24">
        <f t="shared" ref="X65:X68" si="84">SUM(H65:P65)</f>
        <v>3</v>
      </c>
      <c r="Y65" s="1">
        <f t="shared" ref="Y65:Y68" si="85">SUM(H65:P65)</f>
        <v>3</v>
      </c>
      <c r="Z65" s="1">
        <f t="shared" ref="Z65:Z68" si="86">+W65+V65+U65+T65+S65+R65+Q65+P65+O65+K65+J65+I65+H65</f>
        <v>3</v>
      </c>
      <c r="AA65" s="24">
        <f t="shared" ref="AA65:AA68" si="87">+F65</f>
        <v>3</v>
      </c>
      <c r="AB65" s="1">
        <f t="shared" ref="AB65:AB68" si="88">+Z65-Y65</f>
        <v>0</v>
      </c>
      <c r="AC65" s="13">
        <f t="shared" ref="AC65:AC68" si="89">+AA65-X65</f>
        <v>0</v>
      </c>
    </row>
    <row r="66" spans="1:29" s="8" customFormat="1" ht="21" customHeight="1" x14ac:dyDescent="0.2">
      <c r="A66" s="44"/>
      <c r="B66" s="19" t="s">
        <v>30</v>
      </c>
      <c r="C66" s="45"/>
      <c r="D66" s="47"/>
      <c r="E66" s="47"/>
      <c r="F66" s="1">
        <v>0</v>
      </c>
      <c r="G66" s="13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24">
        <f t="shared" si="84"/>
        <v>0</v>
      </c>
      <c r="Y66" s="1">
        <f t="shared" si="85"/>
        <v>0</v>
      </c>
      <c r="Z66" s="1">
        <f t="shared" si="86"/>
        <v>0</v>
      </c>
      <c r="AA66" s="24">
        <f t="shared" si="87"/>
        <v>0</v>
      </c>
      <c r="AB66" s="1">
        <f t="shared" si="88"/>
        <v>0</v>
      </c>
      <c r="AC66" s="13">
        <f t="shared" si="89"/>
        <v>0</v>
      </c>
    </row>
    <row r="67" spans="1:29" ht="21" customHeight="1" x14ac:dyDescent="0.2">
      <c r="A67" s="44"/>
      <c r="B67" s="19" t="s">
        <v>31</v>
      </c>
      <c r="C67" s="45"/>
      <c r="D67" s="47"/>
      <c r="E67" s="47"/>
      <c r="F67" s="1">
        <v>0</v>
      </c>
      <c r="G67" s="13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24">
        <f t="shared" si="84"/>
        <v>0</v>
      </c>
      <c r="Y67" s="1">
        <f t="shared" si="85"/>
        <v>0</v>
      </c>
      <c r="Z67" s="1">
        <f t="shared" si="86"/>
        <v>0</v>
      </c>
      <c r="AA67" s="24">
        <f t="shared" si="87"/>
        <v>0</v>
      </c>
      <c r="AB67" s="1">
        <f t="shared" si="88"/>
        <v>0</v>
      </c>
      <c r="AC67" s="13">
        <f t="shared" si="89"/>
        <v>0</v>
      </c>
    </row>
    <row r="68" spans="1:29" s="8" customFormat="1" ht="21" customHeight="1" x14ac:dyDescent="0.2">
      <c r="A68" s="44"/>
      <c r="B68" s="19" t="s">
        <v>32</v>
      </c>
      <c r="C68" s="45"/>
      <c r="D68" s="48"/>
      <c r="E68" s="48"/>
      <c r="F68" s="1">
        <v>0</v>
      </c>
      <c r="G68" s="13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24">
        <f t="shared" si="84"/>
        <v>0</v>
      </c>
      <c r="Y68" s="1">
        <f t="shared" si="85"/>
        <v>0</v>
      </c>
      <c r="Z68" s="1">
        <f t="shared" si="86"/>
        <v>0</v>
      </c>
      <c r="AA68" s="24">
        <f t="shared" si="87"/>
        <v>0</v>
      </c>
      <c r="AB68" s="1">
        <f t="shared" si="88"/>
        <v>0</v>
      </c>
      <c r="AC68" s="13">
        <f t="shared" si="89"/>
        <v>0</v>
      </c>
    </row>
    <row r="69" spans="1:29" s="7" customFormat="1" ht="21" customHeight="1" x14ac:dyDescent="0.2">
      <c r="A69" s="4" t="s">
        <v>33</v>
      </c>
      <c r="B69" s="4"/>
      <c r="C69" s="5"/>
      <c r="D69" s="5"/>
      <c r="E69" s="5"/>
      <c r="F69" s="6">
        <f>SUM(F65:F68)</f>
        <v>3</v>
      </c>
      <c r="G69" s="6">
        <f t="shared" ref="G69:AC69" si="90">SUM(G65:G68)</f>
        <v>0</v>
      </c>
      <c r="H69" s="6">
        <f t="shared" si="90"/>
        <v>0</v>
      </c>
      <c r="I69" s="6">
        <f t="shared" si="90"/>
        <v>1</v>
      </c>
      <c r="J69" s="6">
        <f t="shared" si="90"/>
        <v>1</v>
      </c>
      <c r="K69" s="6">
        <f t="shared" si="90"/>
        <v>1</v>
      </c>
      <c r="L69" s="6">
        <f t="shared" si="90"/>
        <v>0</v>
      </c>
      <c r="M69" s="6">
        <f t="shared" si="90"/>
        <v>0</v>
      </c>
      <c r="N69" s="6">
        <f t="shared" si="90"/>
        <v>0</v>
      </c>
      <c r="O69" s="6">
        <f t="shared" si="90"/>
        <v>0</v>
      </c>
      <c r="P69" s="6">
        <f t="shared" si="90"/>
        <v>0</v>
      </c>
      <c r="Q69" s="6">
        <f t="shared" si="90"/>
        <v>0</v>
      </c>
      <c r="R69" s="6">
        <f t="shared" si="90"/>
        <v>0</v>
      </c>
      <c r="S69" s="6">
        <f t="shared" si="90"/>
        <v>0</v>
      </c>
      <c r="T69" s="6">
        <f t="shared" si="90"/>
        <v>0</v>
      </c>
      <c r="U69" s="6">
        <f t="shared" si="90"/>
        <v>0</v>
      </c>
      <c r="V69" s="6">
        <f t="shared" si="90"/>
        <v>0</v>
      </c>
      <c r="W69" s="6">
        <f t="shared" si="90"/>
        <v>0</v>
      </c>
      <c r="X69" s="6">
        <f t="shared" si="90"/>
        <v>3</v>
      </c>
      <c r="Y69" s="6">
        <f t="shared" si="90"/>
        <v>3</v>
      </c>
      <c r="Z69" s="6">
        <f t="shared" si="90"/>
        <v>3</v>
      </c>
      <c r="AA69" s="6">
        <f t="shared" si="90"/>
        <v>3</v>
      </c>
      <c r="AB69" s="6">
        <f t="shared" si="90"/>
        <v>0</v>
      </c>
      <c r="AC69" s="6">
        <f t="shared" si="90"/>
        <v>0</v>
      </c>
    </row>
    <row r="70" spans="1:29" s="2" customFormat="1" ht="21" customHeight="1" x14ac:dyDescent="0.2">
      <c r="A70" s="44">
        <v>2014</v>
      </c>
      <c r="B70" s="19" t="s">
        <v>26</v>
      </c>
      <c r="C70" s="45" t="s">
        <v>50</v>
      </c>
      <c r="D70" s="46" t="s">
        <v>28</v>
      </c>
      <c r="E70" s="46" t="s">
        <v>51</v>
      </c>
      <c r="F70" s="1">
        <v>4</v>
      </c>
      <c r="G70" s="13">
        <v>0</v>
      </c>
      <c r="H70" s="1">
        <v>0</v>
      </c>
      <c r="I70" s="1">
        <v>0</v>
      </c>
      <c r="J70" s="1">
        <v>0</v>
      </c>
      <c r="K70" s="1">
        <v>1</v>
      </c>
      <c r="L70" s="1">
        <v>2</v>
      </c>
      <c r="M70" s="1">
        <v>0</v>
      </c>
      <c r="N70" s="1">
        <v>0</v>
      </c>
      <c r="O70" s="1">
        <v>1</v>
      </c>
      <c r="P70" s="1">
        <v>0</v>
      </c>
      <c r="Q70" s="18">
        <v>1</v>
      </c>
      <c r="R70" s="18">
        <v>0</v>
      </c>
      <c r="S70" s="18">
        <v>0</v>
      </c>
      <c r="T70" s="18">
        <v>0</v>
      </c>
      <c r="U70" s="18">
        <v>0</v>
      </c>
      <c r="V70" s="18">
        <v>1</v>
      </c>
      <c r="W70" s="18">
        <v>0</v>
      </c>
      <c r="X70" s="24">
        <f t="shared" ref="X70:X73" si="91">SUM(H70:P70)</f>
        <v>4</v>
      </c>
      <c r="Y70" s="1">
        <f t="shared" ref="Y70:Y73" si="92">SUM(H70:P70)</f>
        <v>4</v>
      </c>
      <c r="Z70" s="1">
        <f t="shared" ref="Z70:Z73" si="93">+W70+V70+U70+T70+S70+R70+Q70+P70+O70+K70+J70+I70+H70</f>
        <v>4</v>
      </c>
      <c r="AA70" s="24">
        <f t="shared" ref="AA70:AA73" si="94">+F70</f>
        <v>4</v>
      </c>
      <c r="AB70" s="1">
        <f t="shared" ref="AB70:AB73" si="95">+Z70-Y70</f>
        <v>0</v>
      </c>
      <c r="AC70" s="13">
        <f t="shared" ref="AC70:AC73" si="96">+AA70-X70</f>
        <v>0</v>
      </c>
    </row>
    <row r="71" spans="1:29" s="8" customFormat="1" ht="21" customHeight="1" x14ac:dyDescent="0.2">
      <c r="A71" s="44"/>
      <c r="B71" s="19" t="s">
        <v>30</v>
      </c>
      <c r="C71" s="45"/>
      <c r="D71" s="47"/>
      <c r="E71" s="47"/>
      <c r="F71" s="1">
        <v>5</v>
      </c>
      <c r="G71" s="13">
        <v>4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24">
        <f t="shared" si="91"/>
        <v>1</v>
      </c>
      <c r="Y71" s="1">
        <f t="shared" si="92"/>
        <v>1</v>
      </c>
      <c r="Z71" s="1">
        <f t="shared" si="93"/>
        <v>1</v>
      </c>
      <c r="AA71" s="24">
        <f t="shared" si="94"/>
        <v>5</v>
      </c>
      <c r="AB71" s="1">
        <f t="shared" si="95"/>
        <v>0</v>
      </c>
      <c r="AC71" s="13">
        <f t="shared" si="96"/>
        <v>4</v>
      </c>
    </row>
    <row r="72" spans="1:29" ht="21" customHeight="1" x14ac:dyDescent="0.2">
      <c r="A72" s="44"/>
      <c r="B72" s="19" t="s">
        <v>31</v>
      </c>
      <c r="C72" s="45"/>
      <c r="D72" s="47"/>
      <c r="E72" s="47"/>
      <c r="F72" s="1">
        <v>0</v>
      </c>
      <c r="G72" s="13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24">
        <f t="shared" si="91"/>
        <v>0</v>
      </c>
      <c r="Y72" s="1">
        <f t="shared" si="92"/>
        <v>0</v>
      </c>
      <c r="Z72" s="1">
        <f t="shared" si="93"/>
        <v>0</v>
      </c>
      <c r="AA72" s="24">
        <f t="shared" si="94"/>
        <v>0</v>
      </c>
      <c r="AB72" s="1">
        <f t="shared" si="95"/>
        <v>0</v>
      </c>
      <c r="AC72" s="13">
        <f t="shared" si="96"/>
        <v>0</v>
      </c>
    </row>
    <row r="73" spans="1:29" s="8" customFormat="1" ht="21" customHeight="1" x14ac:dyDescent="0.2">
      <c r="A73" s="44"/>
      <c r="B73" s="19" t="s">
        <v>32</v>
      </c>
      <c r="C73" s="45"/>
      <c r="D73" s="48"/>
      <c r="E73" s="48"/>
      <c r="F73" s="1">
        <v>0</v>
      </c>
      <c r="G73" s="13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24">
        <f t="shared" si="91"/>
        <v>0</v>
      </c>
      <c r="Y73" s="1">
        <f t="shared" si="92"/>
        <v>0</v>
      </c>
      <c r="Z73" s="1">
        <f t="shared" si="93"/>
        <v>0</v>
      </c>
      <c r="AA73" s="24">
        <f t="shared" si="94"/>
        <v>0</v>
      </c>
      <c r="AB73" s="1">
        <f t="shared" si="95"/>
        <v>0</v>
      </c>
      <c r="AC73" s="13">
        <f t="shared" si="96"/>
        <v>0</v>
      </c>
    </row>
    <row r="74" spans="1:29" s="7" customFormat="1" ht="21" customHeight="1" x14ac:dyDescent="0.2">
      <c r="A74" s="4" t="s">
        <v>33</v>
      </c>
      <c r="B74" s="4"/>
      <c r="C74" s="5"/>
      <c r="D74" s="5"/>
      <c r="E74" s="5"/>
      <c r="F74" s="6">
        <f>SUM(F70:F73)</f>
        <v>9</v>
      </c>
      <c r="G74" s="6">
        <f t="shared" ref="G74:AC74" si="97">SUM(G70:G73)</f>
        <v>4</v>
      </c>
      <c r="H74" s="6">
        <f t="shared" si="97"/>
        <v>0</v>
      </c>
      <c r="I74" s="6">
        <f t="shared" si="97"/>
        <v>1</v>
      </c>
      <c r="J74" s="6">
        <f t="shared" si="97"/>
        <v>0</v>
      </c>
      <c r="K74" s="6">
        <f t="shared" si="97"/>
        <v>1</v>
      </c>
      <c r="L74" s="6">
        <f t="shared" si="97"/>
        <v>2</v>
      </c>
      <c r="M74" s="6">
        <f t="shared" si="97"/>
        <v>0</v>
      </c>
      <c r="N74" s="6">
        <f t="shared" si="97"/>
        <v>0</v>
      </c>
      <c r="O74" s="6">
        <f t="shared" si="97"/>
        <v>1</v>
      </c>
      <c r="P74" s="6">
        <f t="shared" si="97"/>
        <v>0</v>
      </c>
      <c r="Q74" s="6">
        <f t="shared" si="97"/>
        <v>1</v>
      </c>
      <c r="R74" s="6">
        <f t="shared" si="97"/>
        <v>0</v>
      </c>
      <c r="S74" s="6">
        <f t="shared" si="97"/>
        <v>0</v>
      </c>
      <c r="T74" s="6">
        <f t="shared" si="97"/>
        <v>0</v>
      </c>
      <c r="U74" s="6">
        <f t="shared" si="97"/>
        <v>0</v>
      </c>
      <c r="V74" s="6">
        <f t="shared" si="97"/>
        <v>1</v>
      </c>
      <c r="W74" s="6">
        <f t="shared" si="97"/>
        <v>0</v>
      </c>
      <c r="X74" s="6">
        <f t="shared" si="97"/>
        <v>5</v>
      </c>
      <c r="Y74" s="6">
        <f t="shared" si="97"/>
        <v>5</v>
      </c>
      <c r="Z74" s="6">
        <f t="shared" si="97"/>
        <v>5</v>
      </c>
      <c r="AA74" s="6">
        <f t="shared" si="97"/>
        <v>9</v>
      </c>
      <c r="AB74" s="6">
        <f t="shared" si="97"/>
        <v>0</v>
      </c>
      <c r="AC74" s="6">
        <f t="shared" si="97"/>
        <v>4</v>
      </c>
    </row>
    <row r="75" spans="1:29" s="2" customFormat="1" ht="21" customHeight="1" x14ac:dyDescent="0.2">
      <c r="A75" s="44">
        <v>2014</v>
      </c>
      <c r="B75" s="19" t="s">
        <v>26</v>
      </c>
      <c r="C75" s="45" t="s">
        <v>52</v>
      </c>
      <c r="D75" s="46" t="s">
        <v>28</v>
      </c>
      <c r="E75" s="46" t="s">
        <v>29</v>
      </c>
      <c r="F75" s="1">
        <v>0</v>
      </c>
      <c r="G75" s="13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24">
        <f t="shared" ref="X75:X78" si="98">SUM(H75:P75)</f>
        <v>0</v>
      </c>
      <c r="Y75" s="1">
        <f t="shared" ref="Y75:Y78" si="99">SUM(H75:P75)</f>
        <v>0</v>
      </c>
      <c r="Z75" s="1">
        <f t="shared" ref="Z75:Z78" si="100">+W75+V75+U75+T75+S75+R75+Q75+P75+O75+K75+J75+I75+H75</f>
        <v>0</v>
      </c>
      <c r="AA75" s="24">
        <f t="shared" ref="AA75:AA78" si="101">+F75</f>
        <v>0</v>
      </c>
      <c r="AB75" s="1">
        <f t="shared" ref="AB75:AB78" si="102">+Z75-Y75</f>
        <v>0</v>
      </c>
      <c r="AC75" s="13">
        <f t="shared" ref="AC75:AC78" si="103">+AA75-X75</f>
        <v>0</v>
      </c>
    </row>
    <row r="76" spans="1:29" s="8" customFormat="1" ht="21" customHeight="1" x14ac:dyDescent="0.2">
      <c r="A76" s="44"/>
      <c r="B76" s="19" t="s">
        <v>30</v>
      </c>
      <c r="C76" s="45"/>
      <c r="D76" s="47"/>
      <c r="E76" s="47"/>
      <c r="F76" s="1">
        <v>0</v>
      </c>
      <c r="G76" s="13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24">
        <f t="shared" si="98"/>
        <v>0</v>
      </c>
      <c r="Y76" s="1">
        <f t="shared" si="99"/>
        <v>0</v>
      </c>
      <c r="Z76" s="1">
        <f t="shared" si="100"/>
        <v>0</v>
      </c>
      <c r="AA76" s="24">
        <f t="shared" si="101"/>
        <v>0</v>
      </c>
      <c r="AB76" s="1">
        <f t="shared" si="102"/>
        <v>0</v>
      </c>
      <c r="AC76" s="13">
        <f t="shared" si="103"/>
        <v>0</v>
      </c>
    </row>
    <row r="77" spans="1:29" ht="21" customHeight="1" x14ac:dyDescent="0.2">
      <c r="A77" s="44"/>
      <c r="B77" s="19" t="s">
        <v>31</v>
      </c>
      <c r="C77" s="45"/>
      <c r="D77" s="47"/>
      <c r="E77" s="47"/>
      <c r="F77" s="1">
        <v>0</v>
      </c>
      <c r="G77" s="13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24">
        <f t="shared" si="98"/>
        <v>0</v>
      </c>
      <c r="Y77" s="1">
        <f t="shared" si="99"/>
        <v>0</v>
      </c>
      <c r="Z77" s="1">
        <f t="shared" si="100"/>
        <v>0</v>
      </c>
      <c r="AA77" s="24">
        <f t="shared" si="101"/>
        <v>0</v>
      </c>
      <c r="AB77" s="1">
        <f t="shared" si="102"/>
        <v>0</v>
      </c>
      <c r="AC77" s="13">
        <f t="shared" si="103"/>
        <v>0</v>
      </c>
    </row>
    <row r="78" spans="1:29" s="8" customFormat="1" ht="21" customHeight="1" x14ac:dyDescent="0.2">
      <c r="A78" s="44"/>
      <c r="B78" s="19" t="s">
        <v>32</v>
      </c>
      <c r="C78" s="45"/>
      <c r="D78" s="48"/>
      <c r="E78" s="48"/>
      <c r="F78" s="1">
        <v>0</v>
      </c>
      <c r="G78" s="13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24">
        <f t="shared" si="98"/>
        <v>0</v>
      </c>
      <c r="Y78" s="1">
        <f t="shared" si="99"/>
        <v>0</v>
      </c>
      <c r="Z78" s="1">
        <f t="shared" si="100"/>
        <v>0</v>
      </c>
      <c r="AA78" s="24">
        <f t="shared" si="101"/>
        <v>0</v>
      </c>
      <c r="AB78" s="1">
        <f t="shared" si="102"/>
        <v>0</v>
      </c>
      <c r="AC78" s="13">
        <f t="shared" si="103"/>
        <v>0</v>
      </c>
    </row>
    <row r="79" spans="1:29" s="7" customFormat="1" ht="21" customHeight="1" x14ac:dyDescent="0.2">
      <c r="A79" s="4" t="s">
        <v>33</v>
      </c>
      <c r="B79" s="4"/>
      <c r="C79" s="5"/>
      <c r="D79" s="5"/>
      <c r="E79" s="5"/>
      <c r="F79" s="6">
        <f>SUM(F75:F78)</f>
        <v>0</v>
      </c>
      <c r="G79" s="6">
        <f t="shared" ref="G79:AC79" si="104">SUM(G75:G78)</f>
        <v>0</v>
      </c>
      <c r="H79" s="6">
        <f t="shared" si="104"/>
        <v>0</v>
      </c>
      <c r="I79" s="6">
        <f t="shared" si="104"/>
        <v>0</v>
      </c>
      <c r="J79" s="6">
        <f t="shared" si="104"/>
        <v>0</v>
      </c>
      <c r="K79" s="6">
        <f t="shared" si="104"/>
        <v>0</v>
      </c>
      <c r="L79" s="6">
        <f t="shared" si="104"/>
        <v>0</v>
      </c>
      <c r="M79" s="6">
        <f t="shared" si="104"/>
        <v>0</v>
      </c>
      <c r="N79" s="6">
        <f t="shared" si="104"/>
        <v>0</v>
      </c>
      <c r="O79" s="6">
        <f t="shared" si="104"/>
        <v>0</v>
      </c>
      <c r="P79" s="6">
        <f t="shared" si="104"/>
        <v>0</v>
      </c>
      <c r="Q79" s="6">
        <f t="shared" si="104"/>
        <v>0</v>
      </c>
      <c r="R79" s="6">
        <f t="shared" si="104"/>
        <v>0</v>
      </c>
      <c r="S79" s="6">
        <f t="shared" si="104"/>
        <v>0</v>
      </c>
      <c r="T79" s="6">
        <f t="shared" si="104"/>
        <v>0</v>
      </c>
      <c r="U79" s="6">
        <f t="shared" si="104"/>
        <v>0</v>
      </c>
      <c r="V79" s="6">
        <f t="shared" si="104"/>
        <v>0</v>
      </c>
      <c r="W79" s="6">
        <f t="shared" si="104"/>
        <v>0</v>
      </c>
      <c r="X79" s="6">
        <f t="shared" si="104"/>
        <v>0</v>
      </c>
      <c r="Y79" s="6">
        <f t="shared" si="104"/>
        <v>0</v>
      </c>
      <c r="Z79" s="6">
        <f t="shared" si="104"/>
        <v>0</v>
      </c>
      <c r="AA79" s="6">
        <f t="shared" si="104"/>
        <v>0</v>
      </c>
      <c r="AB79" s="6">
        <f t="shared" si="104"/>
        <v>0</v>
      </c>
      <c r="AC79" s="6">
        <f t="shared" si="104"/>
        <v>0</v>
      </c>
    </row>
    <row r="80" spans="1:29" s="2" customFormat="1" ht="21" customHeight="1" x14ac:dyDescent="0.2">
      <c r="A80" s="44">
        <v>2014</v>
      </c>
      <c r="B80" s="19" t="s">
        <v>26</v>
      </c>
      <c r="C80" s="45" t="s">
        <v>53</v>
      </c>
      <c r="D80" s="46" t="s">
        <v>54</v>
      </c>
      <c r="E80" s="46" t="s">
        <v>54</v>
      </c>
      <c r="F80" s="1">
        <v>0</v>
      </c>
      <c r="G80" s="13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24">
        <f t="shared" ref="X80:X83" si="105">SUM(H80:P80)</f>
        <v>0</v>
      </c>
      <c r="Y80" s="1">
        <f t="shared" ref="Y80:Y83" si="106">SUM(H80:P80)</f>
        <v>0</v>
      </c>
      <c r="Z80" s="1">
        <f t="shared" ref="Z80:Z83" si="107">+W80+V80+U80+T80+S80+R80+Q80+P80+O80+K80+J80+I80+H80</f>
        <v>0</v>
      </c>
      <c r="AA80" s="24">
        <f t="shared" ref="AA80:AA83" si="108">+F80</f>
        <v>0</v>
      </c>
      <c r="AB80" s="1">
        <f t="shared" ref="AB80:AB83" si="109">+Z80-Y80</f>
        <v>0</v>
      </c>
      <c r="AC80" s="13">
        <f t="shared" ref="AC80:AC83" si="110">+AA80-X80</f>
        <v>0</v>
      </c>
    </row>
    <row r="81" spans="1:29" s="8" customFormat="1" ht="21" customHeight="1" x14ac:dyDescent="0.2">
      <c r="A81" s="44"/>
      <c r="B81" s="19" t="s">
        <v>30</v>
      </c>
      <c r="C81" s="45"/>
      <c r="D81" s="47"/>
      <c r="E81" s="47"/>
      <c r="F81" s="1">
        <v>0</v>
      </c>
      <c r="G81" s="13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24">
        <f t="shared" si="105"/>
        <v>0</v>
      </c>
      <c r="Y81" s="1">
        <f t="shared" si="106"/>
        <v>0</v>
      </c>
      <c r="Z81" s="1">
        <f t="shared" si="107"/>
        <v>0</v>
      </c>
      <c r="AA81" s="24">
        <f t="shared" si="108"/>
        <v>0</v>
      </c>
      <c r="AB81" s="1">
        <f t="shared" si="109"/>
        <v>0</v>
      </c>
      <c r="AC81" s="13">
        <f t="shared" si="110"/>
        <v>0</v>
      </c>
    </row>
    <row r="82" spans="1:29" ht="21" customHeight="1" x14ac:dyDescent="0.2">
      <c r="A82" s="44"/>
      <c r="B82" s="19" t="s">
        <v>31</v>
      </c>
      <c r="C82" s="45"/>
      <c r="D82" s="47"/>
      <c r="E82" s="47"/>
      <c r="F82" s="1">
        <v>0</v>
      </c>
      <c r="G82" s="13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24">
        <f t="shared" si="105"/>
        <v>0</v>
      </c>
      <c r="Y82" s="1">
        <f t="shared" si="106"/>
        <v>0</v>
      </c>
      <c r="Z82" s="1">
        <f t="shared" si="107"/>
        <v>0</v>
      </c>
      <c r="AA82" s="24">
        <f t="shared" si="108"/>
        <v>0</v>
      </c>
      <c r="AB82" s="1">
        <f t="shared" si="109"/>
        <v>0</v>
      </c>
      <c r="AC82" s="13">
        <f t="shared" si="110"/>
        <v>0</v>
      </c>
    </row>
    <row r="83" spans="1:29" s="8" customFormat="1" ht="21" customHeight="1" x14ac:dyDescent="0.2">
      <c r="A83" s="44"/>
      <c r="B83" s="19" t="s">
        <v>32</v>
      </c>
      <c r="C83" s="45"/>
      <c r="D83" s="48"/>
      <c r="E83" s="48"/>
      <c r="F83" s="1">
        <v>0</v>
      </c>
      <c r="G83" s="13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24">
        <f t="shared" si="105"/>
        <v>0</v>
      </c>
      <c r="Y83" s="1">
        <f t="shared" si="106"/>
        <v>0</v>
      </c>
      <c r="Z83" s="1">
        <f t="shared" si="107"/>
        <v>0</v>
      </c>
      <c r="AA83" s="24">
        <f t="shared" si="108"/>
        <v>0</v>
      </c>
      <c r="AB83" s="1">
        <f t="shared" si="109"/>
        <v>0</v>
      </c>
      <c r="AC83" s="13">
        <f t="shared" si="110"/>
        <v>0</v>
      </c>
    </row>
    <row r="84" spans="1:29" s="7" customFormat="1" ht="21" customHeight="1" x14ac:dyDescent="0.2">
      <c r="A84" s="4" t="s">
        <v>33</v>
      </c>
      <c r="B84" s="4"/>
      <c r="C84" s="5"/>
      <c r="D84" s="5"/>
      <c r="E84" s="5"/>
      <c r="F84" s="6">
        <f>SUM(F80:F83)</f>
        <v>0</v>
      </c>
      <c r="G84" s="6">
        <f t="shared" ref="G84:AC84" si="111">SUM(G80:G83)</f>
        <v>0</v>
      </c>
      <c r="H84" s="6">
        <f t="shared" si="111"/>
        <v>0</v>
      </c>
      <c r="I84" s="6">
        <f t="shared" si="111"/>
        <v>0</v>
      </c>
      <c r="J84" s="6">
        <f t="shared" si="111"/>
        <v>0</v>
      </c>
      <c r="K84" s="6">
        <f t="shared" si="111"/>
        <v>0</v>
      </c>
      <c r="L84" s="6">
        <f t="shared" si="111"/>
        <v>0</v>
      </c>
      <c r="M84" s="6">
        <f t="shared" si="111"/>
        <v>0</v>
      </c>
      <c r="N84" s="6">
        <f t="shared" si="111"/>
        <v>0</v>
      </c>
      <c r="O84" s="6">
        <f t="shared" si="111"/>
        <v>0</v>
      </c>
      <c r="P84" s="6">
        <f t="shared" si="111"/>
        <v>0</v>
      </c>
      <c r="Q84" s="6">
        <f t="shared" si="111"/>
        <v>0</v>
      </c>
      <c r="R84" s="6">
        <f t="shared" si="111"/>
        <v>0</v>
      </c>
      <c r="S84" s="6">
        <f t="shared" si="111"/>
        <v>0</v>
      </c>
      <c r="T84" s="6">
        <f t="shared" si="111"/>
        <v>0</v>
      </c>
      <c r="U84" s="6">
        <f t="shared" si="111"/>
        <v>0</v>
      </c>
      <c r="V84" s="6">
        <f t="shared" si="111"/>
        <v>0</v>
      </c>
      <c r="W84" s="6">
        <f t="shared" si="111"/>
        <v>0</v>
      </c>
      <c r="X84" s="6">
        <f t="shared" si="111"/>
        <v>0</v>
      </c>
      <c r="Y84" s="6">
        <f t="shared" si="111"/>
        <v>0</v>
      </c>
      <c r="Z84" s="6">
        <f t="shared" si="111"/>
        <v>0</v>
      </c>
      <c r="AA84" s="6">
        <f t="shared" si="111"/>
        <v>0</v>
      </c>
      <c r="AB84" s="6">
        <f t="shared" si="111"/>
        <v>0</v>
      </c>
      <c r="AC84" s="6">
        <f t="shared" si="111"/>
        <v>0</v>
      </c>
    </row>
    <row r="85" spans="1:29" s="2" customFormat="1" ht="21" customHeight="1" x14ac:dyDescent="0.2">
      <c r="A85" s="44">
        <v>2014</v>
      </c>
      <c r="B85" s="19" t="s">
        <v>26</v>
      </c>
      <c r="C85" s="45" t="s">
        <v>55</v>
      </c>
      <c r="D85" s="46" t="s">
        <v>28</v>
      </c>
      <c r="E85" s="46" t="s">
        <v>41</v>
      </c>
      <c r="F85" s="1">
        <v>3</v>
      </c>
      <c r="G85" s="13">
        <v>0</v>
      </c>
      <c r="H85" s="1">
        <v>0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2</v>
      </c>
      <c r="O85" s="1">
        <v>0</v>
      </c>
      <c r="P85" s="1">
        <v>0</v>
      </c>
      <c r="Q85" s="18">
        <v>0</v>
      </c>
      <c r="R85" s="18">
        <v>0</v>
      </c>
      <c r="S85" s="18">
        <v>0</v>
      </c>
      <c r="T85" s="18">
        <v>2</v>
      </c>
      <c r="U85" s="18">
        <v>0</v>
      </c>
      <c r="V85" s="18">
        <v>0</v>
      </c>
      <c r="W85" s="18">
        <v>0</v>
      </c>
      <c r="X85" s="24">
        <f t="shared" ref="X85:X88" si="112">SUM(H85:P85)</f>
        <v>3</v>
      </c>
      <c r="Y85" s="1">
        <f t="shared" ref="Y85:Y88" si="113">SUM(H85:P85)</f>
        <v>3</v>
      </c>
      <c r="Z85" s="1">
        <f t="shared" ref="Z85:Z88" si="114">+W85+V85+U85+T85+S85+R85+Q85+P85+O85+K85+J85+I85+H85</f>
        <v>3</v>
      </c>
      <c r="AA85" s="24">
        <f t="shared" ref="AA85:AA88" si="115">+F85</f>
        <v>3</v>
      </c>
      <c r="AB85" s="1">
        <f t="shared" ref="AB85:AB88" si="116">+Z85-Y85</f>
        <v>0</v>
      </c>
      <c r="AC85" s="13">
        <f t="shared" ref="AC85:AC88" si="117">+AA85-X85</f>
        <v>0</v>
      </c>
    </row>
    <row r="86" spans="1:29" s="8" customFormat="1" ht="21" customHeight="1" x14ac:dyDescent="0.2">
      <c r="A86" s="44"/>
      <c r="B86" s="19" t="s">
        <v>30</v>
      </c>
      <c r="C86" s="45"/>
      <c r="D86" s="47"/>
      <c r="E86" s="47"/>
      <c r="F86" s="1">
        <v>0</v>
      </c>
      <c r="G86" s="13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24">
        <f t="shared" si="112"/>
        <v>0</v>
      </c>
      <c r="Y86" s="1">
        <f t="shared" si="113"/>
        <v>0</v>
      </c>
      <c r="Z86" s="1">
        <f t="shared" si="114"/>
        <v>0</v>
      </c>
      <c r="AA86" s="24">
        <f t="shared" si="115"/>
        <v>0</v>
      </c>
      <c r="AB86" s="1">
        <f t="shared" si="116"/>
        <v>0</v>
      </c>
      <c r="AC86" s="13">
        <f t="shared" si="117"/>
        <v>0</v>
      </c>
    </row>
    <row r="87" spans="1:29" ht="21" customHeight="1" x14ac:dyDescent="0.2">
      <c r="A87" s="44"/>
      <c r="B87" s="19" t="s">
        <v>31</v>
      </c>
      <c r="C87" s="45"/>
      <c r="D87" s="47"/>
      <c r="E87" s="47"/>
      <c r="F87" s="1">
        <v>0</v>
      </c>
      <c r="G87" s="13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24">
        <f t="shared" si="112"/>
        <v>0</v>
      </c>
      <c r="Y87" s="1">
        <f t="shared" si="113"/>
        <v>0</v>
      </c>
      <c r="Z87" s="1">
        <f t="shared" si="114"/>
        <v>0</v>
      </c>
      <c r="AA87" s="24">
        <f t="shared" si="115"/>
        <v>0</v>
      </c>
      <c r="AB87" s="1">
        <f t="shared" si="116"/>
        <v>0</v>
      </c>
      <c r="AC87" s="13">
        <f t="shared" si="117"/>
        <v>0</v>
      </c>
    </row>
    <row r="88" spans="1:29" s="8" customFormat="1" ht="21" customHeight="1" x14ac:dyDescent="0.2">
      <c r="A88" s="44"/>
      <c r="B88" s="19" t="s">
        <v>32</v>
      </c>
      <c r="C88" s="45"/>
      <c r="D88" s="48"/>
      <c r="E88" s="48"/>
      <c r="F88" s="1">
        <v>0</v>
      </c>
      <c r="G88" s="13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24">
        <f t="shared" si="112"/>
        <v>0</v>
      </c>
      <c r="Y88" s="1">
        <f t="shared" si="113"/>
        <v>0</v>
      </c>
      <c r="Z88" s="1">
        <f t="shared" si="114"/>
        <v>0</v>
      </c>
      <c r="AA88" s="24">
        <f t="shared" si="115"/>
        <v>0</v>
      </c>
      <c r="AB88" s="1">
        <f t="shared" si="116"/>
        <v>0</v>
      </c>
      <c r="AC88" s="13">
        <f t="shared" si="117"/>
        <v>0</v>
      </c>
    </row>
    <row r="89" spans="1:29" s="7" customFormat="1" ht="21" customHeight="1" x14ac:dyDescent="0.2">
      <c r="A89" s="4" t="s">
        <v>33</v>
      </c>
      <c r="B89" s="4"/>
      <c r="C89" s="5"/>
      <c r="D89" s="5"/>
      <c r="E89" s="5"/>
      <c r="F89" s="6">
        <f>SUM(F85:F88)</f>
        <v>3</v>
      </c>
      <c r="G89" s="6">
        <f t="shared" ref="G89:AC89" si="118">SUM(G85:G88)</f>
        <v>0</v>
      </c>
      <c r="H89" s="6">
        <f t="shared" si="118"/>
        <v>0</v>
      </c>
      <c r="I89" s="6">
        <f t="shared" si="118"/>
        <v>0</v>
      </c>
      <c r="J89" s="6">
        <f t="shared" si="118"/>
        <v>1</v>
      </c>
      <c r="K89" s="6">
        <f t="shared" si="118"/>
        <v>0</v>
      </c>
      <c r="L89" s="6">
        <f t="shared" si="118"/>
        <v>0</v>
      </c>
      <c r="M89" s="6">
        <f t="shared" si="118"/>
        <v>0</v>
      </c>
      <c r="N89" s="6">
        <f t="shared" si="118"/>
        <v>2</v>
      </c>
      <c r="O89" s="6">
        <f t="shared" si="118"/>
        <v>0</v>
      </c>
      <c r="P89" s="6">
        <f t="shared" si="118"/>
        <v>0</v>
      </c>
      <c r="Q89" s="6">
        <f t="shared" si="118"/>
        <v>0</v>
      </c>
      <c r="R89" s="6">
        <f t="shared" si="118"/>
        <v>0</v>
      </c>
      <c r="S89" s="6">
        <f t="shared" si="118"/>
        <v>0</v>
      </c>
      <c r="T89" s="6">
        <f t="shared" si="118"/>
        <v>2</v>
      </c>
      <c r="U89" s="6">
        <f t="shared" si="118"/>
        <v>0</v>
      </c>
      <c r="V89" s="6">
        <f t="shared" si="118"/>
        <v>0</v>
      </c>
      <c r="W89" s="6">
        <f t="shared" si="118"/>
        <v>0</v>
      </c>
      <c r="X89" s="6">
        <f t="shared" si="118"/>
        <v>3</v>
      </c>
      <c r="Y89" s="6">
        <f t="shared" si="118"/>
        <v>3</v>
      </c>
      <c r="Z89" s="6">
        <f t="shared" si="118"/>
        <v>3</v>
      </c>
      <c r="AA89" s="6">
        <f t="shared" si="118"/>
        <v>3</v>
      </c>
      <c r="AB89" s="6">
        <f t="shared" si="118"/>
        <v>0</v>
      </c>
      <c r="AC89" s="6">
        <f t="shared" si="118"/>
        <v>0</v>
      </c>
    </row>
    <row r="90" spans="1:29" s="2" customFormat="1" ht="21" customHeight="1" x14ac:dyDescent="0.2">
      <c r="A90" s="44">
        <v>2014</v>
      </c>
      <c r="B90" s="19" t="s">
        <v>26</v>
      </c>
      <c r="C90" s="45" t="s">
        <v>56</v>
      </c>
      <c r="D90" s="46" t="s">
        <v>28</v>
      </c>
      <c r="E90" s="46" t="s">
        <v>29</v>
      </c>
      <c r="F90" s="1">
        <v>0</v>
      </c>
      <c r="G90" s="13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24">
        <f t="shared" ref="X90:X93" si="119">SUM(H90:P90)</f>
        <v>0</v>
      </c>
      <c r="Y90" s="1">
        <f t="shared" ref="Y90:Y93" si="120">SUM(H90:P90)</f>
        <v>0</v>
      </c>
      <c r="Z90" s="1">
        <f t="shared" ref="Z90:Z93" si="121">+W90+V90+U90+T90+S90+R90+Q90+P90+O90+K90+J90+I90+H90</f>
        <v>0</v>
      </c>
      <c r="AA90" s="24">
        <f t="shared" ref="AA90:AA93" si="122">+F90</f>
        <v>0</v>
      </c>
      <c r="AB90" s="1">
        <f t="shared" ref="AB90:AB93" si="123">+Z90-Y90</f>
        <v>0</v>
      </c>
      <c r="AC90" s="13">
        <f t="shared" ref="AC90:AC93" si="124">+AA90-X90</f>
        <v>0</v>
      </c>
    </row>
    <row r="91" spans="1:29" s="8" customFormat="1" ht="21" customHeight="1" x14ac:dyDescent="0.2">
      <c r="A91" s="44"/>
      <c r="B91" s="19" t="s">
        <v>30</v>
      </c>
      <c r="C91" s="45"/>
      <c r="D91" s="47"/>
      <c r="E91" s="47"/>
      <c r="F91" s="1">
        <v>0</v>
      </c>
      <c r="G91" s="13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24">
        <f t="shared" si="119"/>
        <v>0</v>
      </c>
      <c r="Y91" s="1">
        <f t="shared" si="120"/>
        <v>0</v>
      </c>
      <c r="Z91" s="1">
        <f t="shared" si="121"/>
        <v>0</v>
      </c>
      <c r="AA91" s="24">
        <f t="shared" si="122"/>
        <v>0</v>
      </c>
      <c r="AB91" s="1">
        <f t="shared" si="123"/>
        <v>0</v>
      </c>
      <c r="AC91" s="13">
        <f t="shared" si="124"/>
        <v>0</v>
      </c>
    </row>
    <row r="92" spans="1:29" ht="21" customHeight="1" x14ac:dyDescent="0.2">
      <c r="A92" s="44"/>
      <c r="B92" s="19" t="s">
        <v>31</v>
      </c>
      <c r="C92" s="45"/>
      <c r="D92" s="47"/>
      <c r="E92" s="47"/>
      <c r="F92" s="1">
        <v>0</v>
      </c>
      <c r="G92" s="13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24">
        <f t="shared" si="119"/>
        <v>0</v>
      </c>
      <c r="Y92" s="1">
        <f t="shared" si="120"/>
        <v>0</v>
      </c>
      <c r="Z92" s="1">
        <f t="shared" si="121"/>
        <v>0</v>
      </c>
      <c r="AA92" s="24">
        <f t="shared" si="122"/>
        <v>0</v>
      </c>
      <c r="AB92" s="1">
        <f t="shared" si="123"/>
        <v>0</v>
      </c>
      <c r="AC92" s="13">
        <f t="shared" si="124"/>
        <v>0</v>
      </c>
    </row>
    <row r="93" spans="1:29" s="8" customFormat="1" ht="21" customHeight="1" x14ac:dyDescent="0.2">
      <c r="A93" s="44"/>
      <c r="B93" s="19" t="s">
        <v>32</v>
      </c>
      <c r="C93" s="45"/>
      <c r="D93" s="48"/>
      <c r="E93" s="48"/>
      <c r="F93" s="1">
        <v>0</v>
      </c>
      <c r="G93" s="13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24">
        <f t="shared" si="119"/>
        <v>0</v>
      </c>
      <c r="Y93" s="1">
        <f t="shared" si="120"/>
        <v>0</v>
      </c>
      <c r="Z93" s="1">
        <f t="shared" si="121"/>
        <v>0</v>
      </c>
      <c r="AA93" s="24">
        <f t="shared" si="122"/>
        <v>0</v>
      </c>
      <c r="AB93" s="1">
        <f t="shared" si="123"/>
        <v>0</v>
      </c>
      <c r="AC93" s="13">
        <f t="shared" si="124"/>
        <v>0</v>
      </c>
    </row>
    <row r="94" spans="1:29" s="7" customFormat="1" ht="21" customHeight="1" x14ac:dyDescent="0.2">
      <c r="A94" s="4" t="s">
        <v>33</v>
      </c>
      <c r="B94" s="4"/>
      <c r="C94" s="5"/>
      <c r="D94" s="5"/>
      <c r="E94" s="5"/>
      <c r="F94" s="6">
        <f>SUM(F90:F93)</f>
        <v>0</v>
      </c>
      <c r="G94" s="6">
        <f t="shared" ref="G94:AC94" si="125">SUM(G90:G93)</f>
        <v>0</v>
      </c>
      <c r="H94" s="6">
        <f t="shared" si="125"/>
        <v>0</v>
      </c>
      <c r="I94" s="6">
        <f t="shared" si="125"/>
        <v>0</v>
      </c>
      <c r="J94" s="6">
        <f t="shared" si="125"/>
        <v>0</v>
      </c>
      <c r="K94" s="6">
        <f t="shared" si="125"/>
        <v>0</v>
      </c>
      <c r="L94" s="6">
        <f t="shared" si="125"/>
        <v>0</v>
      </c>
      <c r="M94" s="6">
        <f t="shared" si="125"/>
        <v>0</v>
      </c>
      <c r="N94" s="6">
        <f t="shared" si="125"/>
        <v>0</v>
      </c>
      <c r="O94" s="6">
        <f t="shared" si="125"/>
        <v>0</v>
      </c>
      <c r="P94" s="6">
        <f t="shared" si="125"/>
        <v>0</v>
      </c>
      <c r="Q94" s="6">
        <f t="shared" si="125"/>
        <v>0</v>
      </c>
      <c r="R94" s="6">
        <f t="shared" si="125"/>
        <v>0</v>
      </c>
      <c r="S94" s="6">
        <f t="shared" si="125"/>
        <v>0</v>
      </c>
      <c r="T94" s="6">
        <f t="shared" si="125"/>
        <v>0</v>
      </c>
      <c r="U94" s="6">
        <f t="shared" si="125"/>
        <v>0</v>
      </c>
      <c r="V94" s="6">
        <f t="shared" si="125"/>
        <v>0</v>
      </c>
      <c r="W94" s="6">
        <f t="shared" si="125"/>
        <v>0</v>
      </c>
      <c r="X94" s="6">
        <f t="shared" si="125"/>
        <v>0</v>
      </c>
      <c r="Y94" s="6">
        <f t="shared" si="125"/>
        <v>0</v>
      </c>
      <c r="Z94" s="6">
        <f t="shared" si="125"/>
        <v>0</v>
      </c>
      <c r="AA94" s="6">
        <f t="shared" si="125"/>
        <v>0</v>
      </c>
      <c r="AB94" s="6">
        <f t="shared" si="125"/>
        <v>0</v>
      </c>
      <c r="AC94" s="6">
        <f t="shared" si="125"/>
        <v>0</v>
      </c>
    </row>
    <row r="95" spans="1:29" s="2" customFormat="1" ht="21" customHeight="1" x14ac:dyDescent="0.2">
      <c r="A95" s="44">
        <v>2014</v>
      </c>
      <c r="B95" s="19" t="s">
        <v>26</v>
      </c>
      <c r="C95" s="45" t="s">
        <v>57</v>
      </c>
      <c r="D95" s="46" t="s">
        <v>36</v>
      </c>
      <c r="E95" s="46" t="s">
        <v>36</v>
      </c>
      <c r="F95" s="1">
        <v>0</v>
      </c>
      <c r="G95" s="13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24">
        <f t="shared" ref="X95:X98" si="126">SUM(H95:P95)</f>
        <v>0</v>
      </c>
      <c r="Y95" s="1">
        <f t="shared" ref="Y95:Y98" si="127">SUM(H95:P95)</f>
        <v>0</v>
      </c>
      <c r="Z95" s="1">
        <f t="shared" ref="Z95:Z98" si="128">+W95+V95+U95+T95+S95+R95+Q95+P95+O95+K95+J95+I95+H95</f>
        <v>0</v>
      </c>
      <c r="AA95" s="24">
        <f t="shared" ref="AA95:AA98" si="129">+F95</f>
        <v>0</v>
      </c>
      <c r="AB95" s="1">
        <f t="shared" ref="AB95:AB98" si="130">+Z95-Y95</f>
        <v>0</v>
      </c>
      <c r="AC95" s="13">
        <f t="shared" ref="AC95:AC98" si="131">+AA95-X95</f>
        <v>0</v>
      </c>
    </row>
    <row r="96" spans="1:29" s="8" customFormat="1" ht="21" customHeight="1" x14ac:dyDescent="0.2">
      <c r="A96" s="44"/>
      <c r="B96" s="19" t="s">
        <v>30</v>
      </c>
      <c r="C96" s="45"/>
      <c r="D96" s="47"/>
      <c r="E96" s="47"/>
      <c r="F96" s="1">
        <v>0</v>
      </c>
      <c r="G96" s="13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24">
        <f t="shared" si="126"/>
        <v>0</v>
      </c>
      <c r="Y96" s="1">
        <f t="shared" si="127"/>
        <v>0</v>
      </c>
      <c r="Z96" s="1">
        <f t="shared" si="128"/>
        <v>0</v>
      </c>
      <c r="AA96" s="24">
        <f t="shared" si="129"/>
        <v>0</v>
      </c>
      <c r="AB96" s="1">
        <f t="shared" si="130"/>
        <v>0</v>
      </c>
      <c r="AC96" s="13">
        <f t="shared" si="131"/>
        <v>0</v>
      </c>
    </row>
    <row r="97" spans="1:29" ht="21" customHeight="1" x14ac:dyDescent="0.2">
      <c r="A97" s="44"/>
      <c r="B97" s="19" t="s">
        <v>31</v>
      </c>
      <c r="C97" s="45"/>
      <c r="D97" s="47"/>
      <c r="E97" s="47"/>
      <c r="F97" s="1">
        <v>0</v>
      </c>
      <c r="G97" s="13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24">
        <f t="shared" si="126"/>
        <v>0</v>
      </c>
      <c r="Y97" s="1">
        <f t="shared" si="127"/>
        <v>0</v>
      </c>
      <c r="Z97" s="1">
        <f t="shared" si="128"/>
        <v>0</v>
      </c>
      <c r="AA97" s="24">
        <f t="shared" si="129"/>
        <v>0</v>
      </c>
      <c r="AB97" s="1">
        <f t="shared" si="130"/>
        <v>0</v>
      </c>
      <c r="AC97" s="13">
        <f t="shared" si="131"/>
        <v>0</v>
      </c>
    </row>
    <row r="98" spans="1:29" s="8" customFormat="1" ht="21" customHeight="1" x14ac:dyDescent="0.2">
      <c r="A98" s="44"/>
      <c r="B98" s="19" t="s">
        <v>32</v>
      </c>
      <c r="C98" s="45"/>
      <c r="D98" s="48"/>
      <c r="E98" s="48"/>
      <c r="F98" s="1">
        <v>0</v>
      </c>
      <c r="G98" s="13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24">
        <f t="shared" si="126"/>
        <v>0</v>
      </c>
      <c r="Y98" s="1">
        <f t="shared" si="127"/>
        <v>0</v>
      </c>
      <c r="Z98" s="1">
        <f t="shared" si="128"/>
        <v>0</v>
      </c>
      <c r="AA98" s="24">
        <f t="shared" si="129"/>
        <v>0</v>
      </c>
      <c r="AB98" s="1">
        <f t="shared" si="130"/>
        <v>0</v>
      </c>
      <c r="AC98" s="13">
        <f t="shared" si="131"/>
        <v>0</v>
      </c>
    </row>
    <row r="99" spans="1:29" s="7" customFormat="1" ht="21" customHeight="1" x14ac:dyDescent="0.2">
      <c r="A99" s="4" t="s">
        <v>33</v>
      </c>
      <c r="B99" s="4"/>
      <c r="C99" s="5"/>
      <c r="D99" s="5"/>
      <c r="E99" s="5"/>
      <c r="F99" s="6">
        <f>SUM(F95:F98)</f>
        <v>0</v>
      </c>
      <c r="G99" s="6">
        <f t="shared" ref="G99:AC99" si="132">SUM(G95:G98)</f>
        <v>0</v>
      </c>
      <c r="H99" s="6">
        <f t="shared" si="132"/>
        <v>0</v>
      </c>
      <c r="I99" s="6">
        <f t="shared" si="132"/>
        <v>0</v>
      </c>
      <c r="J99" s="6">
        <f t="shared" si="132"/>
        <v>0</v>
      </c>
      <c r="K99" s="6">
        <f t="shared" si="132"/>
        <v>0</v>
      </c>
      <c r="L99" s="6">
        <f t="shared" si="132"/>
        <v>0</v>
      </c>
      <c r="M99" s="6">
        <f t="shared" si="132"/>
        <v>0</v>
      </c>
      <c r="N99" s="6">
        <f t="shared" si="132"/>
        <v>0</v>
      </c>
      <c r="O99" s="6">
        <f t="shared" si="132"/>
        <v>0</v>
      </c>
      <c r="P99" s="6">
        <f t="shared" si="132"/>
        <v>0</v>
      </c>
      <c r="Q99" s="6">
        <f t="shared" si="132"/>
        <v>0</v>
      </c>
      <c r="R99" s="6">
        <f t="shared" si="132"/>
        <v>0</v>
      </c>
      <c r="S99" s="6">
        <f t="shared" si="132"/>
        <v>0</v>
      </c>
      <c r="T99" s="6">
        <f t="shared" si="132"/>
        <v>0</v>
      </c>
      <c r="U99" s="6">
        <f t="shared" si="132"/>
        <v>0</v>
      </c>
      <c r="V99" s="6">
        <f t="shared" si="132"/>
        <v>0</v>
      </c>
      <c r="W99" s="6">
        <f t="shared" si="132"/>
        <v>0</v>
      </c>
      <c r="X99" s="6">
        <f t="shared" si="132"/>
        <v>0</v>
      </c>
      <c r="Y99" s="6">
        <f t="shared" si="132"/>
        <v>0</v>
      </c>
      <c r="Z99" s="6">
        <f t="shared" si="132"/>
        <v>0</v>
      </c>
      <c r="AA99" s="6">
        <f t="shared" si="132"/>
        <v>0</v>
      </c>
      <c r="AB99" s="6">
        <f t="shared" si="132"/>
        <v>0</v>
      </c>
      <c r="AC99" s="6">
        <f t="shared" si="132"/>
        <v>0</v>
      </c>
    </row>
    <row r="100" spans="1:29" s="2" customFormat="1" ht="21" customHeight="1" x14ac:dyDescent="0.2">
      <c r="A100" s="44">
        <v>2014</v>
      </c>
      <c r="B100" s="19" t="s">
        <v>26</v>
      </c>
      <c r="C100" s="45" t="s">
        <v>58</v>
      </c>
      <c r="D100" s="46" t="s">
        <v>28</v>
      </c>
      <c r="E100" s="46" t="s">
        <v>51</v>
      </c>
      <c r="F100" s="1">
        <v>31</v>
      </c>
      <c r="G100" s="13">
        <v>0</v>
      </c>
      <c r="H100" s="1">
        <v>2</v>
      </c>
      <c r="I100" s="1">
        <v>3</v>
      </c>
      <c r="J100" s="1">
        <v>2</v>
      </c>
      <c r="K100" s="1">
        <v>5</v>
      </c>
      <c r="L100" s="1">
        <v>6</v>
      </c>
      <c r="M100" s="1">
        <v>7</v>
      </c>
      <c r="N100" s="1">
        <v>0</v>
      </c>
      <c r="O100" s="1">
        <v>5</v>
      </c>
      <c r="P100" s="1">
        <v>1</v>
      </c>
      <c r="Q100" s="18">
        <v>9</v>
      </c>
      <c r="R100" s="18">
        <v>0</v>
      </c>
      <c r="S100" s="18">
        <v>0</v>
      </c>
      <c r="T100" s="18">
        <v>0</v>
      </c>
      <c r="U100" s="18">
        <v>3</v>
      </c>
      <c r="V100" s="18">
        <v>1</v>
      </c>
      <c r="W100" s="18">
        <v>0</v>
      </c>
      <c r="X100" s="24">
        <f t="shared" ref="X100:X103" si="133">SUM(H100:P100)</f>
        <v>31</v>
      </c>
      <c r="Y100" s="1">
        <f t="shared" ref="Y100:Y103" si="134">SUM(H100:P100)</f>
        <v>31</v>
      </c>
      <c r="Z100" s="1">
        <f t="shared" ref="Z100:Z103" si="135">+W100+V100+U100+T100+S100+R100+Q100+P100+O100+K100+J100+I100+H100</f>
        <v>31</v>
      </c>
      <c r="AA100" s="24">
        <f t="shared" ref="AA100:AA103" si="136">+F100</f>
        <v>31</v>
      </c>
      <c r="AB100" s="1">
        <f t="shared" ref="AB100:AB103" si="137">+Z100-Y100</f>
        <v>0</v>
      </c>
      <c r="AC100" s="13">
        <f t="shared" ref="AC100:AC103" si="138">+AA100-X100</f>
        <v>0</v>
      </c>
    </row>
    <row r="101" spans="1:29" s="8" customFormat="1" ht="21" customHeight="1" x14ac:dyDescent="0.2">
      <c r="A101" s="44"/>
      <c r="B101" s="19" t="s">
        <v>30</v>
      </c>
      <c r="C101" s="45"/>
      <c r="D101" s="47"/>
      <c r="E101" s="47"/>
      <c r="F101" s="1">
        <v>27</v>
      </c>
      <c r="G101" s="13">
        <v>6</v>
      </c>
      <c r="H101" s="1">
        <v>0</v>
      </c>
      <c r="I101" s="1">
        <v>4</v>
      </c>
      <c r="J101" s="1">
        <v>3</v>
      </c>
      <c r="K101" s="1">
        <v>6</v>
      </c>
      <c r="L101" s="1">
        <v>3</v>
      </c>
      <c r="M101" s="1">
        <v>2</v>
      </c>
      <c r="N101" s="1">
        <v>0</v>
      </c>
      <c r="O101" s="1">
        <v>0</v>
      </c>
      <c r="P101" s="1">
        <v>3</v>
      </c>
      <c r="Q101" s="18">
        <v>0</v>
      </c>
      <c r="R101" s="18">
        <v>0</v>
      </c>
      <c r="S101" s="18">
        <v>0</v>
      </c>
      <c r="T101" s="18">
        <v>0</v>
      </c>
      <c r="U101" s="18">
        <v>5</v>
      </c>
      <c r="V101" s="18">
        <v>0</v>
      </c>
      <c r="W101" s="18">
        <v>0</v>
      </c>
      <c r="X101" s="24">
        <f t="shared" si="133"/>
        <v>21</v>
      </c>
      <c r="Y101" s="1">
        <f t="shared" si="134"/>
        <v>21</v>
      </c>
      <c r="Z101" s="1">
        <f t="shared" si="135"/>
        <v>21</v>
      </c>
      <c r="AA101" s="24">
        <f t="shared" si="136"/>
        <v>27</v>
      </c>
      <c r="AB101" s="1">
        <f t="shared" si="137"/>
        <v>0</v>
      </c>
      <c r="AC101" s="13">
        <f t="shared" si="138"/>
        <v>6</v>
      </c>
    </row>
    <row r="102" spans="1:29" ht="21" customHeight="1" x14ac:dyDescent="0.2">
      <c r="A102" s="44"/>
      <c r="B102" s="19" t="s">
        <v>31</v>
      </c>
      <c r="C102" s="45"/>
      <c r="D102" s="47"/>
      <c r="E102" s="47"/>
      <c r="F102" s="1">
        <v>0</v>
      </c>
      <c r="G102" s="13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24">
        <f t="shared" si="133"/>
        <v>0</v>
      </c>
      <c r="Y102" s="1">
        <f t="shared" si="134"/>
        <v>0</v>
      </c>
      <c r="Z102" s="1">
        <f t="shared" si="135"/>
        <v>0</v>
      </c>
      <c r="AA102" s="24">
        <f t="shared" si="136"/>
        <v>0</v>
      </c>
      <c r="AB102" s="1">
        <f t="shared" si="137"/>
        <v>0</v>
      </c>
      <c r="AC102" s="13">
        <f t="shared" si="138"/>
        <v>0</v>
      </c>
    </row>
    <row r="103" spans="1:29" s="8" customFormat="1" ht="21" customHeight="1" x14ac:dyDescent="0.2">
      <c r="A103" s="44"/>
      <c r="B103" s="19" t="s">
        <v>32</v>
      </c>
      <c r="C103" s="45"/>
      <c r="D103" s="48"/>
      <c r="E103" s="48"/>
      <c r="F103" s="1">
        <v>0</v>
      </c>
      <c r="G103" s="13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24">
        <f t="shared" si="133"/>
        <v>0</v>
      </c>
      <c r="Y103" s="1">
        <f t="shared" si="134"/>
        <v>0</v>
      </c>
      <c r="Z103" s="1">
        <f t="shared" si="135"/>
        <v>0</v>
      </c>
      <c r="AA103" s="24">
        <f t="shared" si="136"/>
        <v>0</v>
      </c>
      <c r="AB103" s="1">
        <f t="shared" si="137"/>
        <v>0</v>
      </c>
      <c r="AC103" s="13">
        <f t="shared" si="138"/>
        <v>0</v>
      </c>
    </row>
    <row r="104" spans="1:29" s="7" customFormat="1" ht="21" customHeight="1" x14ac:dyDescent="0.2">
      <c r="A104" s="4" t="s">
        <v>33</v>
      </c>
      <c r="B104" s="4"/>
      <c r="C104" s="5"/>
      <c r="D104" s="5"/>
      <c r="E104" s="5"/>
      <c r="F104" s="6">
        <f>SUM(F100:F103)</f>
        <v>58</v>
      </c>
      <c r="G104" s="6">
        <f t="shared" ref="G104:AC104" si="139">SUM(G100:G103)</f>
        <v>6</v>
      </c>
      <c r="H104" s="6">
        <f t="shared" si="139"/>
        <v>2</v>
      </c>
      <c r="I104" s="6">
        <f t="shared" si="139"/>
        <v>7</v>
      </c>
      <c r="J104" s="6">
        <f t="shared" si="139"/>
        <v>5</v>
      </c>
      <c r="K104" s="6">
        <f t="shared" si="139"/>
        <v>11</v>
      </c>
      <c r="L104" s="6">
        <f t="shared" si="139"/>
        <v>9</v>
      </c>
      <c r="M104" s="6">
        <f t="shared" si="139"/>
        <v>9</v>
      </c>
      <c r="N104" s="6">
        <f t="shared" si="139"/>
        <v>0</v>
      </c>
      <c r="O104" s="6">
        <f t="shared" si="139"/>
        <v>5</v>
      </c>
      <c r="P104" s="6">
        <f t="shared" si="139"/>
        <v>4</v>
      </c>
      <c r="Q104" s="6">
        <f t="shared" si="139"/>
        <v>9</v>
      </c>
      <c r="R104" s="6">
        <f t="shared" si="139"/>
        <v>0</v>
      </c>
      <c r="S104" s="6">
        <f t="shared" si="139"/>
        <v>0</v>
      </c>
      <c r="T104" s="6">
        <f t="shared" si="139"/>
        <v>0</v>
      </c>
      <c r="U104" s="6">
        <f t="shared" si="139"/>
        <v>8</v>
      </c>
      <c r="V104" s="6">
        <f t="shared" si="139"/>
        <v>1</v>
      </c>
      <c r="W104" s="6">
        <f t="shared" si="139"/>
        <v>0</v>
      </c>
      <c r="X104" s="6">
        <f t="shared" si="139"/>
        <v>52</v>
      </c>
      <c r="Y104" s="6">
        <f t="shared" si="139"/>
        <v>52</v>
      </c>
      <c r="Z104" s="6">
        <f t="shared" si="139"/>
        <v>52</v>
      </c>
      <c r="AA104" s="6">
        <f t="shared" si="139"/>
        <v>58</v>
      </c>
      <c r="AB104" s="6">
        <f t="shared" si="139"/>
        <v>0</v>
      </c>
      <c r="AC104" s="6">
        <f t="shared" si="139"/>
        <v>6</v>
      </c>
    </row>
    <row r="105" spans="1:29" s="2" customFormat="1" ht="21" customHeight="1" x14ac:dyDescent="0.2">
      <c r="A105" s="44">
        <v>2014</v>
      </c>
      <c r="B105" s="19" t="s">
        <v>26</v>
      </c>
      <c r="C105" s="45" t="s">
        <v>59</v>
      </c>
      <c r="D105" s="46" t="s">
        <v>28</v>
      </c>
      <c r="E105" s="46" t="s">
        <v>29</v>
      </c>
      <c r="F105" s="1">
        <v>0</v>
      </c>
      <c r="G105" s="13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24">
        <f t="shared" ref="X105:X108" si="140">SUM(H105:P105)</f>
        <v>0</v>
      </c>
      <c r="Y105" s="1">
        <f t="shared" ref="Y105:Y108" si="141">SUM(H105:P105)</f>
        <v>0</v>
      </c>
      <c r="Z105" s="1">
        <f t="shared" ref="Z105:Z108" si="142">+W105+V105+U105+T105+S105+R105+Q105+P105+O105+K105+J105+I105+H105</f>
        <v>0</v>
      </c>
      <c r="AA105" s="24">
        <f t="shared" ref="AA105:AA108" si="143">+F105</f>
        <v>0</v>
      </c>
      <c r="AB105" s="1">
        <f t="shared" ref="AB105:AB108" si="144">+Z105-Y105</f>
        <v>0</v>
      </c>
      <c r="AC105" s="13">
        <f t="shared" ref="AC105:AC108" si="145">+AA105-X105</f>
        <v>0</v>
      </c>
    </row>
    <row r="106" spans="1:29" s="8" customFormat="1" ht="21" customHeight="1" x14ac:dyDescent="0.2">
      <c r="A106" s="44"/>
      <c r="B106" s="19" t="s">
        <v>30</v>
      </c>
      <c r="C106" s="45"/>
      <c r="D106" s="47"/>
      <c r="E106" s="47"/>
      <c r="F106" s="1">
        <v>0</v>
      </c>
      <c r="G106" s="13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24">
        <f t="shared" si="140"/>
        <v>0</v>
      </c>
      <c r="Y106" s="1">
        <f t="shared" si="141"/>
        <v>0</v>
      </c>
      <c r="Z106" s="1">
        <f t="shared" si="142"/>
        <v>0</v>
      </c>
      <c r="AA106" s="24">
        <f t="shared" si="143"/>
        <v>0</v>
      </c>
      <c r="AB106" s="1">
        <f t="shared" si="144"/>
        <v>0</v>
      </c>
      <c r="AC106" s="13">
        <f t="shared" si="145"/>
        <v>0</v>
      </c>
    </row>
    <row r="107" spans="1:29" ht="21" customHeight="1" x14ac:dyDescent="0.2">
      <c r="A107" s="44"/>
      <c r="B107" s="19" t="s">
        <v>31</v>
      </c>
      <c r="C107" s="45"/>
      <c r="D107" s="47"/>
      <c r="E107" s="47"/>
      <c r="F107" s="1">
        <v>0</v>
      </c>
      <c r="G107" s="13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24">
        <f t="shared" si="140"/>
        <v>0</v>
      </c>
      <c r="Y107" s="1">
        <f t="shared" si="141"/>
        <v>0</v>
      </c>
      <c r="Z107" s="1">
        <f t="shared" si="142"/>
        <v>0</v>
      </c>
      <c r="AA107" s="24">
        <f t="shared" si="143"/>
        <v>0</v>
      </c>
      <c r="AB107" s="1">
        <f t="shared" si="144"/>
        <v>0</v>
      </c>
      <c r="AC107" s="13">
        <f t="shared" si="145"/>
        <v>0</v>
      </c>
    </row>
    <row r="108" spans="1:29" s="8" customFormat="1" ht="21" customHeight="1" x14ac:dyDescent="0.2">
      <c r="A108" s="44"/>
      <c r="B108" s="19" t="s">
        <v>32</v>
      </c>
      <c r="C108" s="45"/>
      <c r="D108" s="48"/>
      <c r="E108" s="48"/>
      <c r="F108" s="1">
        <v>0</v>
      </c>
      <c r="G108" s="13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24">
        <f t="shared" si="140"/>
        <v>0</v>
      </c>
      <c r="Y108" s="1">
        <f t="shared" si="141"/>
        <v>0</v>
      </c>
      <c r="Z108" s="1">
        <f t="shared" si="142"/>
        <v>0</v>
      </c>
      <c r="AA108" s="24">
        <f t="shared" si="143"/>
        <v>0</v>
      </c>
      <c r="AB108" s="1">
        <f t="shared" si="144"/>
        <v>0</v>
      </c>
      <c r="AC108" s="13">
        <f t="shared" si="145"/>
        <v>0</v>
      </c>
    </row>
    <row r="109" spans="1:29" s="7" customFormat="1" ht="21" customHeight="1" x14ac:dyDescent="0.2">
      <c r="A109" s="4" t="s">
        <v>33</v>
      </c>
      <c r="B109" s="4"/>
      <c r="C109" s="5"/>
      <c r="D109" s="5"/>
      <c r="E109" s="5"/>
      <c r="F109" s="6">
        <f>SUM(F105:F108)</f>
        <v>0</v>
      </c>
      <c r="G109" s="6">
        <f t="shared" ref="G109:AC109" si="146">SUM(G105:G108)</f>
        <v>0</v>
      </c>
      <c r="H109" s="6">
        <f t="shared" si="146"/>
        <v>0</v>
      </c>
      <c r="I109" s="6">
        <f t="shared" si="146"/>
        <v>0</v>
      </c>
      <c r="J109" s="6">
        <f t="shared" si="146"/>
        <v>0</v>
      </c>
      <c r="K109" s="6">
        <f t="shared" si="146"/>
        <v>0</v>
      </c>
      <c r="L109" s="6">
        <f t="shared" si="146"/>
        <v>0</v>
      </c>
      <c r="M109" s="6">
        <f t="shared" si="146"/>
        <v>0</v>
      </c>
      <c r="N109" s="6">
        <f t="shared" si="146"/>
        <v>0</v>
      </c>
      <c r="O109" s="6">
        <f t="shared" si="146"/>
        <v>0</v>
      </c>
      <c r="P109" s="6">
        <f t="shared" si="146"/>
        <v>0</v>
      </c>
      <c r="Q109" s="6">
        <f t="shared" si="146"/>
        <v>0</v>
      </c>
      <c r="R109" s="6">
        <f t="shared" si="146"/>
        <v>0</v>
      </c>
      <c r="S109" s="6">
        <f t="shared" si="146"/>
        <v>0</v>
      </c>
      <c r="T109" s="6">
        <f t="shared" si="146"/>
        <v>0</v>
      </c>
      <c r="U109" s="6">
        <f t="shared" si="146"/>
        <v>0</v>
      </c>
      <c r="V109" s="6">
        <f t="shared" si="146"/>
        <v>0</v>
      </c>
      <c r="W109" s="6">
        <f t="shared" si="146"/>
        <v>0</v>
      </c>
      <c r="X109" s="6">
        <f t="shared" si="146"/>
        <v>0</v>
      </c>
      <c r="Y109" s="6">
        <f t="shared" si="146"/>
        <v>0</v>
      </c>
      <c r="Z109" s="6">
        <f t="shared" si="146"/>
        <v>0</v>
      </c>
      <c r="AA109" s="6">
        <f t="shared" si="146"/>
        <v>0</v>
      </c>
      <c r="AB109" s="6">
        <f t="shared" si="146"/>
        <v>0</v>
      </c>
      <c r="AC109" s="6">
        <f t="shared" si="146"/>
        <v>0</v>
      </c>
    </row>
    <row r="110" spans="1:29" s="2" customFormat="1" ht="21" customHeight="1" x14ac:dyDescent="0.2">
      <c r="A110" s="44">
        <v>2014</v>
      </c>
      <c r="B110" s="19" t="s">
        <v>26</v>
      </c>
      <c r="C110" s="45" t="s">
        <v>60</v>
      </c>
      <c r="D110" s="46" t="s">
        <v>28</v>
      </c>
      <c r="E110" s="46" t="s">
        <v>45</v>
      </c>
      <c r="F110" s="1">
        <v>0</v>
      </c>
      <c r="G110" s="13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24">
        <f t="shared" ref="X110:X113" si="147">SUM(H110:P110)</f>
        <v>0</v>
      </c>
      <c r="Y110" s="1">
        <f t="shared" ref="Y110:Y113" si="148">SUM(H110:P110)</f>
        <v>0</v>
      </c>
      <c r="Z110" s="1">
        <f t="shared" ref="Z110:Z113" si="149">+W110+V110+U110+T110+S110+R110+Q110+P110+O110+K110+J110+I110+H110</f>
        <v>0</v>
      </c>
      <c r="AA110" s="24">
        <f t="shared" ref="AA110:AA113" si="150">+F110</f>
        <v>0</v>
      </c>
      <c r="AB110" s="1">
        <f t="shared" ref="AB110:AB113" si="151">+Z110-Y110</f>
        <v>0</v>
      </c>
      <c r="AC110" s="13">
        <f t="shared" ref="AC110:AC113" si="152">+AA110-X110</f>
        <v>0</v>
      </c>
    </row>
    <row r="111" spans="1:29" s="8" customFormat="1" ht="21" customHeight="1" x14ac:dyDescent="0.2">
      <c r="A111" s="44"/>
      <c r="B111" s="19" t="s">
        <v>30</v>
      </c>
      <c r="C111" s="45"/>
      <c r="D111" s="47"/>
      <c r="E111" s="47"/>
      <c r="F111" s="1">
        <v>1</v>
      </c>
      <c r="G111" s="13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24">
        <f t="shared" si="147"/>
        <v>0</v>
      </c>
      <c r="Y111" s="1">
        <f t="shared" si="148"/>
        <v>0</v>
      </c>
      <c r="Z111" s="1">
        <f t="shared" si="149"/>
        <v>0</v>
      </c>
      <c r="AA111" s="24">
        <f t="shared" si="150"/>
        <v>1</v>
      </c>
      <c r="AB111" s="1">
        <f t="shared" si="151"/>
        <v>0</v>
      </c>
      <c r="AC111" s="13">
        <f t="shared" si="152"/>
        <v>1</v>
      </c>
    </row>
    <row r="112" spans="1:29" ht="21" customHeight="1" x14ac:dyDescent="0.2">
      <c r="A112" s="44"/>
      <c r="B112" s="19" t="s">
        <v>31</v>
      </c>
      <c r="C112" s="45"/>
      <c r="D112" s="47"/>
      <c r="E112" s="47"/>
      <c r="F112" s="1">
        <v>0</v>
      </c>
      <c r="G112" s="13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24">
        <f t="shared" si="147"/>
        <v>0</v>
      </c>
      <c r="Y112" s="1">
        <f t="shared" si="148"/>
        <v>0</v>
      </c>
      <c r="Z112" s="1">
        <f t="shared" si="149"/>
        <v>0</v>
      </c>
      <c r="AA112" s="24">
        <f t="shared" si="150"/>
        <v>0</v>
      </c>
      <c r="AB112" s="1">
        <f t="shared" si="151"/>
        <v>0</v>
      </c>
      <c r="AC112" s="13">
        <f t="shared" si="152"/>
        <v>0</v>
      </c>
    </row>
    <row r="113" spans="1:29" s="8" customFormat="1" ht="21" customHeight="1" x14ac:dyDescent="0.2">
      <c r="A113" s="44"/>
      <c r="B113" s="19" t="s">
        <v>32</v>
      </c>
      <c r="C113" s="45"/>
      <c r="D113" s="48"/>
      <c r="E113" s="48"/>
      <c r="F113" s="1">
        <v>0</v>
      </c>
      <c r="G113" s="13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24">
        <f t="shared" si="147"/>
        <v>0</v>
      </c>
      <c r="Y113" s="1">
        <f t="shared" si="148"/>
        <v>0</v>
      </c>
      <c r="Z113" s="1">
        <f t="shared" si="149"/>
        <v>0</v>
      </c>
      <c r="AA113" s="24">
        <f t="shared" si="150"/>
        <v>0</v>
      </c>
      <c r="AB113" s="1">
        <f t="shared" si="151"/>
        <v>0</v>
      </c>
      <c r="AC113" s="13">
        <f t="shared" si="152"/>
        <v>0</v>
      </c>
    </row>
    <row r="114" spans="1:29" s="7" customFormat="1" ht="21" customHeight="1" x14ac:dyDescent="0.2">
      <c r="A114" s="4" t="s">
        <v>33</v>
      </c>
      <c r="B114" s="4"/>
      <c r="C114" s="5"/>
      <c r="D114" s="5"/>
      <c r="E114" s="5"/>
      <c r="F114" s="6">
        <f>SUM(F110:F113)</f>
        <v>1</v>
      </c>
      <c r="G114" s="6">
        <f t="shared" ref="G114:AC114" si="153">SUM(G110:G113)</f>
        <v>1</v>
      </c>
      <c r="H114" s="6">
        <f t="shared" si="153"/>
        <v>0</v>
      </c>
      <c r="I114" s="6">
        <f t="shared" si="153"/>
        <v>0</v>
      </c>
      <c r="J114" s="6">
        <f t="shared" si="153"/>
        <v>0</v>
      </c>
      <c r="K114" s="6">
        <f t="shared" si="153"/>
        <v>0</v>
      </c>
      <c r="L114" s="6">
        <f t="shared" si="153"/>
        <v>0</v>
      </c>
      <c r="M114" s="6">
        <f t="shared" si="153"/>
        <v>0</v>
      </c>
      <c r="N114" s="6">
        <f t="shared" si="153"/>
        <v>0</v>
      </c>
      <c r="O114" s="6">
        <f t="shared" si="153"/>
        <v>0</v>
      </c>
      <c r="P114" s="6">
        <f t="shared" si="153"/>
        <v>0</v>
      </c>
      <c r="Q114" s="6">
        <f t="shared" si="153"/>
        <v>0</v>
      </c>
      <c r="R114" s="6">
        <f t="shared" si="153"/>
        <v>0</v>
      </c>
      <c r="S114" s="6">
        <f t="shared" si="153"/>
        <v>0</v>
      </c>
      <c r="T114" s="6">
        <f t="shared" si="153"/>
        <v>0</v>
      </c>
      <c r="U114" s="6">
        <f t="shared" si="153"/>
        <v>0</v>
      </c>
      <c r="V114" s="6">
        <f t="shared" si="153"/>
        <v>0</v>
      </c>
      <c r="W114" s="6">
        <f t="shared" si="153"/>
        <v>0</v>
      </c>
      <c r="X114" s="6">
        <f t="shared" si="153"/>
        <v>0</v>
      </c>
      <c r="Y114" s="6">
        <f t="shared" si="153"/>
        <v>0</v>
      </c>
      <c r="Z114" s="6">
        <f t="shared" si="153"/>
        <v>0</v>
      </c>
      <c r="AA114" s="6">
        <f t="shared" si="153"/>
        <v>1</v>
      </c>
      <c r="AB114" s="6">
        <f t="shared" si="153"/>
        <v>0</v>
      </c>
      <c r="AC114" s="6">
        <f t="shared" si="153"/>
        <v>1</v>
      </c>
    </row>
    <row r="115" spans="1:29" s="2" customFormat="1" ht="21" customHeight="1" x14ac:dyDescent="0.2">
      <c r="A115" s="44">
        <v>2014</v>
      </c>
      <c r="B115" s="19" t="s">
        <v>26</v>
      </c>
      <c r="C115" s="45" t="s">
        <v>61</v>
      </c>
      <c r="D115" s="46" t="s">
        <v>28</v>
      </c>
      <c r="E115" s="46" t="s">
        <v>62</v>
      </c>
      <c r="F115" s="1">
        <v>7</v>
      </c>
      <c r="G115" s="13">
        <v>0</v>
      </c>
      <c r="H115" s="1">
        <v>3</v>
      </c>
      <c r="I115" s="1">
        <v>1</v>
      </c>
      <c r="J115" s="1">
        <v>0</v>
      </c>
      <c r="K115" s="1">
        <v>0</v>
      </c>
      <c r="L115" s="1">
        <v>3</v>
      </c>
      <c r="M115" s="1">
        <v>0</v>
      </c>
      <c r="N115" s="1">
        <v>0</v>
      </c>
      <c r="O115" s="1">
        <v>0</v>
      </c>
      <c r="P115" s="1">
        <v>0</v>
      </c>
      <c r="Q115" s="18">
        <v>1</v>
      </c>
      <c r="R115" s="18">
        <v>0</v>
      </c>
      <c r="S115" s="18">
        <v>0</v>
      </c>
      <c r="T115" s="18">
        <v>0</v>
      </c>
      <c r="U115" s="18">
        <v>1</v>
      </c>
      <c r="V115" s="18">
        <v>1</v>
      </c>
      <c r="W115" s="18">
        <v>0</v>
      </c>
      <c r="X115" s="24">
        <f t="shared" ref="X115:X118" si="154">SUM(H115:P115)</f>
        <v>7</v>
      </c>
      <c r="Y115" s="1">
        <f t="shared" ref="Y115:Y118" si="155">SUM(H115:P115)</f>
        <v>7</v>
      </c>
      <c r="Z115" s="1">
        <f t="shared" ref="Z115:Z118" si="156">+W115+V115+U115+T115+S115+R115+Q115+P115+O115+K115+J115+I115+H115</f>
        <v>7</v>
      </c>
      <c r="AA115" s="24">
        <f t="shared" ref="AA115:AA118" si="157">+F115</f>
        <v>7</v>
      </c>
      <c r="AB115" s="1">
        <f t="shared" ref="AB115:AB118" si="158">+Z115-Y115</f>
        <v>0</v>
      </c>
      <c r="AC115" s="13">
        <f t="shared" ref="AC115:AC118" si="159">+AA115-X115</f>
        <v>0</v>
      </c>
    </row>
    <row r="116" spans="1:29" s="8" customFormat="1" ht="21" customHeight="1" x14ac:dyDescent="0.2">
      <c r="A116" s="44"/>
      <c r="B116" s="19" t="s">
        <v>30</v>
      </c>
      <c r="C116" s="45"/>
      <c r="D116" s="47"/>
      <c r="E116" s="47"/>
      <c r="F116" s="1">
        <v>10</v>
      </c>
      <c r="G116" s="13">
        <v>4</v>
      </c>
      <c r="H116" s="1">
        <v>0</v>
      </c>
      <c r="I116" s="1">
        <v>3</v>
      </c>
      <c r="J116" s="1">
        <v>1</v>
      </c>
      <c r="K116" s="1">
        <v>0</v>
      </c>
      <c r="L116" s="1">
        <v>1</v>
      </c>
      <c r="M116" s="1">
        <v>0</v>
      </c>
      <c r="N116" s="1">
        <v>1</v>
      </c>
      <c r="O116" s="1">
        <v>0</v>
      </c>
      <c r="P116" s="1">
        <v>0</v>
      </c>
      <c r="Q116" s="18">
        <v>1</v>
      </c>
      <c r="R116" s="18">
        <v>0</v>
      </c>
      <c r="S116" s="18">
        <v>0</v>
      </c>
      <c r="T116" s="18">
        <v>0</v>
      </c>
      <c r="U116" s="18">
        <v>1</v>
      </c>
      <c r="V116" s="18">
        <v>0</v>
      </c>
      <c r="W116" s="18">
        <v>0</v>
      </c>
      <c r="X116" s="24">
        <f t="shared" si="154"/>
        <v>6</v>
      </c>
      <c r="Y116" s="1">
        <f t="shared" si="155"/>
        <v>6</v>
      </c>
      <c r="Z116" s="1">
        <f t="shared" si="156"/>
        <v>6</v>
      </c>
      <c r="AA116" s="24">
        <f t="shared" si="157"/>
        <v>10</v>
      </c>
      <c r="AB116" s="1">
        <f t="shared" si="158"/>
        <v>0</v>
      </c>
      <c r="AC116" s="13">
        <f t="shared" si="159"/>
        <v>4</v>
      </c>
    </row>
    <row r="117" spans="1:29" ht="21" customHeight="1" x14ac:dyDescent="0.2">
      <c r="A117" s="44"/>
      <c r="B117" s="19" t="s">
        <v>31</v>
      </c>
      <c r="C117" s="45"/>
      <c r="D117" s="47"/>
      <c r="E117" s="47"/>
      <c r="F117" s="1">
        <v>0</v>
      </c>
      <c r="G117" s="13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24">
        <f t="shared" si="154"/>
        <v>0</v>
      </c>
      <c r="Y117" s="1">
        <f t="shared" si="155"/>
        <v>0</v>
      </c>
      <c r="Z117" s="1">
        <f t="shared" si="156"/>
        <v>0</v>
      </c>
      <c r="AA117" s="24">
        <f t="shared" si="157"/>
        <v>0</v>
      </c>
      <c r="AB117" s="1">
        <f t="shared" si="158"/>
        <v>0</v>
      </c>
      <c r="AC117" s="13">
        <f t="shared" si="159"/>
        <v>0</v>
      </c>
    </row>
    <row r="118" spans="1:29" s="8" customFormat="1" ht="21" customHeight="1" x14ac:dyDescent="0.2">
      <c r="A118" s="44"/>
      <c r="B118" s="19" t="s">
        <v>32</v>
      </c>
      <c r="C118" s="45"/>
      <c r="D118" s="48"/>
      <c r="E118" s="48"/>
      <c r="F118" s="1">
        <v>0</v>
      </c>
      <c r="G118" s="13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24">
        <f t="shared" si="154"/>
        <v>0</v>
      </c>
      <c r="Y118" s="1">
        <f t="shared" si="155"/>
        <v>0</v>
      </c>
      <c r="Z118" s="1">
        <f t="shared" si="156"/>
        <v>0</v>
      </c>
      <c r="AA118" s="24">
        <f t="shared" si="157"/>
        <v>0</v>
      </c>
      <c r="AB118" s="1">
        <f t="shared" si="158"/>
        <v>0</v>
      </c>
      <c r="AC118" s="13">
        <f t="shared" si="159"/>
        <v>0</v>
      </c>
    </row>
    <row r="119" spans="1:29" s="7" customFormat="1" ht="21" customHeight="1" x14ac:dyDescent="0.2">
      <c r="A119" s="4" t="s">
        <v>33</v>
      </c>
      <c r="B119" s="4"/>
      <c r="C119" s="5"/>
      <c r="D119" s="5"/>
      <c r="E119" s="5"/>
      <c r="F119" s="6">
        <f>SUM(F115:F118)</f>
        <v>17</v>
      </c>
      <c r="G119" s="6">
        <f t="shared" ref="G119:AC119" si="160">SUM(G115:G118)</f>
        <v>4</v>
      </c>
      <c r="H119" s="6">
        <f t="shared" si="160"/>
        <v>3</v>
      </c>
      <c r="I119" s="6">
        <f t="shared" si="160"/>
        <v>4</v>
      </c>
      <c r="J119" s="6">
        <f t="shared" si="160"/>
        <v>1</v>
      </c>
      <c r="K119" s="6">
        <f t="shared" si="160"/>
        <v>0</v>
      </c>
      <c r="L119" s="6">
        <f t="shared" si="160"/>
        <v>4</v>
      </c>
      <c r="M119" s="6">
        <f t="shared" si="160"/>
        <v>0</v>
      </c>
      <c r="N119" s="6">
        <f t="shared" si="160"/>
        <v>1</v>
      </c>
      <c r="O119" s="6">
        <f t="shared" si="160"/>
        <v>0</v>
      </c>
      <c r="P119" s="6">
        <f t="shared" si="160"/>
        <v>0</v>
      </c>
      <c r="Q119" s="6">
        <f t="shared" si="160"/>
        <v>2</v>
      </c>
      <c r="R119" s="6">
        <f t="shared" si="160"/>
        <v>0</v>
      </c>
      <c r="S119" s="6">
        <f t="shared" si="160"/>
        <v>0</v>
      </c>
      <c r="T119" s="6">
        <f t="shared" si="160"/>
        <v>0</v>
      </c>
      <c r="U119" s="6">
        <f t="shared" si="160"/>
        <v>2</v>
      </c>
      <c r="V119" s="6">
        <f t="shared" si="160"/>
        <v>1</v>
      </c>
      <c r="W119" s="6">
        <f t="shared" si="160"/>
        <v>0</v>
      </c>
      <c r="X119" s="6">
        <f t="shared" si="160"/>
        <v>13</v>
      </c>
      <c r="Y119" s="6">
        <f t="shared" si="160"/>
        <v>13</v>
      </c>
      <c r="Z119" s="6">
        <f t="shared" si="160"/>
        <v>13</v>
      </c>
      <c r="AA119" s="6">
        <f t="shared" si="160"/>
        <v>17</v>
      </c>
      <c r="AB119" s="6">
        <f t="shared" si="160"/>
        <v>0</v>
      </c>
      <c r="AC119" s="6">
        <f t="shared" si="160"/>
        <v>4</v>
      </c>
    </row>
    <row r="120" spans="1:29" s="2" customFormat="1" ht="21" customHeight="1" x14ac:dyDescent="0.2">
      <c r="A120" s="44">
        <v>2014</v>
      </c>
      <c r="B120" s="19" t="s">
        <v>26</v>
      </c>
      <c r="C120" s="45" t="s">
        <v>63</v>
      </c>
      <c r="D120" s="46" t="s">
        <v>28</v>
      </c>
      <c r="E120" s="46" t="s">
        <v>62</v>
      </c>
      <c r="F120" s="1">
        <v>10</v>
      </c>
      <c r="G120" s="13">
        <v>0</v>
      </c>
      <c r="H120" s="1">
        <v>1</v>
      </c>
      <c r="I120" s="1">
        <v>1</v>
      </c>
      <c r="J120" s="1">
        <v>1</v>
      </c>
      <c r="K120" s="1">
        <v>0</v>
      </c>
      <c r="L120" s="1">
        <v>3</v>
      </c>
      <c r="M120" s="1">
        <v>0</v>
      </c>
      <c r="N120" s="1">
        <v>1</v>
      </c>
      <c r="O120" s="1">
        <v>1</v>
      </c>
      <c r="P120" s="1">
        <v>2</v>
      </c>
      <c r="Q120" s="18">
        <v>2</v>
      </c>
      <c r="R120" s="18">
        <v>0</v>
      </c>
      <c r="S120" s="18">
        <v>0</v>
      </c>
      <c r="T120" s="18">
        <v>0</v>
      </c>
      <c r="U120" s="18">
        <v>1</v>
      </c>
      <c r="V120" s="18">
        <v>1</v>
      </c>
      <c r="W120" s="18">
        <v>0</v>
      </c>
      <c r="X120" s="24">
        <f t="shared" ref="X120:X123" si="161">SUM(H120:P120)</f>
        <v>10</v>
      </c>
      <c r="Y120" s="1">
        <f t="shared" ref="Y120:Y123" si="162">SUM(H120:P120)</f>
        <v>10</v>
      </c>
      <c r="Z120" s="1">
        <f t="shared" ref="Z120:Z123" si="163">+W120+V120+U120+T120+S120+R120+Q120+P120+O120+K120+J120+I120+H120</f>
        <v>10</v>
      </c>
      <c r="AA120" s="24">
        <f t="shared" ref="AA120:AA123" si="164">+F120</f>
        <v>10</v>
      </c>
      <c r="AB120" s="1">
        <f t="shared" ref="AB120:AB123" si="165">+Z120-Y120</f>
        <v>0</v>
      </c>
      <c r="AC120" s="13">
        <f t="shared" ref="AC120:AC123" si="166">+AA120-X120</f>
        <v>0</v>
      </c>
    </row>
    <row r="121" spans="1:29" s="8" customFormat="1" ht="21" customHeight="1" x14ac:dyDescent="0.2">
      <c r="A121" s="44"/>
      <c r="B121" s="19" t="s">
        <v>30</v>
      </c>
      <c r="C121" s="45"/>
      <c r="D121" s="47"/>
      <c r="E121" s="47"/>
      <c r="F121" s="1">
        <v>4</v>
      </c>
      <c r="G121" s="13">
        <v>4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24">
        <f t="shared" si="161"/>
        <v>0</v>
      </c>
      <c r="Y121" s="1">
        <f t="shared" si="162"/>
        <v>0</v>
      </c>
      <c r="Z121" s="1">
        <f t="shared" si="163"/>
        <v>0</v>
      </c>
      <c r="AA121" s="24">
        <f t="shared" si="164"/>
        <v>4</v>
      </c>
      <c r="AB121" s="1">
        <f t="shared" si="165"/>
        <v>0</v>
      </c>
      <c r="AC121" s="13">
        <f t="shared" si="166"/>
        <v>4</v>
      </c>
    </row>
    <row r="122" spans="1:29" ht="21" customHeight="1" x14ac:dyDescent="0.2">
      <c r="A122" s="44"/>
      <c r="B122" s="19" t="s">
        <v>31</v>
      </c>
      <c r="C122" s="45"/>
      <c r="D122" s="47"/>
      <c r="E122" s="47"/>
      <c r="F122" s="1">
        <v>0</v>
      </c>
      <c r="G122" s="13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24">
        <f t="shared" si="161"/>
        <v>0</v>
      </c>
      <c r="Y122" s="1">
        <f t="shared" si="162"/>
        <v>0</v>
      </c>
      <c r="Z122" s="1">
        <f t="shared" si="163"/>
        <v>0</v>
      </c>
      <c r="AA122" s="24">
        <f t="shared" si="164"/>
        <v>0</v>
      </c>
      <c r="AB122" s="1">
        <f t="shared" si="165"/>
        <v>0</v>
      </c>
      <c r="AC122" s="13">
        <f t="shared" si="166"/>
        <v>0</v>
      </c>
    </row>
    <row r="123" spans="1:29" s="8" customFormat="1" ht="21" customHeight="1" x14ac:dyDescent="0.2">
      <c r="A123" s="44"/>
      <c r="B123" s="19" t="s">
        <v>32</v>
      </c>
      <c r="C123" s="45"/>
      <c r="D123" s="48"/>
      <c r="E123" s="48"/>
      <c r="F123" s="1">
        <v>0</v>
      </c>
      <c r="G123" s="13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24">
        <f t="shared" si="161"/>
        <v>0</v>
      </c>
      <c r="Y123" s="1">
        <f t="shared" si="162"/>
        <v>0</v>
      </c>
      <c r="Z123" s="1">
        <f t="shared" si="163"/>
        <v>0</v>
      </c>
      <c r="AA123" s="24">
        <f t="shared" si="164"/>
        <v>0</v>
      </c>
      <c r="AB123" s="1">
        <f t="shared" si="165"/>
        <v>0</v>
      </c>
      <c r="AC123" s="13">
        <f t="shared" si="166"/>
        <v>0</v>
      </c>
    </row>
    <row r="124" spans="1:29" s="7" customFormat="1" ht="21" customHeight="1" x14ac:dyDescent="0.2">
      <c r="A124" s="4" t="s">
        <v>33</v>
      </c>
      <c r="B124" s="4"/>
      <c r="C124" s="5"/>
      <c r="D124" s="5"/>
      <c r="E124" s="5"/>
      <c r="F124" s="6">
        <f>SUM(F120:F123)</f>
        <v>14</v>
      </c>
      <c r="G124" s="6">
        <f t="shared" ref="G124:AC124" si="167">SUM(G120:G123)</f>
        <v>4</v>
      </c>
      <c r="H124" s="6">
        <f t="shared" si="167"/>
        <v>1</v>
      </c>
      <c r="I124" s="6">
        <f t="shared" si="167"/>
        <v>1</v>
      </c>
      <c r="J124" s="6">
        <f t="shared" si="167"/>
        <v>1</v>
      </c>
      <c r="K124" s="6">
        <f t="shared" si="167"/>
        <v>0</v>
      </c>
      <c r="L124" s="6">
        <f t="shared" si="167"/>
        <v>3</v>
      </c>
      <c r="M124" s="6">
        <f t="shared" si="167"/>
        <v>0</v>
      </c>
      <c r="N124" s="6">
        <f t="shared" si="167"/>
        <v>1</v>
      </c>
      <c r="O124" s="6">
        <f t="shared" si="167"/>
        <v>1</v>
      </c>
      <c r="P124" s="6">
        <f t="shared" si="167"/>
        <v>2</v>
      </c>
      <c r="Q124" s="6">
        <f t="shared" si="167"/>
        <v>2</v>
      </c>
      <c r="R124" s="6">
        <f t="shared" si="167"/>
        <v>0</v>
      </c>
      <c r="S124" s="6">
        <f t="shared" si="167"/>
        <v>0</v>
      </c>
      <c r="T124" s="6">
        <f t="shared" si="167"/>
        <v>0</v>
      </c>
      <c r="U124" s="6">
        <f t="shared" si="167"/>
        <v>1</v>
      </c>
      <c r="V124" s="6">
        <f t="shared" si="167"/>
        <v>1</v>
      </c>
      <c r="W124" s="6">
        <f t="shared" si="167"/>
        <v>0</v>
      </c>
      <c r="X124" s="6">
        <f t="shared" si="167"/>
        <v>10</v>
      </c>
      <c r="Y124" s="6">
        <f t="shared" si="167"/>
        <v>10</v>
      </c>
      <c r="Z124" s="6">
        <f t="shared" si="167"/>
        <v>10</v>
      </c>
      <c r="AA124" s="6">
        <f t="shared" si="167"/>
        <v>14</v>
      </c>
      <c r="AB124" s="6">
        <f t="shared" si="167"/>
        <v>0</v>
      </c>
      <c r="AC124" s="6">
        <f t="shared" si="167"/>
        <v>4</v>
      </c>
    </row>
    <row r="125" spans="1:29" s="2" customFormat="1" ht="21" customHeight="1" x14ac:dyDescent="0.2">
      <c r="A125" s="44">
        <v>2014</v>
      </c>
      <c r="B125" s="19" t="s">
        <v>26</v>
      </c>
      <c r="C125" s="45" t="s">
        <v>64</v>
      </c>
      <c r="D125" s="46" t="s">
        <v>28</v>
      </c>
      <c r="E125" s="46" t="s">
        <v>62</v>
      </c>
      <c r="F125" s="1">
        <v>32</v>
      </c>
      <c r="G125" s="13">
        <v>0</v>
      </c>
      <c r="H125" s="1">
        <v>0</v>
      </c>
      <c r="I125" s="1">
        <v>5</v>
      </c>
      <c r="J125" s="1">
        <v>0</v>
      </c>
      <c r="K125" s="1">
        <v>4</v>
      </c>
      <c r="L125" s="1">
        <v>12</v>
      </c>
      <c r="M125" s="1">
        <v>8</v>
      </c>
      <c r="N125" s="1">
        <v>1</v>
      </c>
      <c r="O125" s="1">
        <v>2</v>
      </c>
      <c r="P125" s="1">
        <v>0</v>
      </c>
      <c r="Q125" s="18">
        <v>10</v>
      </c>
      <c r="R125" s="18">
        <v>0</v>
      </c>
      <c r="S125" s="18">
        <v>3</v>
      </c>
      <c r="T125" s="18">
        <v>0</v>
      </c>
      <c r="U125" s="18">
        <v>8</v>
      </c>
      <c r="V125" s="18">
        <v>0</v>
      </c>
      <c r="W125" s="18">
        <v>0</v>
      </c>
      <c r="X125" s="24">
        <f t="shared" ref="X125:X128" si="168">SUM(H125:P125)</f>
        <v>32</v>
      </c>
      <c r="Y125" s="1">
        <f t="shared" ref="Y125:Y128" si="169">SUM(H125:P125)</f>
        <v>32</v>
      </c>
      <c r="Z125" s="1">
        <f t="shared" ref="Z125:Z128" si="170">+W125+V125+U125+T125+S125+R125+Q125+P125+O125+K125+J125+I125+H125</f>
        <v>32</v>
      </c>
      <c r="AA125" s="24">
        <f t="shared" ref="AA125:AA128" si="171">+F125</f>
        <v>32</v>
      </c>
      <c r="AB125" s="1">
        <f t="shared" ref="AB125:AB128" si="172">+Z125-Y125</f>
        <v>0</v>
      </c>
      <c r="AC125" s="13">
        <f t="shared" ref="AC125:AC128" si="173">+AA125-X125</f>
        <v>0</v>
      </c>
    </row>
    <row r="126" spans="1:29" s="8" customFormat="1" ht="21" customHeight="1" x14ac:dyDescent="0.2">
      <c r="A126" s="44"/>
      <c r="B126" s="19" t="s">
        <v>30</v>
      </c>
      <c r="C126" s="45" t="s">
        <v>64</v>
      </c>
      <c r="D126" s="47"/>
      <c r="E126" s="47"/>
      <c r="F126" s="1">
        <v>25</v>
      </c>
      <c r="G126" s="13">
        <v>17</v>
      </c>
      <c r="H126" s="1">
        <v>0</v>
      </c>
      <c r="I126" s="1">
        <v>1</v>
      </c>
      <c r="J126" s="1">
        <v>1</v>
      </c>
      <c r="K126" s="1">
        <v>2</v>
      </c>
      <c r="L126" s="1">
        <v>3</v>
      </c>
      <c r="M126" s="1">
        <v>1</v>
      </c>
      <c r="N126" s="1">
        <v>0</v>
      </c>
      <c r="O126" s="1">
        <v>0</v>
      </c>
      <c r="P126" s="1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4</v>
      </c>
      <c r="V126" s="18">
        <v>0</v>
      </c>
      <c r="W126" s="18">
        <v>0</v>
      </c>
      <c r="X126" s="24">
        <f t="shared" si="168"/>
        <v>8</v>
      </c>
      <c r="Y126" s="1">
        <f t="shared" si="169"/>
        <v>8</v>
      </c>
      <c r="Z126" s="1">
        <f t="shared" si="170"/>
        <v>8</v>
      </c>
      <c r="AA126" s="24">
        <f t="shared" si="171"/>
        <v>25</v>
      </c>
      <c r="AB126" s="1">
        <f t="shared" si="172"/>
        <v>0</v>
      </c>
      <c r="AC126" s="13">
        <f t="shared" si="173"/>
        <v>17</v>
      </c>
    </row>
    <row r="127" spans="1:29" ht="21" customHeight="1" x14ac:dyDescent="0.2">
      <c r="A127" s="44"/>
      <c r="B127" s="19" t="s">
        <v>31</v>
      </c>
      <c r="C127" s="45" t="s">
        <v>64</v>
      </c>
      <c r="D127" s="47"/>
      <c r="E127" s="47"/>
      <c r="F127" s="1">
        <v>0</v>
      </c>
      <c r="G127" s="13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24">
        <f t="shared" si="168"/>
        <v>0</v>
      </c>
      <c r="Y127" s="1">
        <f t="shared" si="169"/>
        <v>0</v>
      </c>
      <c r="Z127" s="1">
        <f t="shared" si="170"/>
        <v>0</v>
      </c>
      <c r="AA127" s="24">
        <f t="shared" si="171"/>
        <v>0</v>
      </c>
      <c r="AB127" s="1">
        <f t="shared" si="172"/>
        <v>0</v>
      </c>
      <c r="AC127" s="13">
        <f t="shared" si="173"/>
        <v>0</v>
      </c>
    </row>
    <row r="128" spans="1:29" s="8" customFormat="1" ht="21" customHeight="1" x14ac:dyDescent="0.2">
      <c r="A128" s="44"/>
      <c r="B128" s="19" t="s">
        <v>32</v>
      </c>
      <c r="C128" s="45" t="s">
        <v>64</v>
      </c>
      <c r="D128" s="48"/>
      <c r="E128" s="48"/>
      <c r="F128" s="1">
        <v>0</v>
      </c>
      <c r="G128" s="13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24">
        <f t="shared" si="168"/>
        <v>0</v>
      </c>
      <c r="Y128" s="1">
        <f t="shared" si="169"/>
        <v>0</v>
      </c>
      <c r="Z128" s="1">
        <f t="shared" si="170"/>
        <v>0</v>
      </c>
      <c r="AA128" s="24">
        <f t="shared" si="171"/>
        <v>0</v>
      </c>
      <c r="AB128" s="1">
        <f t="shared" si="172"/>
        <v>0</v>
      </c>
      <c r="AC128" s="13">
        <f t="shared" si="173"/>
        <v>0</v>
      </c>
    </row>
    <row r="129" spans="1:29" s="7" customFormat="1" ht="21" customHeight="1" x14ac:dyDescent="0.2">
      <c r="A129" s="4" t="s">
        <v>33</v>
      </c>
      <c r="B129" s="4"/>
      <c r="C129" s="5"/>
      <c r="D129" s="5"/>
      <c r="E129" s="5"/>
      <c r="F129" s="6">
        <f>SUM(F125:F128)</f>
        <v>57</v>
      </c>
      <c r="G129" s="6">
        <f t="shared" ref="G129:AC129" si="174">SUM(G125:G128)</f>
        <v>17</v>
      </c>
      <c r="H129" s="6">
        <f t="shared" si="174"/>
        <v>0</v>
      </c>
      <c r="I129" s="6">
        <f t="shared" si="174"/>
        <v>6</v>
      </c>
      <c r="J129" s="6">
        <f t="shared" si="174"/>
        <v>1</v>
      </c>
      <c r="K129" s="6">
        <f t="shared" si="174"/>
        <v>6</v>
      </c>
      <c r="L129" s="6">
        <f t="shared" si="174"/>
        <v>15</v>
      </c>
      <c r="M129" s="6">
        <f t="shared" si="174"/>
        <v>9</v>
      </c>
      <c r="N129" s="6">
        <f t="shared" si="174"/>
        <v>1</v>
      </c>
      <c r="O129" s="6">
        <f t="shared" si="174"/>
        <v>2</v>
      </c>
      <c r="P129" s="6">
        <f t="shared" si="174"/>
        <v>0</v>
      </c>
      <c r="Q129" s="6">
        <f t="shared" si="174"/>
        <v>10</v>
      </c>
      <c r="R129" s="6">
        <f t="shared" si="174"/>
        <v>0</v>
      </c>
      <c r="S129" s="6">
        <f t="shared" si="174"/>
        <v>3</v>
      </c>
      <c r="T129" s="6">
        <f t="shared" si="174"/>
        <v>0</v>
      </c>
      <c r="U129" s="6">
        <f t="shared" si="174"/>
        <v>12</v>
      </c>
      <c r="V129" s="6">
        <f t="shared" si="174"/>
        <v>0</v>
      </c>
      <c r="W129" s="6">
        <f t="shared" si="174"/>
        <v>0</v>
      </c>
      <c r="X129" s="6">
        <f t="shared" si="174"/>
        <v>40</v>
      </c>
      <c r="Y129" s="6">
        <f t="shared" si="174"/>
        <v>40</v>
      </c>
      <c r="Z129" s="6">
        <f t="shared" si="174"/>
        <v>40</v>
      </c>
      <c r="AA129" s="6">
        <f t="shared" si="174"/>
        <v>57</v>
      </c>
      <c r="AB129" s="6">
        <f t="shared" si="174"/>
        <v>0</v>
      </c>
      <c r="AC129" s="6">
        <f t="shared" si="174"/>
        <v>17</v>
      </c>
    </row>
    <row r="130" spans="1:29" s="2" customFormat="1" ht="21" customHeight="1" x14ac:dyDescent="0.2">
      <c r="A130" s="44">
        <v>2014</v>
      </c>
      <c r="B130" s="19" t="s">
        <v>26</v>
      </c>
      <c r="C130" s="45" t="s">
        <v>65</v>
      </c>
      <c r="D130" s="46" t="s">
        <v>28</v>
      </c>
      <c r="E130" s="46" t="s">
        <v>62</v>
      </c>
      <c r="F130" s="1">
        <v>27</v>
      </c>
      <c r="G130" s="13">
        <v>0</v>
      </c>
      <c r="H130" s="1">
        <v>0</v>
      </c>
      <c r="I130" s="1">
        <v>2</v>
      </c>
      <c r="J130" s="1">
        <v>1</v>
      </c>
      <c r="K130" s="1">
        <v>1</v>
      </c>
      <c r="L130" s="1">
        <v>17</v>
      </c>
      <c r="M130" s="1">
        <v>4</v>
      </c>
      <c r="N130" s="1">
        <v>2</v>
      </c>
      <c r="O130" s="1">
        <v>0</v>
      </c>
      <c r="P130" s="1">
        <v>0</v>
      </c>
      <c r="Q130" s="18">
        <v>6</v>
      </c>
      <c r="R130" s="18">
        <v>0</v>
      </c>
      <c r="S130" s="18">
        <v>10</v>
      </c>
      <c r="T130" s="18">
        <v>1</v>
      </c>
      <c r="U130" s="18">
        <v>3</v>
      </c>
      <c r="V130" s="18">
        <v>3</v>
      </c>
      <c r="W130" s="18">
        <v>0</v>
      </c>
      <c r="X130" s="24">
        <f t="shared" ref="X130:X133" si="175">SUM(H130:P130)</f>
        <v>27</v>
      </c>
      <c r="Y130" s="1">
        <f t="shared" ref="Y130:Y133" si="176">SUM(H130:P130)</f>
        <v>27</v>
      </c>
      <c r="Z130" s="1">
        <f t="shared" ref="Z130:Z133" si="177">+W130+V130+U130+T130+S130+R130+Q130+P130+O130+K130+J130+I130+H130</f>
        <v>27</v>
      </c>
      <c r="AA130" s="24">
        <f t="shared" ref="AA130:AA133" si="178">+F130</f>
        <v>27</v>
      </c>
      <c r="AB130" s="1">
        <f t="shared" ref="AB130:AB133" si="179">+Z130-Y130</f>
        <v>0</v>
      </c>
      <c r="AC130" s="13">
        <f t="shared" ref="AC130:AC133" si="180">+AA130-X130</f>
        <v>0</v>
      </c>
    </row>
    <row r="131" spans="1:29" s="8" customFormat="1" ht="21" customHeight="1" x14ac:dyDescent="0.2">
      <c r="A131" s="44"/>
      <c r="B131" s="19" t="s">
        <v>30</v>
      </c>
      <c r="C131" s="45" t="s">
        <v>65</v>
      </c>
      <c r="D131" s="47"/>
      <c r="E131" s="47"/>
      <c r="F131" s="1">
        <v>19</v>
      </c>
      <c r="G131" s="13">
        <v>10</v>
      </c>
      <c r="H131" s="1">
        <v>0</v>
      </c>
      <c r="I131" s="1">
        <v>1</v>
      </c>
      <c r="J131" s="1">
        <v>5</v>
      </c>
      <c r="K131" s="1">
        <v>0</v>
      </c>
      <c r="L131" s="1">
        <v>1</v>
      </c>
      <c r="M131" s="1">
        <v>1</v>
      </c>
      <c r="N131" s="1">
        <v>1</v>
      </c>
      <c r="O131" s="1">
        <v>0</v>
      </c>
      <c r="P131" s="1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2</v>
      </c>
      <c r="V131" s="18">
        <v>0</v>
      </c>
      <c r="W131" s="18">
        <v>0</v>
      </c>
      <c r="X131" s="24">
        <f t="shared" si="175"/>
        <v>9</v>
      </c>
      <c r="Y131" s="1">
        <f t="shared" si="176"/>
        <v>9</v>
      </c>
      <c r="Z131" s="1">
        <f t="shared" si="177"/>
        <v>9</v>
      </c>
      <c r="AA131" s="24">
        <f t="shared" si="178"/>
        <v>19</v>
      </c>
      <c r="AB131" s="1">
        <f t="shared" si="179"/>
        <v>0</v>
      </c>
      <c r="AC131" s="13">
        <f t="shared" si="180"/>
        <v>10</v>
      </c>
    </row>
    <row r="132" spans="1:29" ht="21" customHeight="1" x14ac:dyDescent="0.2">
      <c r="A132" s="44"/>
      <c r="B132" s="19" t="s">
        <v>31</v>
      </c>
      <c r="C132" s="45" t="s">
        <v>65</v>
      </c>
      <c r="D132" s="47"/>
      <c r="E132" s="47"/>
      <c r="F132" s="1">
        <v>0</v>
      </c>
      <c r="G132" s="13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24">
        <f t="shared" si="175"/>
        <v>0</v>
      </c>
      <c r="Y132" s="1">
        <f t="shared" si="176"/>
        <v>0</v>
      </c>
      <c r="Z132" s="1">
        <f t="shared" si="177"/>
        <v>0</v>
      </c>
      <c r="AA132" s="24">
        <f t="shared" si="178"/>
        <v>0</v>
      </c>
      <c r="AB132" s="1">
        <f t="shared" si="179"/>
        <v>0</v>
      </c>
      <c r="AC132" s="13">
        <f t="shared" si="180"/>
        <v>0</v>
      </c>
    </row>
    <row r="133" spans="1:29" s="8" customFormat="1" ht="21" customHeight="1" x14ac:dyDescent="0.2">
      <c r="A133" s="44"/>
      <c r="B133" s="19" t="s">
        <v>32</v>
      </c>
      <c r="C133" s="45" t="s">
        <v>65</v>
      </c>
      <c r="D133" s="48"/>
      <c r="E133" s="48"/>
      <c r="F133" s="1">
        <v>0</v>
      </c>
      <c r="G133" s="13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24">
        <f t="shared" si="175"/>
        <v>0</v>
      </c>
      <c r="Y133" s="1">
        <f t="shared" si="176"/>
        <v>0</v>
      </c>
      <c r="Z133" s="1">
        <f t="shared" si="177"/>
        <v>0</v>
      </c>
      <c r="AA133" s="24">
        <f t="shared" si="178"/>
        <v>0</v>
      </c>
      <c r="AB133" s="1">
        <f t="shared" si="179"/>
        <v>0</v>
      </c>
      <c r="AC133" s="13">
        <f t="shared" si="180"/>
        <v>0</v>
      </c>
    </row>
    <row r="134" spans="1:29" s="7" customFormat="1" ht="21" customHeight="1" x14ac:dyDescent="0.2">
      <c r="A134" s="4" t="s">
        <v>33</v>
      </c>
      <c r="B134" s="4"/>
      <c r="C134" s="5"/>
      <c r="D134" s="5"/>
      <c r="E134" s="5"/>
      <c r="F134" s="6">
        <f>SUM(F130:F133)</f>
        <v>46</v>
      </c>
      <c r="G134" s="6">
        <f t="shared" ref="G134:AC134" si="181">SUM(G130:G133)</f>
        <v>10</v>
      </c>
      <c r="H134" s="6">
        <f t="shared" si="181"/>
        <v>0</v>
      </c>
      <c r="I134" s="6">
        <f t="shared" si="181"/>
        <v>3</v>
      </c>
      <c r="J134" s="6">
        <f t="shared" si="181"/>
        <v>6</v>
      </c>
      <c r="K134" s="6">
        <f t="shared" si="181"/>
        <v>1</v>
      </c>
      <c r="L134" s="6">
        <f t="shared" si="181"/>
        <v>18</v>
      </c>
      <c r="M134" s="6">
        <f t="shared" si="181"/>
        <v>5</v>
      </c>
      <c r="N134" s="6">
        <f t="shared" si="181"/>
        <v>3</v>
      </c>
      <c r="O134" s="6">
        <f t="shared" si="181"/>
        <v>0</v>
      </c>
      <c r="P134" s="6">
        <f t="shared" si="181"/>
        <v>0</v>
      </c>
      <c r="Q134" s="6">
        <f t="shared" si="181"/>
        <v>7</v>
      </c>
      <c r="R134" s="6">
        <f t="shared" si="181"/>
        <v>0</v>
      </c>
      <c r="S134" s="6">
        <f t="shared" si="181"/>
        <v>10</v>
      </c>
      <c r="T134" s="6">
        <f t="shared" si="181"/>
        <v>1</v>
      </c>
      <c r="U134" s="6">
        <f t="shared" si="181"/>
        <v>5</v>
      </c>
      <c r="V134" s="6">
        <f t="shared" si="181"/>
        <v>3</v>
      </c>
      <c r="W134" s="6">
        <f t="shared" si="181"/>
        <v>0</v>
      </c>
      <c r="X134" s="6">
        <f t="shared" si="181"/>
        <v>36</v>
      </c>
      <c r="Y134" s="6">
        <f t="shared" si="181"/>
        <v>36</v>
      </c>
      <c r="Z134" s="6">
        <f t="shared" si="181"/>
        <v>36</v>
      </c>
      <c r="AA134" s="6">
        <f t="shared" si="181"/>
        <v>46</v>
      </c>
      <c r="AB134" s="6">
        <f t="shared" si="181"/>
        <v>0</v>
      </c>
      <c r="AC134" s="6">
        <f t="shared" si="181"/>
        <v>10</v>
      </c>
    </row>
    <row r="135" spans="1:29" s="2" customFormat="1" ht="21" customHeight="1" x14ac:dyDescent="0.2">
      <c r="A135" s="44">
        <v>2014</v>
      </c>
      <c r="B135" s="19" t="s">
        <v>26</v>
      </c>
      <c r="C135" s="45" t="s">
        <v>66</v>
      </c>
      <c r="D135" s="46" t="s">
        <v>28</v>
      </c>
      <c r="E135" s="46" t="s">
        <v>62</v>
      </c>
      <c r="F135" s="1">
        <v>25</v>
      </c>
      <c r="G135" s="13">
        <v>0</v>
      </c>
      <c r="H135" s="1">
        <v>0</v>
      </c>
      <c r="I135" s="1">
        <v>1</v>
      </c>
      <c r="J135" s="1">
        <v>1</v>
      </c>
      <c r="K135" s="1">
        <v>0</v>
      </c>
      <c r="L135" s="1">
        <v>12</v>
      </c>
      <c r="M135" s="1">
        <v>3</v>
      </c>
      <c r="N135" s="1">
        <v>3</v>
      </c>
      <c r="O135" s="1">
        <v>0</v>
      </c>
      <c r="P135" s="1">
        <v>5</v>
      </c>
      <c r="Q135" s="18">
        <v>10</v>
      </c>
      <c r="R135" s="18">
        <v>0</v>
      </c>
      <c r="S135" s="18">
        <v>3</v>
      </c>
      <c r="T135" s="18">
        <v>2</v>
      </c>
      <c r="U135" s="18">
        <v>1</v>
      </c>
      <c r="V135" s="18">
        <v>2</v>
      </c>
      <c r="W135" s="18">
        <v>0</v>
      </c>
      <c r="X135" s="24">
        <f t="shared" ref="X135:X138" si="182">SUM(H135:P135)</f>
        <v>25</v>
      </c>
      <c r="Y135" s="1">
        <f t="shared" ref="Y135:Y138" si="183">SUM(H135:P135)</f>
        <v>25</v>
      </c>
      <c r="Z135" s="1">
        <f t="shared" ref="Z135:Z138" si="184">+W135+V135+U135+T135+S135+R135+Q135+P135+O135+K135+J135+I135+H135</f>
        <v>25</v>
      </c>
      <c r="AA135" s="24">
        <f t="shared" ref="AA135:AA138" si="185">+F135</f>
        <v>25</v>
      </c>
      <c r="AB135" s="1">
        <f t="shared" ref="AB135:AB138" si="186">+Z135-Y135</f>
        <v>0</v>
      </c>
      <c r="AC135" s="13">
        <f t="shared" ref="AC135:AC138" si="187">+AA135-X135</f>
        <v>0</v>
      </c>
    </row>
    <row r="136" spans="1:29" s="8" customFormat="1" ht="21" customHeight="1" x14ac:dyDescent="0.2">
      <c r="A136" s="44"/>
      <c r="B136" s="19" t="s">
        <v>30</v>
      </c>
      <c r="C136" s="45" t="s">
        <v>66</v>
      </c>
      <c r="D136" s="47"/>
      <c r="E136" s="47"/>
      <c r="F136" s="1">
        <v>11</v>
      </c>
      <c r="G136" s="13">
        <v>4</v>
      </c>
      <c r="H136" s="1">
        <v>0</v>
      </c>
      <c r="I136" s="1">
        <v>3</v>
      </c>
      <c r="J136" s="1">
        <v>0</v>
      </c>
      <c r="K136" s="1">
        <v>0</v>
      </c>
      <c r="L136" s="1">
        <v>1</v>
      </c>
      <c r="M136" s="1">
        <v>0</v>
      </c>
      <c r="N136" s="1">
        <v>2</v>
      </c>
      <c r="O136" s="1">
        <v>0</v>
      </c>
      <c r="P136" s="1">
        <v>1</v>
      </c>
      <c r="Q136" s="18">
        <v>0</v>
      </c>
      <c r="R136" s="18">
        <v>0</v>
      </c>
      <c r="S136" s="18">
        <v>0</v>
      </c>
      <c r="T136" s="18">
        <v>0</v>
      </c>
      <c r="U136" s="18">
        <v>3</v>
      </c>
      <c r="V136" s="18">
        <v>0</v>
      </c>
      <c r="W136" s="18">
        <v>0</v>
      </c>
      <c r="X136" s="24">
        <f t="shared" si="182"/>
        <v>7</v>
      </c>
      <c r="Y136" s="1">
        <f t="shared" si="183"/>
        <v>7</v>
      </c>
      <c r="Z136" s="1">
        <f t="shared" si="184"/>
        <v>7</v>
      </c>
      <c r="AA136" s="24">
        <f t="shared" si="185"/>
        <v>11</v>
      </c>
      <c r="AB136" s="1">
        <f t="shared" si="186"/>
        <v>0</v>
      </c>
      <c r="AC136" s="13">
        <f t="shared" si="187"/>
        <v>4</v>
      </c>
    </row>
    <row r="137" spans="1:29" ht="21" customHeight="1" x14ac:dyDescent="0.2">
      <c r="A137" s="44"/>
      <c r="B137" s="19" t="s">
        <v>31</v>
      </c>
      <c r="C137" s="45" t="s">
        <v>66</v>
      </c>
      <c r="D137" s="47"/>
      <c r="E137" s="47"/>
      <c r="F137" s="1">
        <v>0</v>
      </c>
      <c r="G137" s="13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24">
        <f t="shared" si="182"/>
        <v>0</v>
      </c>
      <c r="Y137" s="1">
        <f t="shared" si="183"/>
        <v>0</v>
      </c>
      <c r="Z137" s="1">
        <f t="shared" si="184"/>
        <v>0</v>
      </c>
      <c r="AA137" s="24">
        <f t="shared" si="185"/>
        <v>0</v>
      </c>
      <c r="AB137" s="1">
        <f t="shared" si="186"/>
        <v>0</v>
      </c>
      <c r="AC137" s="13">
        <f t="shared" si="187"/>
        <v>0</v>
      </c>
    </row>
    <row r="138" spans="1:29" s="8" customFormat="1" ht="21" customHeight="1" x14ac:dyDescent="0.2">
      <c r="A138" s="44"/>
      <c r="B138" s="19" t="s">
        <v>32</v>
      </c>
      <c r="C138" s="45" t="s">
        <v>66</v>
      </c>
      <c r="D138" s="48"/>
      <c r="E138" s="48"/>
      <c r="F138" s="1">
        <v>0</v>
      </c>
      <c r="G138" s="13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24">
        <f t="shared" si="182"/>
        <v>0</v>
      </c>
      <c r="Y138" s="1">
        <f t="shared" si="183"/>
        <v>0</v>
      </c>
      <c r="Z138" s="1">
        <f t="shared" si="184"/>
        <v>0</v>
      </c>
      <c r="AA138" s="24">
        <f t="shared" si="185"/>
        <v>0</v>
      </c>
      <c r="AB138" s="1">
        <f t="shared" si="186"/>
        <v>0</v>
      </c>
      <c r="AC138" s="13">
        <f t="shared" si="187"/>
        <v>0</v>
      </c>
    </row>
    <row r="139" spans="1:29" s="7" customFormat="1" ht="21" customHeight="1" x14ac:dyDescent="0.2">
      <c r="A139" s="4" t="s">
        <v>33</v>
      </c>
      <c r="B139" s="4"/>
      <c r="C139" s="5"/>
      <c r="D139" s="5"/>
      <c r="E139" s="5"/>
      <c r="F139" s="6">
        <f>SUM(F135:F138)</f>
        <v>36</v>
      </c>
      <c r="G139" s="6">
        <f t="shared" ref="G139:AC139" si="188">SUM(G135:G138)</f>
        <v>4</v>
      </c>
      <c r="H139" s="6">
        <f t="shared" si="188"/>
        <v>0</v>
      </c>
      <c r="I139" s="6">
        <f t="shared" si="188"/>
        <v>4</v>
      </c>
      <c r="J139" s="6">
        <f t="shared" si="188"/>
        <v>1</v>
      </c>
      <c r="K139" s="6">
        <f t="shared" si="188"/>
        <v>0</v>
      </c>
      <c r="L139" s="6">
        <f t="shared" si="188"/>
        <v>13</v>
      </c>
      <c r="M139" s="6">
        <f t="shared" si="188"/>
        <v>3</v>
      </c>
      <c r="N139" s="6">
        <f t="shared" si="188"/>
        <v>5</v>
      </c>
      <c r="O139" s="6">
        <f t="shared" si="188"/>
        <v>0</v>
      </c>
      <c r="P139" s="6">
        <f t="shared" si="188"/>
        <v>6</v>
      </c>
      <c r="Q139" s="6">
        <f t="shared" si="188"/>
        <v>10</v>
      </c>
      <c r="R139" s="6">
        <f t="shared" si="188"/>
        <v>0</v>
      </c>
      <c r="S139" s="6">
        <f t="shared" si="188"/>
        <v>3</v>
      </c>
      <c r="T139" s="6">
        <f t="shared" si="188"/>
        <v>2</v>
      </c>
      <c r="U139" s="6">
        <f t="shared" si="188"/>
        <v>4</v>
      </c>
      <c r="V139" s="6">
        <f t="shared" si="188"/>
        <v>2</v>
      </c>
      <c r="W139" s="6">
        <f t="shared" si="188"/>
        <v>0</v>
      </c>
      <c r="X139" s="6">
        <f t="shared" si="188"/>
        <v>32</v>
      </c>
      <c r="Y139" s="6">
        <f t="shared" si="188"/>
        <v>32</v>
      </c>
      <c r="Z139" s="6">
        <f t="shared" si="188"/>
        <v>32</v>
      </c>
      <c r="AA139" s="6">
        <f t="shared" si="188"/>
        <v>36</v>
      </c>
      <c r="AB139" s="6">
        <f t="shared" si="188"/>
        <v>0</v>
      </c>
      <c r="AC139" s="6">
        <f t="shared" si="188"/>
        <v>4</v>
      </c>
    </row>
    <row r="140" spans="1:29" s="2" customFormat="1" ht="21" customHeight="1" x14ac:dyDescent="0.2">
      <c r="A140" s="44">
        <v>2014</v>
      </c>
      <c r="B140" s="19" t="s">
        <v>26</v>
      </c>
      <c r="C140" s="45" t="s">
        <v>67</v>
      </c>
      <c r="D140" s="46" t="s">
        <v>28</v>
      </c>
      <c r="E140" s="46" t="s">
        <v>62</v>
      </c>
      <c r="F140" s="1">
        <v>12</v>
      </c>
      <c r="G140" s="13">
        <v>0</v>
      </c>
      <c r="H140" s="1">
        <v>0</v>
      </c>
      <c r="I140" s="1">
        <v>0</v>
      </c>
      <c r="J140" s="1">
        <v>0</v>
      </c>
      <c r="K140" s="1">
        <v>6</v>
      </c>
      <c r="L140" s="1">
        <v>3</v>
      </c>
      <c r="M140" s="1">
        <v>1</v>
      </c>
      <c r="N140" s="1">
        <v>0</v>
      </c>
      <c r="O140" s="1">
        <v>2</v>
      </c>
      <c r="P140" s="1">
        <v>0</v>
      </c>
      <c r="Q140" s="18">
        <v>3</v>
      </c>
      <c r="R140" s="18">
        <v>0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  <c r="X140" s="24">
        <f t="shared" ref="X140:X143" si="189">SUM(H140:P140)</f>
        <v>12</v>
      </c>
      <c r="Y140" s="1">
        <f t="shared" ref="Y140:Y143" si="190">SUM(H140:P140)</f>
        <v>12</v>
      </c>
      <c r="Z140" s="1">
        <f t="shared" ref="Z140:Z143" si="191">+W140+V140+U140+T140+S140+R140+Q140+P140+O140+K140+J140+I140+H140</f>
        <v>12</v>
      </c>
      <c r="AA140" s="24">
        <f t="shared" ref="AA140:AA143" si="192">+F140</f>
        <v>12</v>
      </c>
      <c r="AB140" s="1">
        <f t="shared" ref="AB140:AB143" si="193">+Z140-Y140</f>
        <v>0</v>
      </c>
      <c r="AC140" s="13">
        <f t="shared" ref="AC140:AC143" si="194">+AA140-X140</f>
        <v>0</v>
      </c>
    </row>
    <row r="141" spans="1:29" s="8" customFormat="1" ht="21" customHeight="1" x14ac:dyDescent="0.2">
      <c r="A141" s="44"/>
      <c r="B141" s="19" t="s">
        <v>30</v>
      </c>
      <c r="C141" s="45" t="s">
        <v>67</v>
      </c>
      <c r="D141" s="47"/>
      <c r="E141" s="47"/>
      <c r="F141" s="1">
        <v>10</v>
      </c>
      <c r="G141" s="13">
        <v>5</v>
      </c>
      <c r="H141" s="1">
        <v>0</v>
      </c>
      <c r="I141" s="1">
        <v>2</v>
      </c>
      <c r="J141" s="1">
        <v>1</v>
      </c>
      <c r="K141" s="1">
        <v>0</v>
      </c>
      <c r="L141" s="1">
        <v>1</v>
      </c>
      <c r="M141" s="1">
        <v>0</v>
      </c>
      <c r="N141" s="1">
        <v>0</v>
      </c>
      <c r="O141" s="1">
        <v>0</v>
      </c>
      <c r="P141" s="1">
        <v>1</v>
      </c>
      <c r="Q141" s="18">
        <v>0</v>
      </c>
      <c r="R141" s="18">
        <v>0</v>
      </c>
      <c r="S141" s="18">
        <v>0</v>
      </c>
      <c r="T141" s="18">
        <v>0</v>
      </c>
      <c r="U141" s="18">
        <v>1</v>
      </c>
      <c r="V141" s="18">
        <v>0</v>
      </c>
      <c r="W141" s="18">
        <v>0</v>
      </c>
      <c r="X141" s="24">
        <f t="shared" si="189"/>
        <v>5</v>
      </c>
      <c r="Y141" s="1">
        <f t="shared" si="190"/>
        <v>5</v>
      </c>
      <c r="Z141" s="1">
        <f t="shared" si="191"/>
        <v>5</v>
      </c>
      <c r="AA141" s="24">
        <f t="shared" si="192"/>
        <v>10</v>
      </c>
      <c r="AB141" s="1">
        <f t="shared" si="193"/>
        <v>0</v>
      </c>
      <c r="AC141" s="13">
        <f t="shared" si="194"/>
        <v>5</v>
      </c>
    </row>
    <row r="142" spans="1:29" ht="21" customHeight="1" x14ac:dyDescent="0.2">
      <c r="A142" s="44"/>
      <c r="B142" s="19" t="s">
        <v>31</v>
      </c>
      <c r="C142" s="45" t="s">
        <v>67</v>
      </c>
      <c r="D142" s="47"/>
      <c r="E142" s="47"/>
      <c r="F142" s="1">
        <v>0</v>
      </c>
      <c r="G142" s="13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24">
        <f t="shared" si="189"/>
        <v>0</v>
      </c>
      <c r="Y142" s="1">
        <f t="shared" si="190"/>
        <v>0</v>
      </c>
      <c r="Z142" s="1">
        <f t="shared" si="191"/>
        <v>0</v>
      </c>
      <c r="AA142" s="24">
        <f t="shared" si="192"/>
        <v>0</v>
      </c>
      <c r="AB142" s="1">
        <f t="shared" si="193"/>
        <v>0</v>
      </c>
      <c r="AC142" s="13">
        <f t="shared" si="194"/>
        <v>0</v>
      </c>
    </row>
    <row r="143" spans="1:29" s="8" customFormat="1" ht="21" customHeight="1" x14ac:dyDescent="0.2">
      <c r="A143" s="44"/>
      <c r="B143" s="19" t="s">
        <v>32</v>
      </c>
      <c r="C143" s="45" t="s">
        <v>67</v>
      </c>
      <c r="D143" s="48"/>
      <c r="E143" s="48"/>
      <c r="F143" s="1">
        <v>0</v>
      </c>
      <c r="G143" s="13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24">
        <f t="shared" si="189"/>
        <v>0</v>
      </c>
      <c r="Y143" s="1">
        <f t="shared" si="190"/>
        <v>0</v>
      </c>
      <c r="Z143" s="1">
        <f t="shared" si="191"/>
        <v>0</v>
      </c>
      <c r="AA143" s="24">
        <f t="shared" si="192"/>
        <v>0</v>
      </c>
      <c r="AB143" s="1">
        <f t="shared" si="193"/>
        <v>0</v>
      </c>
      <c r="AC143" s="13">
        <f t="shared" si="194"/>
        <v>0</v>
      </c>
    </row>
    <row r="144" spans="1:29" s="7" customFormat="1" ht="21" customHeight="1" x14ac:dyDescent="0.2">
      <c r="A144" s="4" t="s">
        <v>33</v>
      </c>
      <c r="B144" s="4"/>
      <c r="C144" s="5"/>
      <c r="D144" s="5"/>
      <c r="E144" s="5"/>
      <c r="F144" s="6">
        <f>SUM(F140:F143)</f>
        <v>22</v>
      </c>
      <c r="G144" s="6">
        <f t="shared" ref="G144:AC144" si="195">SUM(G140:G143)</f>
        <v>5</v>
      </c>
      <c r="H144" s="6">
        <f t="shared" si="195"/>
        <v>0</v>
      </c>
      <c r="I144" s="6">
        <f t="shared" si="195"/>
        <v>2</v>
      </c>
      <c r="J144" s="6">
        <f t="shared" si="195"/>
        <v>1</v>
      </c>
      <c r="K144" s="6">
        <f t="shared" si="195"/>
        <v>6</v>
      </c>
      <c r="L144" s="6">
        <f t="shared" si="195"/>
        <v>4</v>
      </c>
      <c r="M144" s="6">
        <f t="shared" si="195"/>
        <v>1</v>
      </c>
      <c r="N144" s="6">
        <f t="shared" si="195"/>
        <v>0</v>
      </c>
      <c r="O144" s="6">
        <f t="shared" si="195"/>
        <v>2</v>
      </c>
      <c r="P144" s="6">
        <f t="shared" si="195"/>
        <v>1</v>
      </c>
      <c r="Q144" s="6">
        <f t="shared" si="195"/>
        <v>3</v>
      </c>
      <c r="R144" s="6">
        <f t="shared" si="195"/>
        <v>0</v>
      </c>
      <c r="S144" s="6">
        <f t="shared" si="195"/>
        <v>0</v>
      </c>
      <c r="T144" s="6">
        <f t="shared" si="195"/>
        <v>0</v>
      </c>
      <c r="U144" s="6">
        <f t="shared" si="195"/>
        <v>2</v>
      </c>
      <c r="V144" s="6">
        <f t="shared" si="195"/>
        <v>0</v>
      </c>
      <c r="W144" s="6">
        <f t="shared" si="195"/>
        <v>0</v>
      </c>
      <c r="X144" s="6">
        <f t="shared" si="195"/>
        <v>17</v>
      </c>
      <c r="Y144" s="6">
        <f t="shared" si="195"/>
        <v>17</v>
      </c>
      <c r="Z144" s="6">
        <f t="shared" si="195"/>
        <v>17</v>
      </c>
      <c r="AA144" s="6">
        <f t="shared" si="195"/>
        <v>22</v>
      </c>
      <c r="AB144" s="6">
        <f t="shared" si="195"/>
        <v>0</v>
      </c>
      <c r="AC144" s="6">
        <f t="shared" si="195"/>
        <v>5</v>
      </c>
    </row>
    <row r="145" spans="1:29" s="2" customFormat="1" ht="21" customHeight="1" x14ac:dyDescent="0.2">
      <c r="A145" s="44">
        <v>2014</v>
      </c>
      <c r="B145" s="19" t="s">
        <v>26</v>
      </c>
      <c r="C145" s="45" t="s">
        <v>68</v>
      </c>
      <c r="D145" s="46" t="s">
        <v>28</v>
      </c>
      <c r="E145" s="46" t="s">
        <v>62</v>
      </c>
      <c r="F145" s="1">
        <v>13</v>
      </c>
      <c r="G145" s="13">
        <v>0</v>
      </c>
      <c r="H145" s="1">
        <v>0</v>
      </c>
      <c r="I145" s="1">
        <v>3</v>
      </c>
      <c r="J145" s="1">
        <v>0</v>
      </c>
      <c r="K145" s="1">
        <v>1</v>
      </c>
      <c r="L145" s="1">
        <v>2</v>
      </c>
      <c r="M145" s="1">
        <v>4</v>
      </c>
      <c r="N145" s="1">
        <v>1</v>
      </c>
      <c r="O145" s="1">
        <v>2</v>
      </c>
      <c r="P145" s="1">
        <v>0</v>
      </c>
      <c r="Q145" s="18">
        <v>4</v>
      </c>
      <c r="R145" s="18">
        <v>0</v>
      </c>
      <c r="S145" s="18">
        <v>2</v>
      </c>
      <c r="T145" s="18">
        <v>0</v>
      </c>
      <c r="U145" s="18">
        <v>1</v>
      </c>
      <c r="V145" s="18">
        <v>0</v>
      </c>
      <c r="W145" s="18">
        <v>0</v>
      </c>
      <c r="X145" s="24">
        <f t="shared" ref="X145:X148" si="196">SUM(H145:P145)</f>
        <v>13</v>
      </c>
      <c r="Y145" s="1">
        <f t="shared" ref="Y145:Y148" si="197">SUM(H145:P145)</f>
        <v>13</v>
      </c>
      <c r="Z145" s="1">
        <f t="shared" ref="Z145:Z148" si="198">+W145+V145+U145+T145+S145+R145+Q145+P145+O145+K145+J145+I145+H145</f>
        <v>13</v>
      </c>
      <c r="AA145" s="24">
        <f t="shared" ref="AA145:AA148" si="199">+F145</f>
        <v>13</v>
      </c>
      <c r="AB145" s="1">
        <f t="shared" ref="AB145:AB148" si="200">+Z145-Y145</f>
        <v>0</v>
      </c>
      <c r="AC145" s="13">
        <f t="shared" ref="AC145:AC148" si="201">+AA145-X145</f>
        <v>0</v>
      </c>
    </row>
    <row r="146" spans="1:29" s="8" customFormat="1" ht="21" customHeight="1" x14ac:dyDescent="0.2">
      <c r="A146" s="44"/>
      <c r="B146" s="19" t="s">
        <v>30</v>
      </c>
      <c r="C146" s="45" t="s">
        <v>68</v>
      </c>
      <c r="D146" s="47"/>
      <c r="E146" s="47"/>
      <c r="F146" s="1">
        <v>8</v>
      </c>
      <c r="G146" s="13">
        <v>0</v>
      </c>
      <c r="H146" s="1">
        <v>0</v>
      </c>
      <c r="I146" s="1">
        <v>6</v>
      </c>
      <c r="J146" s="1">
        <v>2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24">
        <f t="shared" si="196"/>
        <v>8</v>
      </c>
      <c r="Y146" s="1">
        <f t="shared" si="197"/>
        <v>8</v>
      </c>
      <c r="Z146" s="1">
        <f t="shared" si="198"/>
        <v>8</v>
      </c>
      <c r="AA146" s="24">
        <f t="shared" si="199"/>
        <v>8</v>
      </c>
      <c r="AB146" s="1">
        <f t="shared" si="200"/>
        <v>0</v>
      </c>
      <c r="AC146" s="13">
        <f t="shared" si="201"/>
        <v>0</v>
      </c>
    </row>
    <row r="147" spans="1:29" ht="21" customHeight="1" x14ac:dyDescent="0.2">
      <c r="A147" s="44"/>
      <c r="B147" s="19" t="s">
        <v>31</v>
      </c>
      <c r="C147" s="45" t="s">
        <v>68</v>
      </c>
      <c r="D147" s="47"/>
      <c r="E147" s="47"/>
      <c r="F147" s="1">
        <v>0</v>
      </c>
      <c r="G147" s="13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24">
        <f t="shared" si="196"/>
        <v>0</v>
      </c>
      <c r="Y147" s="1">
        <f t="shared" si="197"/>
        <v>0</v>
      </c>
      <c r="Z147" s="1">
        <f t="shared" si="198"/>
        <v>0</v>
      </c>
      <c r="AA147" s="24">
        <f t="shared" si="199"/>
        <v>0</v>
      </c>
      <c r="AB147" s="1">
        <f t="shared" si="200"/>
        <v>0</v>
      </c>
      <c r="AC147" s="13">
        <f t="shared" si="201"/>
        <v>0</v>
      </c>
    </row>
    <row r="148" spans="1:29" s="8" customFormat="1" ht="21" customHeight="1" x14ac:dyDescent="0.2">
      <c r="A148" s="44"/>
      <c r="B148" s="19" t="s">
        <v>32</v>
      </c>
      <c r="C148" s="45" t="s">
        <v>68</v>
      </c>
      <c r="D148" s="48"/>
      <c r="E148" s="48"/>
      <c r="F148" s="1">
        <v>0</v>
      </c>
      <c r="G148" s="13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24">
        <f t="shared" si="196"/>
        <v>0</v>
      </c>
      <c r="Y148" s="1">
        <f t="shared" si="197"/>
        <v>0</v>
      </c>
      <c r="Z148" s="1">
        <f t="shared" si="198"/>
        <v>0</v>
      </c>
      <c r="AA148" s="24">
        <f t="shared" si="199"/>
        <v>0</v>
      </c>
      <c r="AB148" s="1">
        <f t="shared" si="200"/>
        <v>0</v>
      </c>
      <c r="AC148" s="13">
        <f t="shared" si="201"/>
        <v>0</v>
      </c>
    </row>
    <row r="149" spans="1:29" s="7" customFormat="1" ht="21" customHeight="1" x14ac:dyDescent="0.2">
      <c r="A149" s="4" t="s">
        <v>33</v>
      </c>
      <c r="B149" s="4"/>
      <c r="C149" s="5"/>
      <c r="D149" s="5"/>
      <c r="E149" s="5"/>
      <c r="F149" s="6">
        <f>SUM(F145:F148)</f>
        <v>21</v>
      </c>
      <c r="G149" s="6">
        <f t="shared" ref="G149:AC149" si="202">SUM(G145:G148)</f>
        <v>0</v>
      </c>
      <c r="H149" s="6">
        <f t="shared" si="202"/>
        <v>0</v>
      </c>
      <c r="I149" s="6">
        <f t="shared" si="202"/>
        <v>9</v>
      </c>
      <c r="J149" s="6">
        <f t="shared" si="202"/>
        <v>2</v>
      </c>
      <c r="K149" s="6">
        <f t="shared" si="202"/>
        <v>1</v>
      </c>
      <c r="L149" s="6">
        <f t="shared" si="202"/>
        <v>2</v>
      </c>
      <c r="M149" s="6">
        <f t="shared" si="202"/>
        <v>4</v>
      </c>
      <c r="N149" s="6">
        <f t="shared" si="202"/>
        <v>1</v>
      </c>
      <c r="O149" s="6">
        <f t="shared" si="202"/>
        <v>2</v>
      </c>
      <c r="P149" s="6">
        <f t="shared" si="202"/>
        <v>0</v>
      </c>
      <c r="Q149" s="6">
        <f t="shared" si="202"/>
        <v>4</v>
      </c>
      <c r="R149" s="6">
        <f t="shared" si="202"/>
        <v>0</v>
      </c>
      <c r="S149" s="6">
        <f t="shared" si="202"/>
        <v>2</v>
      </c>
      <c r="T149" s="6">
        <f t="shared" si="202"/>
        <v>0</v>
      </c>
      <c r="U149" s="6">
        <f t="shared" si="202"/>
        <v>1</v>
      </c>
      <c r="V149" s="6">
        <f t="shared" si="202"/>
        <v>0</v>
      </c>
      <c r="W149" s="6">
        <f t="shared" si="202"/>
        <v>0</v>
      </c>
      <c r="X149" s="6">
        <f t="shared" si="202"/>
        <v>21</v>
      </c>
      <c r="Y149" s="6">
        <f t="shared" si="202"/>
        <v>21</v>
      </c>
      <c r="Z149" s="6">
        <f t="shared" si="202"/>
        <v>21</v>
      </c>
      <c r="AA149" s="6">
        <f t="shared" si="202"/>
        <v>21</v>
      </c>
      <c r="AB149" s="6">
        <f t="shared" si="202"/>
        <v>0</v>
      </c>
      <c r="AC149" s="6">
        <f t="shared" si="202"/>
        <v>0</v>
      </c>
    </row>
    <row r="150" spans="1:29" s="2" customFormat="1" ht="21" customHeight="1" x14ac:dyDescent="0.2">
      <c r="A150" s="44">
        <v>2014</v>
      </c>
      <c r="B150" s="19" t="s">
        <v>26</v>
      </c>
      <c r="C150" s="45" t="s">
        <v>69</v>
      </c>
      <c r="D150" s="46" t="s">
        <v>28</v>
      </c>
      <c r="E150" s="46" t="s">
        <v>62</v>
      </c>
      <c r="F150" s="1">
        <v>12</v>
      </c>
      <c r="G150" s="13">
        <v>0</v>
      </c>
      <c r="H150" s="1">
        <v>0</v>
      </c>
      <c r="I150" s="1">
        <v>6</v>
      </c>
      <c r="J150" s="1">
        <v>0</v>
      </c>
      <c r="K150" s="1">
        <v>1</v>
      </c>
      <c r="L150" s="1">
        <v>5</v>
      </c>
      <c r="M150" s="1">
        <v>0</v>
      </c>
      <c r="N150" s="1">
        <v>0</v>
      </c>
      <c r="O150" s="1">
        <v>0</v>
      </c>
      <c r="P150" s="1">
        <v>0</v>
      </c>
      <c r="Q150" s="18">
        <v>4</v>
      </c>
      <c r="R150" s="18">
        <v>0</v>
      </c>
      <c r="S150" s="18">
        <v>1</v>
      </c>
      <c r="T150" s="18">
        <v>0</v>
      </c>
      <c r="U150" s="18">
        <v>0</v>
      </c>
      <c r="V150" s="18">
        <v>0</v>
      </c>
      <c r="W150" s="18">
        <v>0</v>
      </c>
      <c r="X150" s="24">
        <f t="shared" ref="X150:X153" si="203">SUM(H150:P150)</f>
        <v>12</v>
      </c>
      <c r="Y150" s="1">
        <f t="shared" ref="Y150:Y153" si="204">SUM(H150:P150)</f>
        <v>12</v>
      </c>
      <c r="Z150" s="1">
        <f t="shared" ref="Z150:Z153" si="205">+W150+V150+U150+T150+S150+R150+Q150+P150+O150+K150+J150+I150+H150</f>
        <v>12</v>
      </c>
      <c r="AA150" s="24">
        <f t="shared" ref="AA150:AA153" si="206">+F150</f>
        <v>12</v>
      </c>
      <c r="AB150" s="1">
        <f t="shared" ref="AB150:AB153" si="207">+Z150-Y150</f>
        <v>0</v>
      </c>
      <c r="AC150" s="13">
        <f t="shared" ref="AC150:AC153" si="208">+AA150-X150</f>
        <v>0</v>
      </c>
    </row>
    <row r="151" spans="1:29" s="8" customFormat="1" ht="21" customHeight="1" x14ac:dyDescent="0.2">
      <c r="A151" s="44"/>
      <c r="B151" s="19" t="s">
        <v>30</v>
      </c>
      <c r="C151" s="45" t="s">
        <v>69</v>
      </c>
      <c r="D151" s="47"/>
      <c r="E151" s="47"/>
      <c r="F151" s="1">
        <v>4</v>
      </c>
      <c r="G151" s="13">
        <v>2</v>
      </c>
      <c r="H151" s="1">
        <v>0</v>
      </c>
      <c r="I151" s="1">
        <v>0</v>
      </c>
      <c r="J151" s="1">
        <v>0</v>
      </c>
      <c r="K151" s="1">
        <v>0</v>
      </c>
      <c r="L151" s="1">
        <v>1</v>
      </c>
      <c r="M151" s="1">
        <v>1</v>
      </c>
      <c r="N151" s="1">
        <v>0</v>
      </c>
      <c r="O151" s="1">
        <v>0</v>
      </c>
      <c r="P151" s="1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2</v>
      </c>
      <c r="V151" s="18">
        <v>0</v>
      </c>
      <c r="W151" s="18">
        <v>0</v>
      </c>
      <c r="X151" s="24">
        <f t="shared" si="203"/>
        <v>2</v>
      </c>
      <c r="Y151" s="1">
        <f t="shared" si="204"/>
        <v>2</v>
      </c>
      <c r="Z151" s="1">
        <f t="shared" si="205"/>
        <v>2</v>
      </c>
      <c r="AA151" s="24">
        <f t="shared" si="206"/>
        <v>4</v>
      </c>
      <c r="AB151" s="1">
        <f t="shared" si="207"/>
        <v>0</v>
      </c>
      <c r="AC151" s="13">
        <f t="shared" si="208"/>
        <v>2</v>
      </c>
    </row>
    <row r="152" spans="1:29" ht="21" customHeight="1" x14ac:dyDescent="0.2">
      <c r="A152" s="44"/>
      <c r="B152" s="19" t="s">
        <v>31</v>
      </c>
      <c r="C152" s="45" t="s">
        <v>69</v>
      </c>
      <c r="D152" s="47"/>
      <c r="E152" s="47"/>
      <c r="F152" s="1">
        <v>0</v>
      </c>
      <c r="G152" s="13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24">
        <f t="shared" si="203"/>
        <v>0</v>
      </c>
      <c r="Y152" s="1">
        <f t="shared" si="204"/>
        <v>0</v>
      </c>
      <c r="Z152" s="1">
        <f t="shared" si="205"/>
        <v>0</v>
      </c>
      <c r="AA152" s="24">
        <f t="shared" si="206"/>
        <v>0</v>
      </c>
      <c r="AB152" s="1">
        <f t="shared" si="207"/>
        <v>0</v>
      </c>
      <c r="AC152" s="13">
        <f t="shared" si="208"/>
        <v>0</v>
      </c>
    </row>
    <row r="153" spans="1:29" s="8" customFormat="1" ht="21" customHeight="1" x14ac:dyDescent="0.2">
      <c r="A153" s="44"/>
      <c r="B153" s="19" t="s">
        <v>32</v>
      </c>
      <c r="C153" s="45" t="s">
        <v>69</v>
      </c>
      <c r="D153" s="48"/>
      <c r="E153" s="48"/>
      <c r="F153" s="1">
        <v>0</v>
      </c>
      <c r="G153" s="13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24">
        <f t="shared" si="203"/>
        <v>0</v>
      </c>
      <c r="Y153" s="1">
        <f t="shared" si="204"/>
        <v>0</v>
      </c>
      <c r="Z153" s="1">
        <f t="shared" si="205"/>
        <v>0</v>
      </c>
      <c r="AA153" s="24">
        <f t="shared" si="206"/>
        <v>0</v>
      </c>
      <c r="AB153" s="1">
        <f t="shared" si="207"/>
        <v>0</v>
      </c>
      <c r="AC153" s="13">
        <f t="shared" si="208"/>
        <v>0</v>
      </c>
    </row>
    <row r="154" spans="1:29" s="7" customFormat="1" ht="21" customHeight="1" x14ac:dyDescent="0.2">
      <c r="A154" s="4" t="s">
        <v>33</v>
      </c>
      <c r="B154" s="4"/>
      <c r="C154" s="5"/>
      <c r="D154" s="5"/>
      <c r="E154" s="5"/>
      <c r="F154" s="6">
        <f>SUM(F150:F153)</f>
        <v>16</v>
      </c>
      <c r="G154" s="6">
        <f t="shared" ref="G154:AC154" si="209">SUM(G150:G153)</f>
        <v>2</v>
      </c>
      <c r="H154" s="6">
        <f t="shared" si="209"/>
        <v>0</v>
      </c>
      <c r="I154" s="6">
        <f t="shared" si="209"/>
        <v>6</v>
      </c>
      <c r="J154" s="6">
        <f t="shared" si="209"/>
        <v>0</v>
      </c>
      <c r="K154" s="6">
        <f t="shared" si="209"/>
        <v>1</v>
      </c>
      <c r="L154" s="6">
        <f t="shared" si="209"/>
        <v>6</v>
      </c>
      <c r="M154" s="6">
        <f t="shared" si="209"/>
        <v>1</v>
      </c>
      <c r="N154" s="6">
        <f t="shared" si="209"/>
        <v>0</v>
      </c>
      <c r="O154" s="6">
        <f t="shared" si="209"/>
        <v>0</v>
      </c>
      <c r="P154" s="6">
        <f t="shared" si="209"/>
        <v>0</v>
      </c>
      <c r="Q154" s="6">
        <f t="shared" si="209"/>
        <v>4</v>
      </c>
      <c r="R154" s="6">
        <f t="shared" si="209"/>
        <v>0</v>
      </c>
      <c r="S154" s="6">
        <f t="shared" si="209"/>
        <v>1</v>
      </c>
      <c r="T154" s="6">
        <f t="shared" si="209"/>
        <v>0</v>
      </c>
      <c r="U154" s="6">
        <f t="shared" si="209"/>
        <v>2</v>
      </c>
      <c r="V154" s="6">
        <f t="shared" si="209"/>
        <v>0</v>
      </c>
      <c r="W154" s="6">
        <f t="shared" si="209"/>
        <v>0</v>
      </c>
      <c r="X154" s="6">
        <f t="shared" si="209"/>
        <v>14</v>
      </c>
      <c r="Y154" s="6">
        <f t="shared" si="209"/>
        <v>14</v>
      </c>
      <c r="Z154" s="6">
        <f t="shared" si="209"/>
        <v>14</v>
      </c>
      <c r="AA154" s="6">
        <f t="shared" si="209"/>
        <v>16</v>
      </c>
      <c r="AB154" s="6">
        <f t="shared" si="209"/>
        <v>0</v>
      </c>
      <c r="AC154" s="6">
        <f t="shared" si="209"/>
        <v>2</v>
      </c>
    </row>
    <row r="155" spans="1:29" s="2" customFormat="1" ht="21" customHeight="1" x14ac:dyDescent="0.2">
      <c r="A155" s="44">
        <v>2014</v>
      </c>
      <c r="B155" s="19" t="s">
        <v>26</v>
      </c>
      <c r="C155" s="45" t="s">
        <v>70</v>
      </c>
      <c r="D155" s="46" t="s">
        <v>28</v>
      </c>
      <c r="E155" s="46" t="s">
        <v>62</v>
      </c>
      <c r="F155" s="1">
        <v>16</v>
      </c>
      <c r="G155" s="13">
        <v>0</v>
      </c>
      <c r="H155" s="1">
        <v>0</v>
      </c>
      <c r="I155" s="1">
        <v>5</v>
      </c>
      <c r="J155" s="1">
        <v>1</v>
      </c>
      <c r="K155" s="1">
        <v>0</v>
      </c>
      <c r="L155" s="1">
        <v>8</v>
      </c>
      <c r="M155" s="1">
        <v>2</v>
      </c>
      <c r="N155" s="1">
        <v>0</v>
      </c>
      <c r="O155" s="1">
        <v>0</v>
      </c>
      <c r="P155" s="1">
        <v>0</v>
      </c>
      <c r="Q155" s="18">
        <v>7</v>
      </c>
      <c r="R155" s="18">
        <v>0</v>
      </c>
      <c r="S155" s="18">
        <v>0</v>
      </c>
      <c r="T155" s="18">
        <v>1</v>
      </c>
      <c r="U155" s="18">
        <v>1</v>
      </c>
      <c r="V155" s="18">
        <v>1</v>
      </c>
      <c r="W155" s="18">
        <v>0</v>
      </c>
      <c r="X155" s="24">
        <f t="shared" ref="X155:X158" si="210">SUM(H155:P155)</f>
        <v>16</v>
      </c>
      <c r="Y155" s="1">
        <f t="shared" ref="Y155:Y158" si="211">SUM(H155:P155)</f>
        <v>16</v>
      </c>
      <c r="Z155" s="1">
        <f t="shared" ref="Z155:Z158" si="212">+W155+V155+U155+T155+S155+R155+Q155+P155+O155+K155+J155+I155+H155</f>
        <v>16</v>
      </c>
      <c r="AA155" s="24">
        <f t="shared" ref="AA155:AA158" si="213">+F155</f>
        <v>16</v>
      </c>
      <c r="AB155" s="1">
        <f t="shared" ref="AB155:AB158" si="214">+Z155-Y155</f>
        <v>0</v>
      </c>
      <c r="AC155" s="13">
        <f t="shared" ref="AC155:AC158" si="215">+AA155-X155</f>
        <v>0</v>
      </c>
    </row>
    <row r="156" spans="1:29" s="8" customFormat="1" ht="21" customHeight="1" x14ac:dyDescent="0.2">
      <c r="A156" s="44"/>
      <c r="B156" s="19" t="s">
        <v>30</v>
      </c>
      <c r="C156" s="45" t="s">
        <v>70</v>
      </c>
      <c r="D156" s="47"/>
      <c r="E156" s="47"/>
      <c r="F156" s="1">
        <v>8</v>
      </c>
      <c r="G156" s="13">
        <v>2</v>
      </c>
      <c r="H156" s="1">
        <v>0</v>
      </c>
      <c r="I156" s="1">
        <v>3</v>
      </c>
      <c r="J156" s="1">
        <v>0</v>
      </c>
      <c r="K156" s="1">
        <v>0</v>
      </c>
      <c r="L156" s="1">
        <v>0</v>
      </c>
      <c r="M156" s="1">
        <v>1</v>
      </c>
      <c r="N156" s="1">
        <v>0</v>
      </c>
      <c r="O156" s="1">
        <v>0</v>
      </c>
      <c r="P156" s="1">
        <v>2</v>
      </c>
      <c r="Q156" s="18">
        <v>0</v>
      </c>
      <c r="R156" s="18">
        <v>0</v>
      </c>
      <c r="S156" s="18">
        <v>0</v>
      </c>
      <c r="T156" s="18">
        <v>0</v>
      </c>
      <c r="U156" s="18">
        <v>1</v>
      </c>
      <c r="V156" s="18">
        <v>0</v>
      </c>
      <c r="W156" s="18">
        <v>0</v>
      </c>
      <c r="X156" s="24">
        <f t="shared" si="210"/>
        <v>6</v>
      </c>
      <c r="Y156" s="1">
        <f t="shared" si="211"/>
        <v>6</v>
      </c>
      <c r="Z156" s="1">
        <f t="shared" si="212"/>
        <v>6</v>
      </c>
      <c r="AA156" s="24">
        <f t="shared" si="213"/>
        <v>8</v>
      </c>
      <c r="AB156" s="1">
        <f t="shared" si="214"/>
        <v>0</v>
      </c>
      <c r="AC156" s="13">
        <f t="shared" si="215"/>
        <v>2</v>
      </c>
    </row>
    <row r="157" spans="1:29" ht="21" customHeight="1" x14ac:dyDescent="0.2">
      <c r="A157" s="44"/>
      <c r="B157" s="19" t="s">
        <v>31</v>
      </c>
      <c r="C157" s="45" t="s">
        <v>70</v>
      </c>
      <c r="D157" s="47"/>
      <c r="E157" s="47"/>
      <c r="F157" s="1">
        <v>0</v>
      </c>
      <c r="G157" s="13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24">
        <f t="shared" si="210"/>
        <v>0</v>
      </c>
      <c r="Y157" s="1">
        <f t="shared" si="211"/>
        <v>0</v>
      </c>
      <c r="Z157" s="1">
        <f t="shared" si="212"/>
        <v>0</v>
      </c>
      <c r="AA157" s="24">
        <f t="shared" si="213"/>
        <v>0</v>
      </c>
      <c r="AB157" s="1">
        <f t="shared" si="214"/>
        <v>0</v>
      </c>
      <c r="AC157" s="13">
        <f t="shared" si="215"/>
        <v>0</v>
      </c>
    </row>
    <row r="158" spans="1:29" s="8" customFormat="1" ht="21" customHeight="1" x14ac:dyDescent="0.2">
      <c r="A158" s="44"/>
      <c r="B158" s="19" t="s">
        <v>32</v>
      </c>
      <c r="C158" s="45" t="s">
        <v>70</v>
      </c>
      <c r="D158" s="48"/>
      <c r="E158" s="48"/>
      <c r="F158" s="1">
        <v>0</v>
      </c>
      <c r="G158" s="13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24">
        <f t="shared" si="210"/>
        <v>0</v>
      </c>
      <c r="Y158" s="1">
        <f t="shared" si="211"/>
        <v>0</v>
      </c>
      <c r="Z158" s="1">
        <f t="shared" si="212"/>
        <v>0</v>
      </c>
      <c r="AA158" s="24">
        <f t="shared" si="213"/>
        <v>0</v>
      </c>
      <c r="AB158" s="1">
        <f t="shared" si="214"/>
        <v>0</v>
      </c>
      <c r="AC158" s="13">
        <f t="shared" si="215"/>
        <v>0</v>
      </c>
    </row>
    <row r="159" spans="1:29" s="7" customFormat="1" ht="21" customHeight="1" x14ac:dyDescent="0.2">
      <c r="A159" s="4" t="s">
        <v>33</v>
      </c>
      <c r="B159" s="4"/>
      <c r="C159" s="5"/>
      <c r="D159" s="5"/>
      <c r="E159" s="5"/>
      <c r="F159" s="6">
        <f>SUM(F155:F158)</f>
        <v>24</v>
      </c>
      <c r="G159" s="6">
        <f t="shared" ref="G159:AC159" si="216">SUM(G155:G158)</f>
        <v>2</v>
      </c>
      <c r="H159" s="6">
        <f t="shared" si="216"/>
        <v>0</v>
      </c>
      <c r="I159" s="6">
        <f t="shared" si="216"/>
        <v>8</v>
      </c>
      <c r="J159" s="6">
        <f t="shared" si="216"/>
        <v>1</v>
      </c>
      <c r="K159" s="6">
        <f t="shared" si="216"/>
        <v>0</v>
      </c>
      <c r="L159" s="6">
        <f t="shared" si="216"/>
        <v>8</v>
      </c>
      <c r="M159" s="6">
        <f t="shared" si="216"/>
        <v>3</v>
      </c>
      <c r="N159" s="6">
        <f t="shared" si="216"/>
        <v>0</v>
      </c>
      <c r="O159" s="6">
        <f t="shared" si="216"/>
        <v>0</v>
      </c>
      <c r="P159" s="6">
        <f t="shared" si="216"/>
        <v>2</v>
      </c>
      <c r="Q159" s="6">
        <f t="shared" si="216"/>
        <v>7</v>
      </c>
      <c r="R159" s="6">
        <f t="shared" si="216"/>
        <v>0</v>
      </c>
      <c r="S159" s="6">
        <f t="shared" si="216"/>
        <v>0</v>
      </c>
      <c r="T159" s="6">
        <f t="shared" si="216"/>
        <v>1</v>
      </c>
      <c r="U159" s="6">
        <f t="shared" si="216"/>
        <v>2</v>
      </c>
      <c r="V159" s="6">
        <f t="shared" si="216"/>
        <v>1</v>
      </c>
      <c r="W159" s="6">
        <f t="shared" si="216"/>
        <v>0</v>
      </c>
      <c r="X159" s="6">
        <f t="shared" si="216"/>
        <v>22</v>
      </c>
      <c r="Y159" s="6">
        <f t="shared" si="216"/>
        <v>22</v>
      </c>
      <c r="Z159" s="6">
        <f t="shared" si="216"/>
        <v>22</v>
      </c>
      <c r="AA159" s="6">
        <f t="shared" si="216"/>
        <v>24</v>
      </c>
      <c r="AB159" s="6">
        <f t="shared" si="216"/>
        <v>0</v>
      </c>
      <c r="AC159" s="6">
        <f t="shared" si="216"/>
        <v>2</v>
      </c>
    </row>
    <row r="160" spans="1:29" s="2" customFormat="1" ht="21" customHeight="1" x14ac:dyDescent="0.2">
      <c r="A160" s="44">
        <v>2014</v>
      </c>
      <c r="B160" s="19" t="s">
        <v>26</v>
      </c>
      <c r="C160" s="45" t="s">
        <v>71</v>
      </c>
      <c r="D160" s="46" t="s">
        <v>28</v>
      </c>
      <c r="E160" s="46" t="s">
        <v>62</v>
      </c>
      <c r="F160" s="1">
        <v>10</v>
      </c>
      <c r="G160" s="13">
        <v>0</v>
      </c>
      <c r="H160" s="1">
        <v>0</v>
      </c>
      <c r="I160" s="1">
        <v>3</v>
      </c>
      <c r="J160" s="1">
        <v>0</v>
      </c>
      <c r="K160" s="1">
        <v>0</v>
      </c>
      <c r="L160" s="1">
        <v>4</v>
      </c>
      <c r="M160" s="1">
        <v>2</v>
      </c>
      <c r="N160" s="1">
        <v>0</v>
      </c>
      <c r="O160" s="1">
        <v>0</v>
      </c>
      <c r="P160" s="1">
        <v>1</v>
      </c>
      <c r="Q160" s="18">
        <v>3</v>
      </c>
      <c r="R160" s="18">
        <v>0</v>
      </c>
      <c r="S160" s="18">
        <v>0</v>
      </c>
      <c r="T160" s="18">
        <v>1</v>
      </c>
      <c r="U160" s="18">
        <v>1</v>
      </c>
      <c r="V160" s="18">
        <v>1</v>
      </c>
      <c r="W160" s="18">
        <v>0</v>
      </c>
      <c r="X160" s="24">
        <f t="shared" ref="X160:X163" si="217">SUM(H160:P160)</f>
        <v>10</v>
      </c>
      <c r="Y160" s="1">
        <f t="shared" ref="Y160:Y163" si="218">SUM(H160:P160)</f>
        <v>10</v>
      </c>
      <c r="Z160" s="1">
        <f t="shared" ref="Z160:Z163" si="219">+W160+V160+U160+T160+S160+R160+Q160+P160+O160+K160+J160+I160+H160</f>
        <v>10</v>
      </c>
      <c r="AA160" s="24">
        <f t="shared" ref="AA160:AA163" si="220">+F160</f>
        <v>10</v>
      </c>
      <c r="AB160" s="1">
        <f t="shared" ref="AB160:AB163" si="221">+Z160-Y160</f>
        <v>0</v>
      </c>
      <c r="AC160" s="13">
        <f t="shared" ref="AC160:AC163" si="222">+AA160-X160</f>
        <v>0</v>
      </c>
    </row>
    <row r="161" spans="1:29" s="8" customFormat="1" ht="21" customHeight="1" x14ac:dyDescent="0.2">
      <c r="A161" s="44"/>
      <c r="B161" s="19" t="s">
        <v>30</v>
      </c>
      <c r="C161" s="45" t="s">
        <v>71</v>
      </c>
      <c r="D161" s="47"/>
      <c r="E161" s="47"/>
      <c r="F161" s="1">
        <v>8</v>
      </c>
      <c r="G161" s="13">
        <v>5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1">
        <v>2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24">
        <f t="shared" si="217"/>
        <v>3</v>
      </c>
      <c r="Y161" s="1">
        <f t="shared" si="218"/>
        <v>3</v>
      </c>
      <c r="Z161" s="1">
        <f t="shared" si="219"/>
        <v>3</v>
      </c>
      <c r="AA161" s="24">
        <f t="shared" si="220"/>
        <v>8</v>
      </c>
      <c r="AB161" s="1">
        <f t="shared" si="221"/>
        <v>0</v>
      </c>
      <c r="AC161" s="13">
        <f t="shared" si="222"/>
        <v>5</v>
      </c>
    </row>
    <row r="162" spans="1:29" ht="21" customHeight="1" x14ac:dyDescent="0.2">
      <c r="A162" s="44"/>
      <c r="B162" s="19" t="s">
        <v>31</v>
      </c>
      <c r="C162" s="45" t="s">
        <v>71</v>
      </c>
      <c r="D162" s="47"/>
      <c r="E162" s="47"/>
      <c r="F162" s="1">
        <v>0</v>
      </c>
      <c r="G162" s="13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24">
        <f t="shared" si="217"/>
        <v>0</v>
      </c>
      <c r="Y162" s="1">
        <f t="shared" si="218"/>
        <v>0</v>
      </c>
      <c r="Z162" s="1">
        <f t="shared" si="219"/>
        <v>0</v>
      </c>
      <c r="AA162" s="24">
        <f t="shared" si="220"/>
        <v>0</v>
      </c>
      <c r="AB162" s="1">
        <f t="shared" si="221"/>
        <v>0</v>
      </c>
      <c r="AC162" s="13">
        <f t="shared" si="222"/>
        <v>0</v>
      </c>
    </row>
    <row r="163" spans="1:29" s="8" customFormat="1" ht="21" customHeight="1" x14ac:dyDescent="0.2">
      <c r="A163" s="44"/>
      <c r="B163" s="19" t="s">
        <v>32</v>
      </c>
      <c r="C163" s="45" t="s">
        <v>71</v>
      </c>
      <c r="D163" s="48"/>
      <c r="E163" s="48"/>
      <c r="F163" s="1">
        <v>0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24">
        <f t="shared" si="217"/>
        <v>0</v>
      </c>
      <c r="Y163" s="1">
        <f t="shared" si="218"/>
        <v>0</v>
      </c>
      <c r="Z163" s="1">
        <f t="shared" si="219"/>
        <v>0</v>
      </c>
      <c r="AA163" s="24">
        <f t="shared" si="220"/>
        <v>0</v>
      </c>
      <c r="AB163" s="1">
        <f t="shared" si="221"/>
        <v>0</v>
      </c>
      <c r="AC163" s="13">
        <f t="shared" si="222"/>
        <v>0</v>
      </c>
    </row>
    <row r="164" spans="1:29" s="7" customFormat="1" ht="21" customHeight="1" x14ac:dyDescent="0.2">
      <c r="A164" s="4" t="s">
        <v>33</v>
      </c>
      <c r="B164" s="4"/>
      <c r="C164" s="5"/>
      <c r="D164" s="5"/>
      <c r="E164" s="5"/>
      <c r="F164" s="6">
        <f>SUM(F160:F163)</f>
        <v>18</v>
      </c>
      <c r="G164" s="6">
        <f t="shared" ref="G164:AC164" si="223">SUM(G160:G163)</f>
        <v>5</v>
      </c>
      <c r="H164" s="6">
        <f t="shared" si="223"/>
        <v>0</v>
      </c>
      <c r="I164" s="6">
        <f t="shared" si="223"/>
        <v>3</v>
      </c>
      <c r="J164" s="6">
        <f t="shared" si="223"/>
        <v>0</v>
      </c>
      <c r="K164" s="6">
        <f t="shared" si="223"/>
        <v>1</v>
      </c>
      <c r="L164" s="6">
        <f t="shared" si="223"/>
        <v>4</v>
      </c>
      <c r="M164" s="6">
        <f t="shared" si="223"/>
        <v>2</v>
      </c>
      <c r="N164" s="6">
        <f t="shared" si="223"/>
        <v>0</v>
      </c>
      <c r="O164" s="6">
        <f t="shared" si="223"/>
        <v>0</v>
      </c>
      <c r="P164" s="6">
        <f t="shared" si="223"/>
        <v>3</v>
      </c>
      <c r="Q164" s="6">
        <f t="shared" si="223"/>
        <v>3</v>
      </c>
      <c r="R164" s="6">
        <f t="shared" si="223"/>
        <v>0</v>
      </c>
      <c r="S164" s="6">
        <f t="shared" si="223"/>
        <v>0</v>
      </c>
      <c r="T164" s="6">
        <f t="shared" si="223"/>
        <v>1</v>
      </c>
      <c r="U164" s="6">
        <f t="shared" si="223"/>
        <v>1</v>
      </c>
      <c r="V164" s="6">
        <f t="shared" si="223"/>
        <v>1</v>
      </c>
      <c r="W164" s="6">
        <f t="shared" si="223"/>
        <v>0</v>
      </c>
      <c r="X164" s="6">
        <f t="shared" si="223"/>
        <v>13</v>
      </c>
      <c r="Y164" s="6">
        <f t="shared" si="223"/>
        <v>13</v>
      </c>
      <c r="Z164" s="6">
        <f t="shared" si="223"/>
        <v>13</v>
      </c>
      <c r="AA164" s="6">
        <f t="shared" si="223"/>
        <v>18</v>
      </c>
      <c r="AB164" s="6">
        <f t="shared" si="223"/>
        <v>0</v>
      </c>
      <c r="AC164" s="6">
        <f t="shared" si="223"/>
        <v>5</v>
      </c>
    </row>
    <row r="165" spans="1:29" s="2" customFormat="1" ht="21" customHeight="1" x14ac:dyDescent="0.2">
      <c r="A165" s="44">
        <v>2014</v>
      </c>
      <c r="B165" s="19" t="s">
        <v>26</v>
      </c>
      <c r="C165" s="45" t="s">
        <v>72</v>
      </c>
      <c r="D165" s="46" t="s">
        <v>28</v>
      </c>
      <c r="E165" s="46" t="s">
        <v>62</v>
      </c>
      <c r="F165" s="1">
        <v>10</v>
      </c>
      <c r="G165" s="13">
        <v>1</v>
      </c>
      <c r="H165" s="1">
        <v>0</v>
      </c>
      <c r="I165" s="1">
        <v>1</v>
      </c>
      <c r="J165" s="1">
        <v>0</v>
      </c>
      <c r="K165" s="1">
        <v>0</v>
      </c>
      <c r="L165" s="1">
        <v>1</v>
      </c>
      <c r="M165" s="1">
        <v>0</v>
      </c>
      <c r="N165" s="1">
        <v>3</v>
      </c>
      <c r="O165" s="1">
        <v>1</v>
      </c>
      <c r="P165" s="1">
        <v>3</v>
      </c>
      <c r="Q165" s="18">
        <v>3</v>
      </c>
      <c r="R165" s="18">
        <v>0</v>
      </c>
      <c r="S165" s="18">
        <v>0</v>
      </c>
      <c r="T165" s="18">
        <v>0</v>
      </c>
      <c r="U165" s="18">
        <v>1</v>
      </c>
      <c r="V165" s="18">
        <v>0</v>
      </c>
      <c r="W165" s="18">
        <v>0</v>
      </c>
      <c r="X165" s="24">
        <f t="shared" ref="X165:X168" si="224">SUM(H165:P165)</f>
        <v>9</v>
      </c>
      <c r="Y165" s="1">
        <f t="shared" ref="Y165:Y168" si="225">SUM(H165:P165)</f>
        <v>9</v>
      </c>
      <c r="Z165" s="1">
        <f t="shared" ref="Z165:Z168" si="226">+W165+V165+U165+T165+S165+R165+Q165+P165+O165+K165+J165+I165+H165</f>
        <v>9</v>
      </c>
      <c r="AA165" s="24">
        <f t="shared" ref="AA165:AA168" si="227">+F165</f>
        <v>10</v>
      </c>
      <c r="AB165" s="1">
        <f t="shared" ref="AB165:AB168" si="228">+Z165-Y165</f>
        <v>0</v>
      </c>
      <c r="AC165" s="13">
        <f t="shared" ref="AC165:AC168" si="229">+AA165-X165</f>
        <v>1</v>
      </c>
    </row>
    <row r="166" spans="1:29" s="8" customFormat="1" ht="21" customHeight="1" x14ac:dyDescent="0.2">
      <c r="A166" s="44"/>
      <c r="B166" s="19" t="s">
        <v>30</v>
      </c>
      <c r="C166" s="45" t="s">
        <v>72</v>
      </c>
      <c r="D166" s="47"/>
      <c r="E166" s="47"/>
      <c r="F166" s="1">
        <v>9</v>
      </c>
      <c r="G166" s="13">
        <v>1</v>
      </c>
      <c r="H166" s="1">
        <v>0</v>
      </c>
      <c r="I166" s="1">
        <v>2</v>
      </c>
      <c r="J166" s="1">
        <v>0</v>
      </c>
      <c r="K166" s="1">
        <v>0</v>
      </c>
      <c r="L166" s="1">
        <v>2</v>
      </c>
      <c r="M166" s="1">
        <v>0</v>
      </c>
      <c r="N166" s="1">
        <v>0</v>
      </c>
      <c r="O166" s="1">
        <v>1</v>
      </c>
      <c r="P166" s="1">
        <v>3</v>
      </c>
      <c r="Q166" s="18">
        <v>0</v>
      </c>
      <c r="R166" s="18">
        <v>0</v>
      </c>
      <c r="S166" s="18">
        <v>0</v>
      </c>
      <c r="T166" s="18">
        <v>0</v>
      </c>
      <c r="U166" s="18">
        <v>2</v>
      </c>
      <c r="V166" s="18">
        <v>0</v>
      </c>
      <c r="W166" s="18">
        <v>0</v>
      </c>
      <c r="X166" s="24">
        <f t="shared" si="224"/>
        <v>8</v>
      </c>
      <c r="Y166" s="1">
        <f t="shared" si="225"/>
        <v>8</v>
      </c>
      <c r="Z166" s="1">
        <f t="shared" si="226"/>
        <v>8</v>
      </c>
      <c r="AA166" s="24">
        <f t="shared" si="227"/>
        <v>9</v>
      </c>
      <c r="AB166" s="1">
        <f t="shared" si="228"/>
        <v>0</v>
      </c>
      <c r="AC166" s="13">
        <f t="shared" si="229"/>
        <v>1</v>
      </c>
    </row>
    <row r="167" spans="1:29" ht="21" customHeight="1" x14ac:dyDescent="0.2">
      <c r="A167" s="44"/>
      <c r="B167" s="19" t="s">
        <v>31</v>
      </c>
      <c r="C167" s="45" t="s">
        <v>72</v>
      </c>
      <c r="D167" s="47"/>
      <c r="E167" s="47"/>
      <c r="F167" s="1">
        <v>0</v>
      </c>
      <c r="G167" s="13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24">
        <f t="shared" si="224"/>
        <v>0</v>
      </c>
      <c r="Y167" s="1">
        <f t="shared" si="225"/>
        <v>0</v>
      </c>
      <c r="Z167" s="1">
        <f t="shared" si="226"/>
        <v>0</v>
      </c>
      <c r="AA167" s="24">
        <f t="shared" si="227"/>
        <v>0</v>
      </c>
      <c r="AB167" s="1">
        <f t="shared" si="228"/>
        <v>0</v>
      </c>
      <c r="AC167" s="13">
        <f t="shared" si="229"/>
        <v>0</v>
      </c>
    </row>
    <row r="168" spans="1:29" s="8" customFormat="1" ht="21" customHeight="1" x14ac:dyDescent="0.2">
      <c r="A168" s="44"/>
      <c r="B168" s="19" t="s">
        <v>32</v>
      </c>
      <c r="C168" s="45" t="s">
        <v>72</v>
      </c>
      <c r="D168" s="48"/>
      <c r="E168" s="48"/>
      <c r="F168" s="1">
        <v>0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24">
        <f t="shared" si="224"/>
        <v>0</v>
      </c>
      <c r="Y168" s="1">
        <f t="shared" si="225"/>
        <v>0</v>
      </c>
      <c r="Z168" s="1">
        <f t="shared" si="226"/>
        <v>0</v>
      </c>
      <c r="AA168" s="24">
        <f t="shared" si="227"/>
        <v>0</v>
      </c>
      <c r="AB168" s="1">
        <f t="shared" si="228"/>
        <v>0</v>
      </c>
      <c r="AC168" s="13">
        <f t="shared" si="229"/>
        <v>0</v>
      </c>
    </row>
    <row r="169" spans="1:29" s="7" customFormat="1" ht="21" customHeight="1" x14ac:dyDescent="0.2">
      <c r="A169" s="4" t="s">
        <v>33</v>
      </c>
      <c r="B169" s="4"/>
      <c r="C169" s="5"/>
      <c r="D169" s="5"/>
      <c r="E169" s="5"/>
      <c r="F169" s="6">
        <f>SUM(F165:F168)</f>
        <v>19</v>
      </c>
      <c r="G169" s="6">
        <f t="shared" ref="G169:AC169" si="230">SUM(G165:G168)</f>
        <v>2</v>
      </c>
      <c r="H169" s="6">
        <f t="shared" si="230"/>
        <v>0</v>
      </c>
      <c r="I169" s="6">
        <f t="shared" si="230"/>
        <v>3</v>
      </c>
      <c r="J169" s="6">
        <f t="shared" si="230"/>
        <v>0</v>
      </c>
      <c r="K169" s="6">
        <f t="shared" si="230"/>
        <v>0</v>
      </c>
      <c r="L169" s="6">
        <f t="shared" si="230"/>
        <v>3</v>
      </c>
      <c r="M169" s="6">
        <f t="shared" si="230"/>
        <v>0</v>
      </c>
      <c r="N169" s="6">
        <f t="shared" si="230"/>
        <v>3</v>
      </c>
      <c r="O169" s="6">
        <f t="shared" si="230"/>
        <v>2</v>
      </c>
      <c r="P169" s="6">
        <f t="shared" si="230"/>
        <v>6</v>
      </c>
      <c r="Q169" s="6">
        <f t="shared" si="230"/>
        <v>3</v>
      </c>
      <c r="R169" s="6">
        <f t="shared" si="230"/>
        <v>0</v>
      </c>
      <c r="S169" s="6">
        <f t="shared" si="230"/>
        <v>0</v>
      </c>
      <c r="T169" s="6">
        <f t="shared" si="230"/>
        <v>0</v>
      </c>
      <c r="U169" s="6">
        <f t="shared" si="230"/>
        <v>3</v>
      </c>
      <c r="V169" s="6">
        <f t="shared" si="230"/>
        <v>0</v>
      </c>
      <c r="W169" s="6">
        <f t="shared" si="230"/>
        <v>0</v>
      </c>
      <c r="X169" s="6">
        <f t="shared" si="230"/>
        <v>17</v>
      </c>
      <c r="Y169" s="6">
        <f t="shared" si="230"/>
        <v>17</v>
      </c>
      <c r="Z169" s="6">
        <f t="shared" si="230"/>
        <v>17</v>
      </c>
      <c r="AA169" s="6">
        <f t="shared" si="230"/>
        <v>19</v>
      </c>
      <c r="AB169" s="6">
        <f t="shared" si="230"/>
        <v>0</v>
      </c>
      <c r="AC169" s="6">
        <f t="shared" si="230"/>
        <v>2</v>
      </c>
    </row>
    <row r="170" spans="1:29" s="2" customFormat="1" ht="21" customHeight="1" x14ac:dyDescent="0.2">
      <c r="A170" s="44">
        <v>2014</v>
      </c>
      <c r="B170" s="19" t="s">
        <v>26</v>
      </c>
      <c r="C170" s="45" t="s">
        <v>73</v>
      </c>
      <c r="D170" s="46" t="s">
        <v>28</v>
      </c>
      <c r="E170" s="46" t="s">
        <v>62</v>
      </c>
      <c r="F170" s="1">
        <v>6</v>
      </c>
      <c r="G170" s="13">
        <v>0</v>
      </c>
      <c r="H170" s="1">
        <v>0</v>
      </c>
      <c r="I170" s="1">
        <v>0</v>
      </c>
      <c r="J170" s="1">
        <v>0</v>
      </c>
      <c r="K170" s="1">
        <v>1</v>
      </c>
      <c r="L170" s="1">
        <v>5</v>
      </c>
      <c r="M170" s="1">
        <v>0</v>
      </c>
      <c r="N170" s="1">
        <v>0</v>
      </c>
      <c r="O170" s="1">
        <v>0</v>
      </c>
      <c r="P170" s="1">
        <v>0</v>
      </c>
      <c r="Q170" s="18">
        <v>4</v>
      </c>
      <c r="R170" s="18">
        <v>0</v>
      </c>
      <c r="S170" s="18">
        <v>0</v>
      </c>
      <c r="T170" s="18">
        <v>0</v>
      </c>
      <c r="U170" s="18">
        <v>1</v>
      </c>
      <c r="V170" s="18">
        <v>0</v>
      </c>
      <c r="W170" s="18">
        <v>0</v>
      </c>
      <c r="X170" s="24">
        <f t="shared" ref="X170:X173" si="231">SUM(H170:P170)</f>
        <v>6</v>
      </c>
      <c r="Y170" s="1">
        <f t="shared" ref="Y170:Y173" si="232">SUM(H170:P170)</f>
        <v>6</v>
      </c>
      <c r="Z170" s="1">
        <f t="shared" ref="Z170:Z173" si="233">+W170+V170+U170+T170+S170+R170+Q170+P170+O170+K170+J170+I170+H170</f>
        <v>6</v>
      </c>
      <c r="AA170" s="24">
        <f t="shared" ref="AA170:AA173" si="234">+F170</f>
        <v>6</v>
      </c>
      <c r="AB170" s="1">
        <f t="shared" ref="AB170:AB173" si="235">+Z170-Y170</f>
        <v>0</v>
      </c>
      <c r="AC170" s="13">
        <f t="shared" ref="AC170:AC173" si="236">+AA170-X170</f>
        <v>0</v>
      </c>
    </row>
    <row r="171" spans="1:29" s="8" customFormat="1" ht="21" customHeight="1" x14ac:dyDescent="0.2">
      <c r="A171" s="44"/>
      <c r="B171" s="19" t="s">
        <v>30</v>
      </c>
      <c r="C171" s="45" t="s">
        <v>73</v>
      </c>
      <c r="D171" s="47"/>
      <c r="E171" s="47"/>
      <c r="F171" s="1">
        <v>2</v>
      </c>
      <c r="G171" s="13">
        <v>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24">
        <f t="shared" si="231"/>
        <v>0</v>
      </c>
      <c r="Y171" s="1">
        <f t="shared" si="232"/>
        <v>0</v>
      </c>
      <c r="Z171" s="1">
        <f t="shared" si="233"/>
        <v>0</v>
      </c>
      <c r="AA171" s="24">
        <f t="shared" si="234"/>
        <v>2</v>
      </c>
      <c r="AB171" s="1">
        <f t="shared" si="235"/>
        <v>0</v>
      </c>
      <c r="AC171" s="13">
        <f t="shared" si="236"/>
        <v>2</v>
      </c>
    </row>
    <row r="172" spans="1:29" ht="21" customHeight="1" x14ac:dyDescent="0.2">
      <c r="A172" s="44"/>
      <c r="B172" s="19" t="s">
        <v>31</v>
      </c>
      <c r="C172" s="45" t="s">
        <v>73</v>
      </c>
      <c r="D172" s="47"/>
      <c r="E172" s="47"/>
      <c r="F172" s="1">
        <v>0</v>
      </c>
      <c r="G172" s="13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24">
        <f t="shared" si="231"/>
        <v>0</v>
      </c>
      <c r="Y172" s="1">
        <f t="shared" si="232"/>
        <v>0</v>
      </c>
      <c r="Z172" s="1">
        <f t="shared" si="233"/>
        <v>0</v>
      </c>
      <c r="AA172" s="24">
        <f t="shared" si="234"/>
        <v>0</v>
      </c>
      <c r="AB172" s="1">
        <f t="shared" si="235"/>
        <v>0</v>
      </c>
      <c r="AC172" s="13">
        <f t="shared" si="236"/>
        <v>0</v>
      </c>
    </row>
    <row r="173" spans="1:29" s="8" customFormat="1" ht="21" customHeight="1" x14ac:dyDescent="0.2">
      <c r="A173" s="44"/>
      <c r="B173" s="19" t="s">
        <v>32</v>
      </c>
      <c r="C173" s="45" t="s">
        <v>73</v>
      </c>
      <c r="D173" s="48"/>
      <c r="E173" s="48"/>
      <c r="F173" s="1">
        <v>0</v>
      </c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24">
        <f t="shared" si="231"/>
        <v>0</v>
      </c>
      <c r="Y173" s="1">
        <f t="shared" si="232"/>
        <v>0</v>
      </c>
      <c r="Z173" s="1">
        <f t="shared" si="233"/>
        <v>0</v>
      </c>
      <c r="AA173" s="24">
        <f t="shared" si="234"/>
        <v>0</v>
      </c>
      <c r="AB173" s="1">
        <f t="shared" si="235"/>
        <v>0</v>
      </c>
      <c r="AC173" s="13">
        <f t="shared" si="236"/>
        <v>0</v>
      </c>
    </row>
    <row r="174" spans="1:29" s="7" customFormat="1" ht="21" customHeight="1" x14ac:dyDescent="0.2">
      <c r="A174" s="4" t="s">
        <v>33</v>
      </c>
      <c r="B174" s="4"/>
      <c r="C174" s="5"/>
      <c r="D174" s="5"/>
      <c r="E174" s="5"/>
      <c r="F174" s="6">
        <f>SUM(F170:F173)</f>
        <v>8</v>
      </c>
      <c r="G174" s="6">
        <f t="shared" ref="G174:AC174" si="237">SUM(G170:G173)</f>
        <v>2</v>
      </c>
      <c r="H174" s="6">
        <f t="shared" si="237"/>
        <v>0</v>
      </c>
      <c r="I174" s="6">
        <f t="shared" si="237"/>
        <v>0</v>
      </c>
      <c r="J174" s="6">
        <f t="shared" si="237"/>
        <v>0</v>
      </c>
      <c r="K174" s="6">
        <f t="shared" si="237"/>
        <v>1</v>
      </c>
      <c r="L174" s="6">
        <f t="shared" si="237"/>
        <v>5</v>
      </c>
      <c r="M174" s="6">
        <f t="shared" si="237"/>
        <v>0</v>
      </c>
      <c r="N174" s="6">
        <f t="shared" si="237"/>
        <v>0</v>
      </c>
      <c r="O174" s="6">
        <f t="shared" si="237"/>
        <v>0</v>
      </c>
      <c r="P174" s="6">
        <f t="shared" si="237"/>
        <v>0</v>
      </c>
      <c r="Q174" s="6">
        <f t="shared" si="237"/>
        <v>4</v>
      </c>
      <c r="R174" s="6">
        <f t="shared" si="237"/>
        <v>0</v>
      </c>
      <c r="S174" s="6">
        <f t="shared" si="237"/>
        <v>0</v>
      </c>
      <c r="T174" s="6">
        <f t="shared" si="237"/>
        <v>0</v>
      </c>
      <c r="U174" s="6">
        <f t="shared" si="237"/>
        <v>1</v>
      </c>
      <c r="V174" s="6">
        <f t="shared" si="237"/>
        <v>0</v>
      </c>
      <c r="W174" s="6">
        <f t="shared" si="237"/>
        <v>0</v>
      </c>
      <c r="X174" s="6">
        <f t="shared" si="237"/>
        <v>6</v>
      </c>
      <c r="Y174" s="6">
        <f t="shared" si="237"/>
        <v>6</v>
      </c>
      <c r="Z174" s="6">
        <f t="shared" si="237"/>
        <v>6</v>
      </c>
      <c r="AA174" s="6">
        <f t="shared" si="237"/>
        <v>8</v>
      </c>
      <c r="AB174" s="6">
        <f t="shared" si="237"/>
        <v>0</v>
      </c>
      <c r="AC174" s="6">
        <f t="shared" si="237"/>
        <v>2</v>
      </c>
    </row>
    <row r="175" spans="1:29" s="2" customFormat="1" ht="21" customHeight="1" x14ac:dyDescent="0.2">
      <c r="A175" s="44">
        <v>2014</v>
      </c>
      <c r="B175" s="19" t="s">
        <v>26</v>
      </c>
      <c r="C175" s="45" t="s">
        <v>74</v>
      </c>
      <c r="D175" s="46" t="s">
        <v>28</v>
      </c>
      <c r="E175" s="46" t="s">
        <v>62</v>
      </c>
      <c r="F175" s="1">
        <v>10</v>
      </c>
      <c r="G175" s="13">
        <v>0</v>
      </c>
      <c r="H175" s="1">
        <v>0</v>
      </c>
      <c r="I175" s="1">
        <v>0</v>
      </c>
      <c r="J175" s="1">
        <v>0</v>
      </c>
      <c r="K175" s="1">
        <v>1</v>
      </c>
      <c r="L175" s="1">
        <v>5</v>
      </c>
      <c r="M175" s="1">
        <v>1</v>
      </c>
      <c r="N175" s="1">
        <v>0</v>
      </c>
      <c r="O175" s="1">
        <v>0</v>
      </c>
      <c r="P175" s="1">
        <v>3</v>
      </c>
      <c r="Q175" s="18">
        <v>1</v>
      </c>
      <c r="R175" s="18">
        <v>0</v>
      </c>
      <c r="S175" s="18">
        <v>0</v>
      </c>
      <c r="T175" s="18">
        <v>0</v>
      </c>
      <c r="U175" s="18">
        <v>1</v>
      </c>
      <c r="V175" s="18">
        <v>4</v>
      </c>
      <c r="W175" s="18">
        <v>0</v>
      </c>
      <c r="X175" s="24">
        <f t="shared" ref="X175:X178" si="238">SUM(H175:P175)</f>
        <v>10</v>
      </c>
      <c r="Y175" s="1">
        <f t="shared" ref="Y175:Y178" si="239">SUM(H175:P175)</f>
        <v>10</v>
      </c>
      <c r="Z175" s="1">
        <f t="shared" ref="Z175:Z178" si="240">+W175+V175+U175+T175+S175+R175+Q175+P175+O175+K175+J175+I175+H175</f>
        <v>10</v>
      </c>
      <c r="AA175" s="24">
        <f t="shared" ref="AA175:AA178" si="241">+F175</f>
        <v>10</v>
      </c>
      <c r="AB175" s="1">
        <f t="shared" ref="AB175:AB178" si="242">+Z175-Y175</f>
        <v>0</v>
      </c>
      <c r="AC175" s="13">
        <f t="shared" ref="AC175:AC178" si="243">+AA175-X175</f>
        <v>0</v>
      </c>
    </row>
    <row r="176" spans="1:29" s="8" customFormat="1" ht="21" customHeight="1" x14ac:dyDescent="0.2">
      <c r="A176" s="44"/>
      <c r="B176" s="19" t="s">
        <v>30</v>
      </c>
      <c r="C176" s="45" t="s">
        <v>74</v>
      </c>
      <c r="D176" s="47"/>
      <c r="E176" s="47"/>
      <c r="F176" s="1">
        <v>7</v>
      </c>
      <c r="G176" s="13">
        <v>5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1</v>
      </c>
      <c r="N176" s="1">
        <v>0</v>
      </c>
      <c r="O176" s="1">
        <v>0</v>
      </c>
      <c r="P176" s="1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2</v>
      </c>
      <c r="V176" s="18">
        <v>0</v>
      </c>
      <c r="W176" s="18">
        <v>0</v>
      </c>
      <c r="X176" s="24">
        <f t="shared" si="238"/>
        <v>2</v>
      </c>
      <c r="Y176" s="1">
        <f t="shared" si="239"/>
        <v>2</v>
      </c>
      <c r="Z176" s="1">
        <f t="shared" si="240"/>
        <v>2</v>
      </c>
      <c r="AA176" s="24">
        <f t="shared" si="241"/>
        <v>7</v>
      </c>
      <c r="AB176" s="1">
        <f t="shared" si="242"/>
        <v>0</v>
      </c>
      <c r="AC176" s="13">
        <f t="shared" si="243"/>
        <v>5</v>
      </c>
    </row>
    <row r="177" spans="1:29" ht="21" customHeight="1" x14ac:dyDescent="0.2">
      <c r="A177" s="44"/>
      <c r="B177" s="19" t="s">
        <v>31</v>
      </c>
      <c r="C177" s="45" t="s">
        <v>74</v>
      </c>
      <c r="D177" s="47"/>
      <c r="E177" s="47"/>
      <c r="F177" s="1">
        <v>0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24">
        <f t="shared" si="238"/>
        <v>0</v>
      </c>
      <c r="Y177" s="1">
        <f t="shared" si="239"/>
        <v>0</v>
      </c>
      <c r="Z177" s="1">
        <f t="shared" si="240"/>
        <v>0</v>
      </c>
      <c r="AA177" s="24">
        <f t="shared" si="241"/>
        <v>0</v>
      </c>
      <c r="AB177" s="1">
        <f t="shared" si="242"/>
        <v>0</v>
      </c>
      <c r="AC177" s="13">
        <f t="shared" si="243"/>
        <v>0</v>
      </c>
    </row>
    <row r="178" spans="1:29" s="8" customFormat="1" ht="21" customHeight="1" x14ac:dyDescent="0.2">
      <c r="A178" s="44"/>
      <c r="B178" s="19" t="s">
        <v>32</v>
      </c>
      <c r="C178" s="45" t="s">
        <v>74</v>
      </c>
      <c r="D178" s="48"/>
      <c r="E178" s="48"/>
      <c r="F178" s="1">
        <v>0</v>
      </c>
      <c r="G178" s="13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24">
        <f t="shared" si="238"/>
        <v>0</v>
      </c>
      <c r="Y178" s="1">
        <f t="shared" si="239"/>
        <v>0</v>
      </c>
      <c r="Z178" s="1">
        <f t="shared" si="240"/>
        <v>0</v>
      </c>
      <c r="AA178" s="24">
        <f t="shared" si="241"/>
        <v>0</v>
      </c>
      <c r="AB178" s="1">
        <f t="shared" si="242"/>
        <v>0</v>
      </c>
      <c r="AC178" s="13">
        <f t="shared" si="243"/>
        <v>0</v>
      </c>
    </row>
    <row r="179" spans="1:29" s="7" customFormat="1" ht="21" customHeight="1" x14ac:dyDescent="0.2">
      <c r="A179" s="4" t="s">
        <v>33</v>
      </c>
      <c r="B179" s="4"/>
      <c r="C179" s="5"/>
      <c r="D179" s="5"/>
      <c r="E179" s="5"/>
      <c r="F179" s="6">
        <f>SUM(F175:F178)</f>
        <v>17</v>
      </c>
      <c r="G179" s="6">
        <f t="shared" ref="G179:AC179" si="244">SUM(G175:G178)</f>
        <v>5</v>
      </c>
      <c r="H179" s="6">
        <f t="shared" si="244"/>
        <v>0</v>
      </c>
      <c r="I179" s="6">
        <f t="shared" si="244"/>
        <v>0</v>
      </c>
      <c r="J179" s="6">
        <f t="shared" si="244"/>
        <v>0</v>
      </c>
      <c r="K179" s="6">
        <f t="shared" si="244"/>
        <v>1</v>
      </c>
      <c r="L179" s="6">
        <f t="shared" si="244"/>
        <v>6</v>
      </c>
      <c r="M179" s="6">
        <f t="shared" si="244"/>
        <v>2</v>
      </c>
      <c r="N179" s="6">
        <f t="shared" si="244"/>
        <v>0</v>
      </c>
      <c r="O179" s="6">
        <f t="shared" si="244"/>
        <v>0</v>
      </c>
      <c r="P179" s="6">
        <f t="shared" si="244"/>
        <v>3</v>
      </c>
      <c r="Q179" s="6">
        <f t="shared" si="244"/>
        <v>1</v>
      </c>
      <c r="R179" s="6">
        <f t="shared" si="244"/>
        <v>0</v>
      </c>
      <c r="S179" s="6">
        <f t="shared" si="244"/>
        <v>0</v>
      </c>
      <c r="T179" s="6">
        <f t="shared" si="244"/>
        <v>0</v>
      </c>
      <c r="U179" s="6">
        <f t="shared" si="244"/>
        <v>3</v>
      </c>
      <c r="V179" s="6">
        <f t="shared" si="244"/>
        <v>4</v>
      </c>
      <c r="W179" s="6">
        <f t="shared" si="244"/>
        <v>0</v>
      </c>
      <c r="X179" s="6">
        <f t="shared" si="244"/>
        <v>12</v>
      </c>
      <c r="Y179" s="6">
        <f t="shared" si="244"/>
        <v>12</v>
      </c>
      <c r="Z179" s="6">
        <f t="shared" si="244"/>
        <v>12</v>
      </c>
      <c r="AA179" s="6">
        <f t="shared" si="244"/>
        <v>17</v>
      </c>
      <c r="AB179" s="6">
        <f t="shared" si="244"/>
        <v>0</v>
      </c>
      <c r="AC179" s="6">
        <f t="shared" si="244"/>
        <v>5</v>
      </c>
    </row>
    <row r="180" spans="1:29" s="2" customFormat="1" ht="21" customHeight="1" x14ac:dyDescent="0.2">
      <c r="A180" s="44">
        <v>2014</v>
      </c>
      <c r="B180" s="19" t="s">
        <v>26</v>
      </c>
      <c r="C180" s="45" t="s">
        <v>75</v>
      </c>
      <c r="D180" s="46" t="s">
        <v>28</v>
      </c>
      <c r="E180" s="46" t="s">
        <v>62</v>
      </c>
      <c r="F180" s="1">
        <v>6</v>
      </c>
      <c r="G180" s="13">
        <v>0</v>
      </c>
      <c r="H180" s="1">
        <v>0</v>
      </c>
      <c r="I180" s="1">
        <v>2</v>
      </c>
      <c r="J180" s="1">
        <v>0</v>
      </c>
      <c r="K180" s="1">
        <v>0</v>
      </c>
      <c r="L180" s="1">
        <v>1</v>
      </c>
      <c r="M180" s="1">
        <v>2</v>
      </c>
      <c r="N180" s="1">
        <v>0</v>
      </c>
      <c r="O180" s="1">
        <v>1</v>
      </c>
      <c r="P180" s="1">
        <v>0</v>
      </c>
      <c r="Q180" s="18">
        <v>3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24">
        <f t="shared" ref="X180:X183" si="245">SUM(H180:P180)</f>
        <v>6</v>
      </c>
      <c r="Y180" s="1">
        <f t="shared" ref="Y180:Y183" si="246">SUM(H180:P180)</f>
        <v>6</v>
      </c>
      <c r="Z180" s="1">
        <f t="shared" ref="Z180:Z183" si="247">+W180+V180+U180+T180+S180+R180+Q180+P180+O180+K180+J180+I180+H180</f>
        <v>6</v>
      </c>
      <c r="AA180" s="24">
        <f t="shared" ref="AA180:AA183" si="248">+F180</f>
        <v>6</v>
      </c>
      <c r="AB180" s="1">
        <f t="shared" ref="AB180:AB183" si="249">+Z180-Y180</f>
        <v>0</v>
      </c>
      <c r="AC180" s="13">
        <f t="shared" ref="AC180:AC183" si="250">+AA180-X180</f>
        <v>0</v>
      </c>
    </row>
    <row r="181" spans="1:29" s="8" customFormat="1" ht="21" customHeight="1" x14ac:dyDescent="0.2">
      <c r="A181" s="44"/>
      <c r="B181" s="19" t="s">
        <v>30</v>
      </c>
      <c r="C181" s="45" t="s">
        <v>75</v>
      </c>
      <c r="D181" s="47"/>
      <c r="E181" s="47"/>
      <c r="F181" s="1">
        <v>8</v>
      </c>
      <c r="G181" s="13">
        <v>4</v>
      </c>
      <c r="H181" s="1">
        <v>0</v>
      </c>
      <c r="I181" s="1">
        <v>2</v>
      </c>
      <c r="J181" s="1">
        <v>0</v>
      </c>
      <c r="K181" s="1">
        <v>0</v>
      </c>
      <c r="L181" s="1">
        <v>0</v>
      </c>
      <c r="M181" s="1">
        <v>2</v>
      </c>
      <c r="N181" s="1">
        <v>0</v>
      </c>
      <c r="O181" s="1">
        <v>0</v>
      </c>
      <c r="P181" s="1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2</v>
      </c>
      <c r="V181" s="18">
        <v>0</v>
      </c>
      <c r="W181" s="18">
        <v>0</v>
      </c>
      <c r="X181" s="24">
        <f t="shared" si="245"/>
        <v>4</v>
      </c>
      <c r="Y181" s="1">
        <f t="shared" si="246"/>
        <v>4</v>
      </c>
      <c r="Z181" s="1">
        <f t="shared" si="247"/>
        <v>4</v>
      </c>
      <c r="AA181" s="24">
        <f t="shared" si="248"/>
        <v>8</v>
      </c>
      <c r="AB181" s="1">
        <f t="shared" si="249"/>
        <v>0</v>
      </c>
      <c r="AC181" s="13">
        <f t="shared" si="250"/>
        <v>4</v>
      </c>
    </row>
    <row r="182" spans="1:29" ht="21" customHeight="1" x14ac:dyDescent="0.2">
      <c r="A182" s="44"/>
      <c r="B182" s="19" t="s">
        <v>31</v>
      </c>
      <c r="C182" s="45" t="s">
        <v>75</v>
      </c>
      <c r="D182" s="47"/>
      <c r="E182" s="47"/>
      <c r="F182" s="1">
        <v>0</v>
      </c>
      <c r="G182" s="13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24">
        <f t="shared" si="245"/>
        <v>0</v>
      </c>
      <c r="Y182" s="1">
        <f t="shared" si="246"/>
        <v>0</v>
      </c>
      <c r="Z182" s="1">
        <f t="shared" si="247"/>
        <v>0</v>
      </c>
      <c r="AA182" s="24">
        <f t="shared" si="248"/>
        <v>0</v>
      </c>
      <c r="AB182" s="1">
        <f t="shared" si="249"/>
        <v>0</v>
      </c>
      <c r="AC182" s="13">
        <f t="shared" si="250"/>
        <v>0</v>
      </c>
    </row>
    <row r="183" spans="1:29" s="8" customFormat="1" ht="21" customHeight="1" x14ac:dyDescent="0.2">
      <c r="A183" s="44"/>
      <c r="B183" s="19" t="s">
        <v>32</v>
      </c>
      <c r="C183" s="45" t="s">
        <v>75</v>
      </c>
      <c r="D183" s="48"/>
      <c r="E183" s="48"/>
      <c r="F183" s="1">
        <v>0</v>
      </c>
      <c r="G183" s="13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24">
        <f t="shared" si="245"/>
        <v>0</v>
      </c>
      <c r="Y183" s="1">
        <f t="shared" si="246"/>
        <v>0</v>
      </c>
      <c r="Z183" s="1">
        <f t="shared" si="247"/>
        <v>0</v>
      </c>
      <c r="AA183" s="24">
        <f t="shared" si="248"/>
        <v>0</v>
      </c>
      <c r="AB183" s="1">
        <f t="shared" si="249"/>
        <v>0</v>
      </c>
      <c r="AC183" s="13">
        <f t="shared" si="250"/>
        <v>0</v>
      </c>
    </row>
    <row r="184" spans="1:29" s="7" customFormat="1" ht="21" customHeight="1" x14ac:dyDescent="0.2">
      <c r="A184" s="4" t="s">
        <v>33</v>
      </c>
      <c r="B184" s="4"/>
      <c r="C184" s="5"/>
      <c r="D184" s="5"/>
      <c r="E184" s="5"/>
      <c r="F184" s="6">
        <f>SUM(F180:F183)</f>
        <v>14</v>
      </c>
      <c r="G184" s="6">
        <f t="shared" ref="G184:AC184" si="251">SUM(G180:G183)</f>
        <v>4</v>
      </c>
      <c r="H184" s="6">
        <f t="shared" si="251"/>
        <v>0</v>
      </c>
      <c r="I184" s="6">
        <f t="shared" si="251"/>
        <v>4</v>
      </c>
      <c r="J184" s="6">
        <f t="shared" si="251"/>
        <v>0</v>
      </c>
      <c r="K184" s="6">
        <f t="shared" si="251"/>
        <v>0</v>
      </c>
      <c r="L184" s="6">
        <f t="shared" si="251"/>
        <v>1</v>
      </c>
      <c r="M184" s="6">
        <f t="shared" si="251"/>
        <v>4</v>
      </c>
      <c r="N184" s="6">
        <f t="shared" si="251"/>
        <v>0</v>
      </c>
      <c r="O184" s="6">
        <f t="shared" si="251"/>
        <v>1</v>
      </c>
      <c r="P184" s="6">
        <f t="shared" si="251"/>
        <v>0</v>
      </c>
      <c r="Q184" s="6">
        <f t="shared" si="251"/>
        <v>3</v>
      </c>
      <c r="R184" s="6">
        <f t="shared" si="251"/>
        <v>0</v>
      </c>
      <c r="S184" s="6">
        <f t="shared" si="251"/>
        <v>0</v>
      </c>
      <c r="T184" s="6">
        <f t="shared" si="251"/>
        <v>0</v>
      </c>
      <c r="U184" s="6">
        <f t="shared" si="251"/>
        <v>2</v>
      </c>
      <c r="V184" s="6">
        <f t="shared" si="251"/>
        <v>0</v>
      </c>
      <c r="W184" s="6">
        <f t="shared" si="251"/>
        <v>0</v>
      </c>
      <c r="X184" s="6">
        <f t="shared" si="251"/>
        <v>10</v>
      </c>
      <c r="Y184" s="6">
        <f t="shared" si="251"/>
        <v>10</v>
      </c>
      <c r="Z184" s="6">
        <f t="shared" si="251"/>
        <v>10</v>
      </c>
      <c r="AA184" s="6">
        <f t="shared" si="251"/>
        <v>14</v>
      </c>
      <c r="AB184" s="6">
        <f t="shared" si="251"/>
        <v>0</v>
      </c>
      <c r="AC184" s="6">
        <f t="shared" si="251"/>
        <v>4</v>
      </c>
    </row>
    <row r="185" spans="1:29" s="2" customFormat="1" ht="21" customHeight="1" x14ac:dyDescent="0.2">
      <c r="A185" s="44">
        <v>2014</v>
      </c>
      <c r="B185" s="19" t="s">
        <v>26</v>
      </c>
      <c r="C185" s="45" t="s">
        <v>76</v>
      </c>
      <c r="D185" s="46" t="s">
        <v>28</v>
      </c>
      <c r="E185" s="46" t="s">
        <v>62</v>
      </c>
      <c r="F185" s="1">
        <v>7</v>
      </c>
      <c r="G185" s="13">
        <v>0</v>
      </c>
      <c r="H185" s="1">
        <v>0</v>
      </c>
      <c r="I185" s="1">
        <v>0</v>
      </c>
      <c r="J185" s="1">
        <v>0</v>
      </c>
      <c r="K185" s="1">
        <v>1</v>
      </c>
      <c r="L185" s="1">
        <v>2</v>
      </c>
      <c r="M185" s="1">
        <v>0</v>
      </c>
      <c r="N185" s="1">
        <v>0</v>
      </c>
      <c r="O185" s="1">
        <v>0</v>
      </c>
      <c r="P185" s="1">
        <v>4</v>
      </c>
      <c r="Q185" s="18">
        <v>2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24">
        <f t="shared" ref="X185:X188" si="252">SUM(H185:P185)</f>
        <v>7</v>
      </c>
      <c r="Y185" s="1">
        <f t="shared" ref="Y185:Y188" si="253">SUM(H185:P185)</f>
        <v>7</v>
      </c>
      <c r="Z185" s="1">
        <f t="shared" ref="Z185:Z188" si="254">+W185+V185+U185+T185+S185+R185+Q185+P185+O185+K185+J185+I185+H185</f>
        <v>7</v>
      </c>
      <c r="AA185" s="24">
        <f t="shared" ref="AA185:AA188" si="255">+F185</f>
        <v>7</v>
      </c>
      <c r="AB185" s="1">
        <f t="shared" ref="AB185:AB188" si="256">+Z185-Y185</f>
        <v>0</v>
      </c>
      <c r="AC185" s="13">
        <f t="shared" ref="AC185:AC188" si="257">+AA185-X185</f>
        <v>0</v>
      </c>
    </row>
    <row r="186" spans="1:29" s="8" customFormat="1" ht="21" customHeight="1" x14ac:dyDescent="0.2">
      <c r="A186" s="44"/>
      <c r="B186" s="19" t="s">
        <v>30</v>
      </c>
      <c r="C186" s="45" t="s">
        <v>76</v>
      </c>
      <c r="D186" s="47"/>
      <c r="E186" s="47"/>
      <c r="F186" s="1">
        <v>5</v>
      </c>
      <c r="G186" s="13">
        <v>3</v>
      </c>
      <c r="H186" s="1">
        <v>0</v>
      </c>
      <c r="I186" s="1">
        <v>0</v>
      </c>
      <c r="J186" s="1">
        <v>0</v>
      </c>
      <c r="K186" s="1">
        <v>1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0</v>
      </c>
      <c r="X186" s="24">
        <f t="shared" si="252"/>
        <v>2</v>
      </c>
      <c r="Y186" s="1">
        <f t="shared" si="253"/>
        <v>2</v>
      </c>
      <c r="Z186" s="1">
        <f t="shared" si="254"/>
        <v>2</v>
      </c>
      <c r="AA186" s="24">
        <f t="shared" si="255"/>
        <v>5</v>
      </c>
      <c r="AB186" s="1">
        <f t="shared" si="256"/>
        <v>0</v>
      </c>
      <c r="AC186" s="13">
        <f t="shared" si="257"/>
        <v>3</v>
      </c>
    </row>
    <row r="187" spans="1:29" ht="21" customHeight="1" x14ac:dyDescent="0.2">
      <c r="A187" s="44"/>
      <c r="B187" s="19" t="s">
        <v>31</v>
      </c>
      <c r="C187" s="45" t="s">
        <v>76</v>
      </c>
      <c r="D187" s="47"/>
      <c r="E187" s="47"/>
      <c r="F187" s="1">
        <v>0</v>
      </c>
      <c r="G187" s="13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24">
        <f t="shared" si="252"/>
        <v>0</v>
      </c>
      <c r="Y187" s="1">
        <f t="shared" si="253"/>
        <v>0</v>
      </c>
      <c r="Z187" s="1">
        <f t="shared" si="254"/>
        <v>0</v>
      </c>
      <c r="AA187" s="24">
        <f t="shared" si="255"/>
        <v>0</v>
      </c>
      <c r="AB187" s="1">
        <f t="shared" si="256"/>
        <v>0</v>
      </c>
      <c r="AC187" s="13">
        <f t="shared" si="257"/>
        <v>0</v>
      </c>
    </row>
    <row r="188" spans="1:29" s="8" customFormat="1" ht="21" customHeight="1" x14ac:dyDescent="0.2">
      <c r="A188" s="44"/>
      <c r="B188" s="19" t="s">
        <v>32</v>
      </c>
      <c r="C188" s="45" t="s">
        <v>76</v>
      </c>
      <c r="D188" s="48"/>
      <c r="E188" s="48"/>
      <c r="F188" s="1">
        <v>0</v>
      </c>
      <c r="G188" s="13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24">
        <f t="shared" si="252"/>
        <v>0</v>
      </c>
      <c r="Y188" s="1">
        <f t="shared" si="253"/>
        <v>0</v>
      </c>
      <c r="Z188" s="1">
        <f t="shared" si="254"/>
        <v>0</v>
      </c>
      <c r="AA188" s="24">
        <f t="shared" si="255"/>
        <v>0</v>
      </c>
      <c r="AB188" s="1">
        <f t="shared" si="256"/>
        <v>0</v>
      </c>
      <c r="AC188" s="13">
        <f t="shared" si="257"/>
        <v>0</v>
      </c>
    </row>
    <row r="189" spans="1:29" s="7" customFormat="1" ht="21" customHeight="1" x14ac:dyDescent="0.2">
      <c r="A189" s="4" t="s">
        <v>33</v>
      </c>
      <c r="B189" s="4"/>
      <c r="C189" s="5"/>
      <c r="D189" s="5"/>
      <c r="E189" s="5"/>
      <c r="F189" s="6">
        <f>SUM(F185:F188)</f>
        <v>12</v>
      </c>
      <c r="G189" s="6">
        <f t="shared" ref="G189:AC189" si="258">SUM(G185:G188)</f>
        <v>3</v>
      </c>
      <c r="H189" s="6">
        <f t="shared" si="258"/>
        <v>0</v>
      </c>
      <c r="I189" s="6">
        <f t="shared" si="258"/>
        <v>0</v>
      </c>
      <c r="J189" s="6">
        <f t="shared" si="258"/>
        <v>0</v>
      </c>
      <c r="K189" s="6">
        <f t="shared" si="258"/>
        <v>2</v>
      </c>
      <c r="L189" s="6">
        <f t="shared" si="258"/>
        <v>3</v>
      </c>
      <c r="M189" s="6">
        <f t="shared" si="258"/>
        <v>0</v>
      </c>
      <c r="N189" s="6">
        <f t="shared" si="258"/>
        <v>0</v>
      </c>
      <c r="O189" s="6">
        <f t="shared" si="258"/>
        <v>0</v>
      </c>
      <c r="P189" s="6">
        <f t="shared" si="258"/>
        <v>4</v>
      </c>
      <c r="Q189" s="6">
        <f t="shared" si="258"/>
        <v>2</v>
      </c>
      <c r="R189" s="6">
        <f t="shared" si="258"/>
        <v>0</v>
      </c>
      <c r="S189" s="6">
        <f t="shared" si="258"/>
        <v>0</v>
      </c>
      <c r="T189" s="6">
        <f t="shared" si="258"/>
        <v>0</v>
      </c>
      <c r="U189" s="6">
        <f t="shared" si="258"/>
        <v>1</v>
      </c>
      <c r="V189" s="6">
        <f t="shared" si="258"/>
        <v>0</v>
      </c>
      <c r="W189" s="6">
        <f t="shared" si="258"/>
        <v>0</v>
      </c>
      <c r="X189" s="6">
        <f t="shared" si="258"/>
        <v>9</v>
      </c>
      <c r="Y189" s="6">
        <f t="shared" si="258"/>
        <v>9</v>
      </c>
      <c r="Z189" s="6">
        <f t="shared" si="258"/>
        <v>9</v>
      </c>
      <c r="AA189" s="6">
        <f t="shared" si="258"/>
        <v>12</v>
      </c>
      <c r="AB189" s="6">
        <f t="shared" si="258"/>
        <v>0</v>
      </c>
      <c r="AC189" s="6">
        <f t="shared" si="258"/>
        <v>3</v>
      </c>
    </row>
    <row r="190" spans="1:29" s="2" customFormat="1" ht="21" customHeight="1" x14ac:dyDescent="0.2">
      <c r="A190" s="44">
        <v>2014</v>
      </c>
      <c r="B190" s="19" t="s">
        <v>26</v>
      </c>
      <c r="C190" s="45" t="s">
        <v>77</v>
      </c>
      <c r="D190" s="46" t="s">
        <v>28</v>
      </c>
      <c r="E190" s="46" t="s">
        <v>62</v>
      </c>
      <c r="F190" s="1">
        <v>6</v>
      </c>
      <c r="G190" s="13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</v>
      </c>
      <c r="M190" s="1">
        <v>1</v>
      </c>
      <c r="N190" s="1">
        <v>1</v>
      </c>
      <c r="O190" s="1">
        <v>1</v>
      </c>
      <c r="P190" s="1">
        <v>1</v>
      </c>
      <c r="Q190" s="18">
        <v>3</v>
      </c>
      <c r="R190" s="18">
        <v>0</v>
      </c>
      <c r="S190" s="18">
        <v>0</v>
      </c>
      <c r="T190" s="18">
        <v>0</v>
      </c>
      <c r="U190" s="18">
        <v>0</v>
      </c>
      <c r="V190" s="18">
        <v>1</v>
      </c>
      <c r="W190" s="18">
        <v>0</v>
      </c>
      <c r="X190" s="24">
        <f t="shared" ref="X190:X193" si="259">SUM(H190:P190)</f>
        <v>6</v>
      </c>
      <c r="Y190" s="1">
        <f t="shared" ref="Y190:Y193" si="260">SUM(H190:P190)</f>
        <v>6</v>
      </c>
      <c r="Z190" s="1">
        <f t="shared" ref="Z190:Z193" si="261">+W190+V190+U190+T190+S190+R190+Q190+P190+O190+K190+J190+I190+H190</f>
        <v>6</v>
      </c>
      <c r="AA190" s="24">
        <f t="shared" ref="AA190:AA193" si="262">+F190</f>
        <v>6</v>
      </c>
      <c r="AB190" s="1">
        <f t="shared" ref="AB190:AB193" si="263">+Z190-Y190</f>
        <v>0</v>
      </c>
      <c r="AC190" s="13">
        <f t="shared" ref="AC190:AC193" si="264">+AA190-X190</f>
        <v>0</v>
      </c>
    </row>
    <row r="191" spans="1:29" s="8" customFormat="1" ht="21" customHeight="1" x14ac:dyDescent="0.2">
      <c r="A191" s="44"/>
      <c r="B191" s="19" t="s">
        <v>30</v>
      </c>
      <c r="C191" s="45" t="s">
        <v>77</v>
      </c>
      <c r="D191" s="47"/>
      <c r="E191" s="47"/>
      <c r="F191" s="1">
        <v>1</v>
      </c>
      <c r="G191" s="13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24">
        <f t="shared" si="259"/>
        <v>0</v>
      </c>
      <c r="Y191" s="1">
        <f t="shared" si="260"/>
        <v>0</v>
      </c>
      <c r="Z191" s="1">
        <f t="shared" si="261"/>
        <v>0</v>
      </c>
      <c r="AA191" s="24">
        <f t="shared" si="262"/>
        <v>1</v>
      </c>
      <c r="AB191" s="1">
        <f t="shared" si="263"/>
        <v>0</v>
      </c>
      <c r="AC191" s="13">
        <f t="shared" si="264"/>
        <v>1</v>
      </c>
    </row>
    <row r="192" spans="1:29" ht="21" customHeight="1" x14ac:dyDescent="0.2">
      <c r="A192" s="44"/>
      <c r="B192" s="19" t="s">
        <v>31</v>
      </c>
      <c r="C192" s="45" t="s">
        <v>77</v>
      </c>
      <c r="D192" s="47"/>
      <c r="E192" s="47"/>
      <c r="F192" s="1">
        <v>0</v>
      </c>
      <c r="G192" s="13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24">
        <f t="shared" si="259"/>
        <v>0</v>
      </c>
      <c r="Y192" s="1">
        <f t="shared" si="260"/>
        <v>0</v>
      </c>
      <c r="Z192" s="1">
        <f t="shared" si="261"/>
        <v>0</v>
      </c>
      <c r="AA192" s="24">
        <f t="shared" si="262"/>
        <v>0</v>
      </c>
      <c r="AB192" s="1">
        <f t="shared" si="263"/>
        <v>0</v>
      </c>
      <c r="AC192" s="13">
        <f t="shared" si="264"/>
        <v>0</v>
      </c>
    </row>
    <row r="193" spans="1:29" s="8" customFormat="1" ht="21" customHeight="1" x14ac:dyDescent="0.2">
      <c r="A193" s="44"/>
      <c r="B193" s="19" t="s">
        <v>32</v>
      </c>
      <c r="C193" s="45" t="s">
        <v>77</v>
      </c>
      <c r="D193" s="48"/>
      <c r="E193" s="48"/>
      <c r="F193" s="1">
        <v>0</v>
      </c>
      <c r="G193" s="13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24">
        <f t="shared" si="259"/>
        <v>0</v>
      </c>
      <c r="Y193" s="1">
        <f t="shared" si="260"/>
        <v>0</v>
      </c>
      <c r="Z193" s="1">
        <f t="shared" si="261"/>
        <v>0</v>
      </c>
      <c r="AA193" s="24">
        <f t="shared" si="262"/>
        <v>0</v>
      </c>
      <c r="AB193" s="1">
        <f t="shared" si="263"/>
        <v>0</v>
      </c>
      <c r="AC193" s="13">
        <f t="shared" si="264"/>
        <v>0</v>
      </c>
    </row>
    <row r="194" spans="1:29" s="7" customFormat="1" ht="21" customHeight="1" x14ac:dyDescent="0.2">
      <c r="A194" s="4" t="s">
        <v>33</v>
      </c>
      <c r="B194" s="4"/>
      <c r="C194" s="5"/>
      <c r="D194" s="5"/>
      <c r="E194" s="5"/>
      <c r="F194" s="6">
        <f>SUM(F190:F193)</f>
        <v>7</v>
      </c>
      <c r="G194" s="6">
        <f t="shared" ref="G194:AC194" si="265">SUM(G190:G193)</f>
        <v>1</v>
      </c>
      <c r="H194" s="6">
        <f t="shared" si="265"/>
        <v>0</v>
      </c>
      <c r="I194" s="6">
        <f t="shared" si="265"/>
        <v>0</v>
      </c>
      <c r="J194" s="6">
        <f t="shared" si="265"/>
        <v>0</v>
      </c>
      <c r="K194" s="6">
        <f t="shared" si="265"/>
        <v>0</v>
      </c>
      <c r="L194" s="6">
        <f t="shared" si="265"/>
        <v>2</v>
      </c>
      <c r="M194" s="6">
        <f t="shared" si="265"/>
        <v>1</v>
      </c>
      <c r="N194" s="6">
        <f t="shared" si="265"/>
        <v>1</v>
      </c>
      <c r="O194" s="6">
        <f t="shared" si="265"/>
        <v>1</v>
      </c>
      <c r="P194" s="6">
        <f t="shared" si="265"/>
        <v>1</v>
      </c>
      <c r="Q194" s="6">
        <f t="shared" si="265"/>
        <v>3</v>
      </c>
      <c r="R194" s="6">
        <f t="shared" si="265"/>
        <v>0</v>
      </c>
      <c r="S194" s="6">
        <f t="shared" si="265"/>
        <v>0</v>
      </c>
      <c r="T194" s="6">
        <f t="shared" si="265"/>
        <v>0</v>
      </c>
      <c r="U194" s="6">
        <f t="shared" si="265"/>
        <v>0</v>
      </c>
      <c r="V194" s="6">
        <f t="shared" si="265"/>
        <v>1</v>
      </c>
      <c r="W194" s="6">
        <f t="shared" si="265"/>
        <v>0</v>
      </c>
      <c r="X194" s="6">
        <f t="shared" si="265"/>
        <v>6</v>
      </c>
      <c r="Y194" s="6">
        <f t="shared" si="265"/>
        <v>6</v>
      </c>
      <c r="Z194" s="6">
        <f t="shared" si="265"/>
        <v>6</v>
      </c>
      <c r="AA194" s="6">
        <f t="shared" si="265"/>
        <v>7</v>
      </c>
      <c r="AB194" s="6">
        <f t="shared" si="265"/>
        <v>0</v>
      </c>
      <c r="AC194" s="6">
        <f t="shared" si="265"/>
        <v>1</v>
      </c>
    </row>
    <row r="195" spans="1:29" s="2" customFormat="1" ht="21" customHeight="1" x14ac:dyDescent="0.2">
      <c r="A195" s="44">
        <v>2014</v>
      </c>
      <c r="B195" s="19" t="s">
        <v>26</v>
      </c>
      <c r="C195" s="45" t="s">
        <v>78</v>
      </c>
      <c r="D195" s="46" t="s">
        <v>28</v>
      </c>
      <c r="E195" s="46" t="s">
        <v>41</v>
      </c>
      <c r="F195" s="1">
        <v>0</v>
      </c>
      <c r="G195" s="13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24">
        <f t="shared" ref="X195:X198" si="266">SUM(H195:P195)</f>
        <v>0</v>
      </c>
      <c r="Y195" s="1">
        <f t="shared" ref="Y195:Y198" si="267">SUM(H195:P195)</f>
        <v>0</v>
      </c>
      <c r="Z195" s="1">
        <f t="shared" ref="Z195:Z198" si="268">+W195+V195+U195+T195+S195+R195+Q195+P195+O195+K195+J195+I195+H195</f>
        <v>0</v>
      </c>
      <c r="AA195" s="24">
        <f t="shared" ref="AA195:AA198" si="269">+F195</f>
        <v>0</v>
      </c>
      <c r="AB195" s="1">
        <f t="shared" ref="AB195:AB198" si="270">+Z195-Y195</f>
        <v>0</v>
      </c>
      <c r="AC195" s="13">
        <f t="shared" ref="AC195:AC198" si="271">+AA195-X195</f>
        <v>0</v>
      </c>
    </row>
    <row r="196" spans="1:29" s="8" customFormat="1" ht="21" customHeight="1" x14ac:dyDescent="0.2">
      <c r="A196" s="44"/>
      <c r="B196" s="19" t="s">
        <v>30</v>
      </c>
      <c r="C196" s="45"/>
      <c r="D196" s="47"/>
      <c r="E196" s="47"/>
      <c r="F196" s="1">
        <v>0</v>
      </c>
      <c r="G196" s="13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24">
        <f t="shared" si="266"/>
        <v>0</v>
      </c>
      <c r="Y196" s="1">
        <f t="shared" si="267"/>
        <v>0</v>
      </c>
      <c r="Z196" s="1">
        <f t="shared" si="268"/>
        <v>0</v>
      </c>
      <c r="AA196" s="24">
        <f t="shared" si="269"/>
        <v>0</v>
      </c>
      <c r="AB196" s="1">
        <f t="shared" si="270"/>
        <v>0</v>
      </c>
      <c r="AC196" s="13">
        <f t="shared" si="271"/>
        <v>0</v>
      </c>
    </row>
    <row r="197" spans="1:29" ht="21" customHeight="1" x14ac:dyDescent="0.2">
      <c r="A197" s="44"/>
      <c r="B197" s="19" t="s">
        <v>31</v>
      </c>
      <c r="C197" s="45"/>
      <c r="D197" s="47"/>
      <c r="E197" s="47"/>
      <c r="F197" s="1">
        <v>0</v>
      </c>
      <c r="G197" s="13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24">
        <f t="shared" si="266"/>
        <v>0</v>
      </c>
      <c r="Y197" s="1">
        <f t="shared" si="267"/>
        <v>0</v>
      </c>
      <c r="Z197" s="1">
        <f t="shared" si="268"/>
        <v>0</v>
      </c>
      <c r="AA197" s="24">
        <f t="shared" si="269"/>
        <v>0</v>
      </c>
      <c r="AB197" s="1">
        <f t="shared" si="270"/>
        <v>0</v>
      </c>
      <c r="AC197" s="13">
        <f t="shared" si="271"/>
        <v>0</v>
      </c>
    </row>
    <row r="198" spans="1:29" s="8" customFormat="1" ht="21" customHeight="1" x14ac:dyDescent="0.2">
      <c r="A198" s="44"/>
      <c r="B198" s="19" t="s">
        <v>32</v>
      </c>
      <c r="C198" s="45"/>
      <c r="D198" s="48"/>
      <c r="E198" s="48"/>
      <c r="F198" s="1">
        <v>0</v>
      </c>
      <c r="G198" s="13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24">
        <f t="shared" si="266"/>
        <v>0</v>
      </c>
      <c r="Y198" s="1">
        <f t="shared" si="267"/>
        <v>0</v>
      </c>
      <c r="Z198" s="1">
        <f t="shared" si="268"/>
        <v>0</v>
      </c>
      <c r="AA198" s="24">
        <f t="shared" si="269"/>
        <v>0</v>
      </c>
      <c r="AB198" s="1">
        <f t="shared" si="270"/>
        <v>0</v>
      </c>
      <c r="AC198" s="13">
        <f t="shared" si="271"/>
        <v>0</v>
      </c>
    </row>
    <row r="199" spans="1:29" s="7" customFormat="1" ht="21" customHeight="1" x14ac:dyDescent="0.2">
      <c r="A199" s="4" t="s">
        <v>33</v>
      </c>
      <c r="B199" s="4"/>
      <c r="C199" s="5"/>
      <c r="D199" s="5"/>
      <c r="E199" s="5"/>
      <c r="F199" s="6">
        <f>SUM(F195:F198)</f>
        <v>0</v>
      </c>
      <c r="G199" s="6">
        <f t="shared" ref="G199:AC199" si="272">SUM(G195:G198)</f>
        <v>0</v>
      </c>
      <c r="H199" s="6">
        <f t="shared" si="272"/>
        <v>0</v>
      </c>
      <c r="I199" s="6">
        <f t="shared" si="272"/>
        <v>0</v>
      </c>
      <c r="J199" s="6">
        <f t="shared" si="272"/>
        <v>0</v>
      </c>
      <c r="K199" s="6">
        <f t="shared" si="272"/>
        <v>0</v>
      </c>
      <c r="L199" s="6">
        <f t="shared" si="272"/>
        <v>0</v>
      </c>
      <c r="M199" s="6">
        <f t="shared" si="272"/>
        <v>0</v>
      </c>
      <c r="N199" s="6">
        <f t="shared" si="272"/>
        <v>0</v>
      </c>
      <c r="O199" s="6">
        <f t="shared" si="272"/>
        <v>0</v>
      </c>
      <c r="P199" s="6">
        <f t="shared" si="272"/>
        <v>0</v>
      </c>
      <c r="Q199" s="6">
        <f t="shared" si="272"/>
        <v>0</v>
      </c>
      <c r="R199" s="6">
        <f t="shared" si="272"/>
        <v>0</v>
      </c>
      <c r="S199" s="6">
        <f t="shared" si="272"/>
        <v>0</v>
      </c>
      <c r="T199" s="6">
        <f t="shared" si="272"/>
        <v>0</v>
      </c>
      <c r="U199" s="6">
        <f t="shared" si="272"/>
        <v>0</v>
      </c>
      <c r="V199" s="6">
        <f t="shared" si="272"/>
        <v>0</v>
      </c>
      <c r="W199" s="6">
        <f t="shared" si="272"/>
        <v>0</v>
      </c>
      <c r="X199" s="6">
        <f t="shared" si="272"/>
        <v>0</v>
      </c>
      <c r="Y199" s="6">
        <f t="shared" si="272"/>
        <v>0</v>
      </c>
      <c r="Z199" s="6">
        <f t="shared" si="272"/>
        <v>0</v>
      </c>
      <c r="AA199" s="6">
        <f t="shared" si="272"/>
        <v>0</v>
      </c>
      <c r="AB199" s="6">
        <f t="shared" si="272"/>
        <v>0</v>
      </c>
      <c r="AC199" s="6">
        <f t="shared" si="272"/>
        <v>0</v>
      </c>
    </row>
    <row r="200" spans="1:29" s="2" customFormat="1" ht="21" customHeight="1" x14ac:dyDescent="0.2">
      <c r="A200" s="44">
        <v>2014</v>
      </c>
      <c r="B200" s="19" t="s">
        <v>26</v>
      </c>
      <c r="C200" s="45" t="s">
        <v>79</v>
      </c>
      <c r="D200" s="46" t="s">
        <v>28</v>
      </c>
      <c r="E200" s="46" t="s">
        <v>80</v>
      </c>
      <c r="F200" s="1">
        <v>1</v>
      </c>
      <c r="G200" s="13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8">
        <v>1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24">
        <f t="shared" ref="X200:X203" si="273">SUM(H200:P200)</f>
        <v>1</v>
      </c>
      <c r="Y200" s="1">
        <f t="shared" ref="Y200:Y203" si="274">SUM(H200:P200)</f>
        <v>1</v>
      </c>
      <c r="Z200" s="1">
        <f t="shared" ref="Z200:Z203" si="275">+W200+V200+U200+T200+S200+R200+Q200+P200+O200+K200+J200+I200+H200</f>
        <v>1</v>
      </c>
      <c r="AA200" s="24">
        <f t="shared" ref="AA200:AA203" si="276">+F200</f>
        <v>1</v>
      </c>
      <c r="AB200" s="1">
        <f t="shared" ref="AB200:AB203" si="277">+Z200-Y200</f>
        <v>0</v>
      </c>
      <c r="AC200" s="13">
        <f t="shared" ref="AC200:AC203" si="278">+AA200-X200</f>
        <v>0</v>
      </c>
    </row>
    <row r="201" spans="1:29" s="8" customFormat="1" ht="21" customHeight="1" x14ac:dyDescent="0.2">
      <c r="A201" s="44"/>
      <c r="B201" s="19" t="s">
        <v>30</v>
      </c>
      <c r="C201" s="45"/>
      <c r="D201" s="47"/>
      <c r="E201" s="47"/>
      <c r="F201" s="1">
        <v>0</v>
      </c>
      <c r="G201" s="13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24">
        <f t="shared" si="273"/>
        <v>0</v>
      </c>
      <c r="Y201" s="1">
        <f t="shared" si="274"/>
        <v>0</v>
      </c>
      <c r="Z201" s="1">
        <f t="shared" si="275"/>
        <v>0</v>
      </c>
      <c r="AA201" s="24">
        <f t="shared" si="276"/>
        <v>0</v>
      </c>
      <c r="AB201" s="1">
        <f t="shared" si="277"/>
        <v>0</v>
      </c>
      <c r="AC201" s="13">
        <f t="shared" si="278"/>
        <v>0</v>
      </c>
    </row>
    <row r="202" spans="1:29" ht="21" customHeight="1" x14ac:dyDescent="0.2">
      <c r="A202" s="44"/>
      <c r="B202" s="19" t="s">
        <v>31</v>
      </c>
      <c r="C202" s="45"/>
      <c r="D202" s="47"/>
      <c r="E202" s="47"/>
      <c r="F202" s="1">
        <v>0</v>
      </c>
      <c r="G202" s="13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24">
        <f t="shared" si="273"/>
        <v>0</v>
      </c>
      <c r="Y202" s="1">
        <f t="shared" si="274"/>
        <v>0</v>
      </c>
      <c r="Z202" s="1">
        <f t="shared" si="275"/>
        <v>0</v>
      </c>
      <c r="AA202" s="24">
        <f t="shared" si="276"/>
        <v>0</v>
      </c>
      <c r="AB202" s="1">
        <f t="shared" si="277"/>
        <v>0</v>
      </c>
      <c r="AC202" s="13">
        <f t="shared" si="278"/>
        <v>0</v>
      </c>
    </row>
    <row r="203" spans="1:29" s="8" customFormat="1" ht="21" customHeight="1" x14ac:dyDescent="0.2">
      <c r="A203" s="44"/>
      <c r="B203" s="19" t="s">
        <v>32</v>
      </c>
      <c r="C203" s="45"/>
      <c r="D203" s="48"/>
      <c r="E203" s="48"/>
      <c r="F203" s="1">
        <v>0</v>
      </c>
      <c r="G203" s="13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24">
        <f t="shared" si="273"/>
        <v>0</v>
      </c>
      <c r="Y203" s="1">
        <f t="shared" si="274"/>
        <v>0</v>
      </c>
      <c r="Z203" s="1">
        <f t="shared" si="275"/>
        <v>0</v>
      </c>
      <c r="AA203" s="24">
        <f t="shared" si="276"/>
        <v>0</v>
      </c>
      <c r="AB203" s="1">
        <f t="shared" si="277"/>
        <v>0</v>
      </c>
      <c r="AC203" s="13">
        <f t="shared" si="278"/>
        <v>0</v>
      </c>
    </row>
    <row r="204" spans="1:29" s="7" customFormat="1" ht="21" customHeight="1" x14ac:dyDescent="0.2">
      <c r="A204" s="4" t="s">
        <v>33</v>
      </c>
      <c r="B204" s="4"/>
      <c r="C204" s="5"/>
      <c r="D204" s="5"/>
      <c r="E204" s="5"/>
      <c r="F204" s="6">
        <f>SUM(F200:F203)</f>
        <v>1</v>
      </c>
      <c r="G204" s="6">
        <f t="shared" ref="G204:AC204" si="279">SUM(G200:G203)</f>
        <v>0</v>
      </c>
      <c r="H204" s="6">
        <f t="shared" si="279"/>
        <v>0</v>
      </c>
      <c r="I204" s="6">
        <f t="shared" si="279"/>
        <v>0</v>
      </c>
      <c r="J204" s="6">
        <f t="shared" si="279"/>
        <v>0</v>
      </c>
      <c r="K204" s="6">
        <f t="shared" si="279"/>
        <v>0</v>
      </c>
      <c r="L204" s="6">
        <f t="shared" si="279"/>
        <v>0</v>
      </c>
      <c r="M204" s="6">
        <f t="shared" si="279"/>
        <v>1</v>
      </c>
      <c r="N204" s="6">
        <f t="shared" si="279"/>
        <v>0</v>
      </c>
      <c r="O204" s="6">
        <f t="shared" si="279"/>
        <v>0</v>
      </c>
      <c r="P204" s="6">
        <f t="shared" si="279"/>
        <v>0</v>
      </c>
      <c r="Q204" s="6">
        <f t="shared" si="279"/>
        <v>1</v>
      </c>
      <c r="R204" s="6">
        <f t="shared" si="279"/>
        <v>0</v>
      </c>
      <c r="S204" s="6">
        <f t="shared" si="279"/>
        <v>0</v>
      </c>
      <c r="T204" s="6">
        <f t="shared" si="279"/>
        <v>0</v>
      </c>
      <c r="U204" s="6">
        <f t="shared" si="279"/>
        <v>0</v>
      </c>
      <c r="V204" s="6">
        <f t="shared" si="279"/>
        <v>0</v>
      </c>
      <c r="W204" s="6">
        <f t="shared" si="279"/>
        <v>0</v>
      </c>
      <c r="X204" s="6">
        <f t="shared" si="279"/>
        <v>1</v>
      </c>
      <c r="Y204" s="6">
        <f t="shared" si="279"/>
        <v>1</v>
      </c>
      <c r="Z204" s="6">
        <f t="shared" si="279"/>
        <v>1</v>
      </c>
      <c r="AA204" s="6">
        <f t="shared" si="279"/>
        <v>1</v>
      </c>
      <c r="AB204" s="6">
        <f t="shared" si="279"/>
        <v>0</v>
      </c>
      <c r="AC204" s="6">
        <f t="shared" si="279"/>
        <v>0</v>
      </c>
    </row>
    <row r="205" spans="1:29" s="2" customFormat="1" ht="21" customHeight="1" x14ac:dyDescent="0.2">
      <c r="A205" s="44">
        <v>2014</v>
      </c>
      <c r="B205" s="19" t="s">
        <v>26</v>
      </c>
      <c r="C205" s="45" t="s">
        <v>81</v>
      </c>
      <c r="D205" s="46" t="s">
        <v>28</v>
      </c>
      <c r="E205" s="46" t="s">
        <v>80</v>
      </c>
      <c r="F205" s="1">
        <v>0</v>
      </c>
      <c r="G205" s="13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24">
        <f t="shared" ref="X205:X208" si="280">SUM(H205:P205)</f>
        <v>0</v>
      </c>
      <c r="Y205" s="1">
        <f t="shared" ref="Y205:Y208" si="281">SUM(H205:P205)</f>
        <v>0</v>
      </c>
      <c r="Z205" s="1">
        <f t="shared" ref="Z205:Z208" si="282">+W205+V205+U205+T205+S205+R205+Q205+P205+O205+K205+J205+I205+H205</f>
        <v>0</v>
      </c>
      <c r="AA205" s="24">
        <f t="shared" ref="AA205:AA208" si="283">+F205</f>
        <v>0</v>
      </c>
      <c r="AB205" s="1">
        <f t="shared" ref="AB205:AB208" si="284">+Z205-Y205</f>
        <v>0</v>
      </c>
      <c r="AC205" s="13">
        <f t="shared" ref="AC205:AC208" si="285">+AA205-X205</f>
        <v>0</v>
      </c>
    </row>
    <row r="206" spans="1:29" s="8" customFormat="1" ht="21" customHeight="1" x14ac:dyDescent="0.2">
      <c r="A206" s="44"/>
      <c r="B206" s="19" t="s">
        <v>30</v>
      </c>
      <c r="C206" s="45"/>
      <c r="D206" s="47"/>
      <c r="E206" s="47"/>
      <c r="F206" s="1">
        <v>0</v>
      </c>
      <c r="G206" s="13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24">
        <f t="shared" si="280"/>
        <v>0</v>
      </c>
      <c r="Y206" s="1">
        <f t="shared" si="281"/>
        <v>0</v>
      </c>
      <c r="Z206" s="1">
        <f t="shared" si="282"/>
        <v>0</v>
      </c>
      <c r="AA206" s="24">
        <f t="shared" si="283"/>
        <v>0</v>
      </c>
      <c r="AB206" s="1">
        <f t="shared" si="284"/>
        <v>0</v>
      </c>
      <c r="AC206" s="13">
        <f t="shared" si="285"/>
        <v>0</v>
      </c>
    </row>
    <row r="207" spans="1:29" ht="21" customHeight="1" x14ac:dyDescent="0.2">
      <c r="A207" s="44"/>
      <c r="B207" s="19" t="s">
        <v>31</v>
      </c>
      <c r="C207" s="45"/>
      <c r="D207" s="47"/>
      <c r="E207" s="47"/>
      <c r="F207" s="1">
        <v>0</v>
      </c>
      <c r="G207" s="13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24">
        <f t="shared" si="280"/>
        <v>0</v>
      </c>
      <c r="Y207" s="1">
        <f t="shared" si="281"/>
        <v>0</v>
      </c>
      <c r="Z207" s="1">
        <f t="shared" si="282"/>
        <v>0</v>
      </c>
      <c r="AA207" s="24">
        <f t="shared" si="283"/>
        <v>0</v>
      </c>
      <c r="AB207" s="1">
        <f t="shared" si="284"/>
        <v>0</v>
      </c>
      <c r="AC207" s="13">
        <f t="shared" si="285"/>
        <v>0</v>
      </c>
    </row>
    <row r="208" spans="1:29" s="8" customFormat="1" ht="21" customHeight="1" x14ac:dyDescent="0.2">
      <c r="A208" s="44"/>
      <c r="B208" s="19" t="s">
        <v>32</v>
      </c>
      <c r="C208" s="45"/>
      <c r="D208" s="48"/>
      <c r="E208" s="48"/>
      <c r="F208" s="1">
        <v>0</v>
      </c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24">
        <f t="shared" si="280"/>
        <v>0</v>
      </c>
      <c r="Y208" s="1">
        <f t="shared" si="281"/>
        <v>0</v>
      </c>
      <c r="Z208" s="1">
        <f t="shared" si="282"/>
        <v>0</v>
      </c>
      <c r="AA208" s="24">
        <f t="shared" si="283"/>
        <v>0</v>
      </c>
      <c r="AB208" s="1">
        <f t="shared" si="284"/>
        <v>0</v>
      </c>
      <c r="AC208" s="13">
        <f t="shared" si="285"/>
        <v>0</v>
      </c>
    </row>
    <row r="209" spans="1:29" s="7" customFormat="1" ht="21" customHeight="1" x14ac:dyDescent="0.2">
      <c r="A209" s="4" t="s">
        <v>33</v>
      </c>
      <c r="B209" s="4"/>
      <c r="C209" s="5"/>
      <c r="D209" s="5"/>
      <c r="E209" s="5"/>
      <c r="F209" s="6">
        <f>SUM(F205:F208)</f>
        <v>0</v>
      </c>
      <c r="G209" s="6">
        <f t="shared" ref="G209:AC209" si="286">SUM(G205:G208)</f>
        <v>0</v>
      </c>
      <c r="H209" s="6">
        <f t="shared" si="286"/>
        <v>0</v>
      </c>
      <c r="I209" s="6">
        <f t="shared" si="286"/>
        <v>0</v>
      </c>
      <c r="J209" s="6">
        <f t="shared" si="286"/>
        <v>0</v>
      </c>
      <c r="K209" s="6">
        <f t="shared" si="286"/>
        <v>0</v>
      </c>
      <c r="L209" s="6">
        <f t="shared" si="286"/>
        <v>0</v>
      </c>
      <c r="M209" s="6">
        <f t="shared" si="286"/>
        <v>0</v>
      </c>
      <c r="N209" s="6">
        <f t="shared" si="286"/>
        <v>0</v>
      </c>
      <c r="O209" s="6">
        <f t="shared" si="286"/>
        <v>0</v>
      </c>
      <c r="P209" s="6">
        <f t="shared" si="286"/>
        <v>0</v>
      </c>
      <c r="Q209" s="6">
        <f t="shared" si="286"/>
        <v>0</v>
      </c>
      <c r="R209" s="6">
        <f t="shared" si="286"/>
        <v>0</v>
      </c>
      <c r="S209" s="6">
        <f t="shared" si="286"/>
        <v>0</v>
      </c>
      <c r="T209" s="6">
        <f t="shared" si="286"/>
        <v>0</v>
      </c>
      <c r="U209" s="6">
        <f t="shared" si="286"/>
        <v>0</v>
      </c>
      <c r="V209" s="6">
        <f t="shared" si="286"/>
        <v>0</v>
      </c>
      <c r="W209" s="6">
        <f t="shared" si="286"/>
        <v>0</v>
      </c>
      <c r="X209" s="6">
        <f t="shared" si="286"/>
        <v>0</v>
      </c>
      <c r="Y209" s="6">
        <f t="shared" si="286"/>
        <v>0</v>
      </c>
      <c r="Z209" s="6">
        <f t="shared" si="286"/>
        <v>0</v>
      </c>
      <c r="AA209" s="6">
        <f t="shared" si="286"/>
        <v>0</v>
      </c>
      <c r="AB209" s="6">
        <f t="shared" si="286"/>
        <v>0</v>
      </c>
      <c r="AC209" s="6">
        <f t="shared" si="286"/>
        <v>0</v>
      </c>
    </row>
    <row r="210" spans="1:29" s="2" customFormat="1" ht="21" customHeight="1" x14ac:dyDescent="0.2">
      <c r="A210" s="44">
        <v>2014</v>
      </c>
      <c r="B210" s="19" t="s">
        <v>26</v>
      </c>
      <c r="C210" s="45" t="s">
        <v>82</v>
      </c>
      <c r="D210" s="46" t="s">
        <v>28</v>
      </c>
      <c r="E210" s="46" t="s">
        <v>80</v>
      </c>
      <c r="F210" s="1">
        <v>0</v>
      </c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24">
        <f t="shared" ref="X210:X213" si="287">SUM(H210:P210)</f>
        <v>0</v>
      </c>
      <c r="Y210" s="1">
        <f t="shared" ref="Y210:Y213" si="288">SUM(H210:P210)</f>
        <v>0</v>
      </c>
      <c r="Z210" s="1">
        <f t="shared" ref="Z210:Z213" si="289">+W210+V210+U210+T210+S210+R210+Q210+P210+O210+K210+J210+I210+H210</f>
        <v>0</v>
      </c>
      <c r="AA210" s="24">
        <f t="shared" ref="AA210:AA213" si="290">+F210</f>
        <v>0</v>
      </c>
      <c r="AB210" s="1">
        <f t="shared" ref="AB210:AB213" si="291">+Z210-Y210</f>
        <v>0</v>
      </c>
      <c r="AC210" s="13">
        <f t="shared" ref="AC210:AC213" si="292">+AA210-X210</f>
        <v>0</v>
      </c>
    </row>
    <row r="211" spans="1:29" s="8" customFormat="1" ht="21" customHeight="1" x14ac:dyDescent="0.2">
      <c r="A211" s="44"/>
      <c r="B211" s="19" t="s">
        <v>30</v>
      </c>
      <c r="C211" s="45"/>
      <c r="D211" s="47"/>
      <c r="E211" s="47"/>
      <c r="F211" s="1">
        <v>0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24">
        <f t="shared" si="287"/>
        <v>0</v>
      </c>
      <c r="Y211" s="1">
        <f t="shared" si="288"/>
        <v>0</v>
      </c>
      <c r="Z211" s="1">
        <f t="shared" si="289"/>
        <v>0</v>
      </c>
      <c r="AA211" s="24">
        <f t="shared" si="290"/>
        <v>0</v>
      </c>
      <c r="AB211" s="1">
        <f t="shared" si="291"/>
        <v>0</v>
      </c>
      <c r="AC211" s="13">
        <f t="shared" si="292"/>
        <v>0</v>
      </c>
    </row>
    <row r="212" spans="1:29" ht="21" customHeight="1" x14ac:dyDescent="0.2">
      <c r="A212" s="44"/>
      <c r="B212" s="19" t="s">
        <v>31</v>
      </c>
      <c r="C212" s="45"/>
      <c r="D212" s="47"/>
      <c r="E212" s="47"/>
      <c r="F212" s="1">
        <v>0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24">
        <f t="shared" si="287"/>
        <v>0</v>
      </c>
      <c r="Y212" s="1">
        <f t="shared" si="288"/>
        <v>0</v>
      </c>
      <c r="Z212" s="1">
        <f t="shared" si="289"/>
        <v>0</v>
      </c>
      <c r="AA212" s="24">
        <f t="shared" si="290"/>
        <v>0</v>
      </c>
      <c r="AB212" s="1">
        <f t="shared" si="291"/>
        <v>0</v>
      </c>
      <c r="AC212" s="13">
        <f t="shared" si="292"/>
        <v>0</v>
      </c>
    </row>
    <row r="213" spans="1:29" s="8" customFormat="1" ht="21" customHeight="1" x14ac:dyDescent="0.2">
      <c r="A213" s="44"/>
      <c r="B213" s="19" t="s">
        <v>32</v>
      </c>
      <c r="C213" s="45"/>
      <c r="D213" s="48"/>
      <c r="E213" s="48"/>
      <c r="F213" s="1">
        <v>0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24">
        <f t="shared" si="287"/>
        <v>0</v>
      </c>
      <c r="Y213" s="1">
        <f t="shared" si="288"/>
        <v>0</v>
      </c>
      <c r="Z213" s="1">
        <f t="shared" si="289"/>
        <v>0</v>
      </c>
      <c r="AA213" s="24">
        <f t="shared" si="290"/>
        <v>0</v>
      </c>
      <c r="AB213" s="1">
        <f t="shared" si="291"/>
        <v>0</v>
      </c>
      <c r="AC213" s="13">
        <f t="shared" si="292"/>
        <v>0</v>
      </c>
    </row>
    <row r="214" spans="1:29" s="7" customFormat="1" ht="21" customHeight="1" x14ac:dyDescent="0.2">
      <c r="A214" s="4" t="s">
        <v>33</v>
      </c>
      <c r="B214" s="4"/>
      <c r="C214" s="5"/>
      <c r="D214" s="5"/>
      <c r="E214" s="5"/>
      <c r="F214" s="6">
        <f>SUM(F210:F213)</f>
        <v>0</v>
      </c>
      <c r="G214" s="6">
        <f t="shared" ref="G214:AC214" si="293">SUM(G210:G213)</f>
        <v>0</v>
      </c>
      <c r="H214" s="6">
        <f t="shared" si="293"/>
        <v>0</v>
      </c>
      <c r="I214" s="6">
        <f t="shared" si="293"/>
        <v>0</v>
      </c>
      <c r="J214" s="6">
        <f t="shared" si="293"/>
        <v>0</v>
      </c>
      <c r="K214" s="6">
        <f t="shared" si="293"/>
        <v>0</v>
      </c>
      <c r="L214" s="6">
        <f t="shared" si="293"/>
        <v>0</v>
      </c>
      <c r="M214" s="6">
        <f t="shared" si="293"/>
        <v>0</v>
      </c>
      <c r="N214" s="6">
        <f t="shared" si="293"/>
        <v>0</v>
      </c>
      <c r="O214" s="6">
        <f t="shared" si="293"/>
        <v>0</v>
      </c>
      <c r="P214" s="6">
        <f t="shared" si="293"/>
        <v>0</v>
      </c>
      <c r="Q214" s="6">
        <f t="shared" si="293"/>
        <v>0</v>
      </c>
      <c r="R214" s="6">
        <f t="shared" si="293"/>
        <v>0</v>
      </c>
      <c r="S214" s="6">
        <f t="shared" si="293"/>
        <v>0</v>
      </c>
      <c r="T214" s="6">
        <f t="shared" si="293"/>
        <v>0</v>
      </c>
      <c r="U214" s="6">
        <f t="shared" si="293"/>
        <v>0</v>
      </c>
      <c r="V214" s="6">
        <f t="shared" si="293"/>
        <v>0</v>
      </c>
      <c r="W214" s="6">
        <f t="shared" si="293"/>
        <v>0</v>
      </c>
      <c r="X214" s="6">
        <f t="shared" si="293"/>
        <v>0</v>
      </c>
      <c r="Y214" s="6">
        <f t="shared" si="293"/>
        <v>0</v>
      </c>
      <c r="Z214" s="6">
        <f t="shared" si="293"/>
        <v>0</v>
      </c>
      <c r="AA214" s="6">
        <f t="shared" si="293"/>
        <v>0</v>
      </c>
      <c r="AB214" s="6">
        <f t="shared" si="293"/>
        <v>0</v>
      </c>
      <c r="AC214" s="6">
        <f t="shared" si="293"/>
        <v>0</v>
      </c>
    </row>
    <row r="215" spans="1:29" s="2" customFormat="1" ht="21" customHeight="1" x14ac:dyDescent="0.2">
      <c r="A215" s="44">
        <v>2014</v>
      </c>
      <c r="B215" s="19" t="s">
        <v>26</v>
      </c>
      <c r="C215" s="45" t="s">
        <v>83</v>
      </c>
      <c r="D215" s="46" t="s">
        <v>36</v>
      </c>
      <c r="E215" s="46" t="s">
        <v>84</v>
      </c>
      <c r="F215" s="1">
        <v>0</v>
      </c>
      <c r="G215" s="13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24">
        <f t="shared" ref="X215:X218" si="294">SUM(H215:P215)</f>
        <v>0</v>
      </c>
      <c r="Y215" s="1">
        <f t="shared" ref="Y215:Y218" si="295">SUM(H215:P215)</f>
        <v>0</v>
      </c>
      <c r="Z215" s="1">
        <f t="shared" ref="Z215:Z218" si="296">+W215+V215+U215+T215+S215+R215+Q215+P215+O215+K215+J215+I215+H215</f>
        <v>0</v>
      </c>
      <c r="AA215" s="24">
        <f t="shared" ref="AA215:AA218" si="297">+F215</f>
        <v>0</v>
      </c>
      <c r="AB215" s="1">
        <f t="shared" ref="AB215:AB218" si="298">+Z215-Y215</f>
        <v>0</v>
      </c>
      <c r="AC215" s="13">
        <f t="shared" ref="AC215:AC218" si="299">+AA215-X215</f>
        <v>0</v>
      </c>
    </row>
    <row r="216" spans="1:29" s="8" customFormat="1" ht="21" customHeight="1" x14ac:dyDescent="0.2">
      <c r="A216" s="44"/>
      <c r="B216" s="19" t="s">
        <v>30</v>
      </c>
      <c r="C216" s="45"/>
      <c r="D216" s="47"/>
      <c r="E216" s="47"/>
      <c r="F216" s="1">
        <v>0</v>
      </c>
      <c r="G216" s="13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24">
        <f t="shared" si="294"/>
        <v>0</v>
      </c>
      <c r="Y216" s="1">
        <f t="shared" si="295"/>
        <v>0</v>
      </c>
      <c r="Z216" s="1">
        <f t="shared" si="296"/>
        <v>0</v>
      </c>
      <c r="AA216" s="24">
        <f t="shared" si="297"/>
        <v>0</v>
      </c>
      <c r="AB216" s="1">
        <f t="shared" si="298"/>
        <v>0</v>
      </c>
      <c r="AC216" s="13">
        <f t="shared" si="299"/>
        <v>0</v>
      </c>
    </row>
    <row r="217" spans="1:29" ht="21" customHeight="1" x14ac:dyDescent="0.2">
      <c r="A217" s="44"/>
      <c r="B217" s="19" t="s">
        <v>31</v>
      </c>
      <c r="C217" s="45"/>
      <c r="D217" s="47"/>
      <c r="E217" s="47"/>
      <c r="F217" s="1">
        <v>0</v>
      </c>
      <c r="G217" s="13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24">
        <f t="shared" si="294"/>
        <v>0</v>
      </c>
      <c r="Y217" s="1">
        <f t="shared" si="295"/>
        <v>0</v>
      </c>
      <c r="Z217" s="1">
        <f t="shared" si="296"/>
        <v>0</v>
      </c>
      <c r="AA217" s="24">
        <f t="shared" si="297"/>
        <v>0</v>
      </c>
      <c r="AB217" s="1">
        <f t="shared" si="298"/>
        <v>0</v>
      </c>
      <c r="AC217" s="13">
        <f t="shared" si="299"/>
        <v>0</v>
      </c>
    </row>
    <row r="218" spans="1:29" s="8" customFormat="1" ht="21" customHeight="1" x14ac:dyDescent="0.2">
      <c r="A218" s="44"/>
      <c r="B218" s="19" t="s">
        <v>32</v>
      </c>
      <c r="C218" s="45"/>
      <c r="D218" s="48"/>
      <c r="E218" s="48"/>
      <c r="F218" s="1">
        <v>0</v>
      </c>
      <c r="G218" s="13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24">
        <f t="shared" si="294"/>
        <v>0</v>
      </c>
      <c r="Y218" s="1">
        <f t="shared" si="295"/>
        <v>0</v>
      </c>
      <c r="Z218" s="1">
        <f t="shared" si="296"/>
        <v>0</v>
      </c>
      <c r="AA218" s="24">
        <f t="shared" si="297"/>
        <v>0</v>
      </c>
      <c r="AB218" s="1">
        <f t="shared" si="298"/>
        <v>0</v>
      </c>
      <c r="AC218" s="13">
        <f t="shared" si="299"/>
        <v>0</v>
      </c>
    </row>
    <row r="219" spans="1:29" s="7" customFormat="1" ht="21" customHeight="1" x14ac:dyDescent="0.2">
      <c r="A219" s="4" t="s">
        <v>33</v>
      </c>
      <c r="B219" s="4"/>
      <c r="C219" s="5"/>
      <c r="D219" s="5"/>
      <c r="E219" s="5"/>
      <c r="F219" s="6">
        <f>SUM(F215:F218)</f>
        <v>0</v>
      </c>
      <c r="G219" s="6">
        <f t="shared" ref="G219:AC219" si="300">SUM(G215:G218)</f>
        <v>0</v>
      </c>
      <c r="H219" s="6">
        <f t="shared" si="300"/>
        <v>0</v>
      </c>
      <c r="I219" s="6">
        <f t="shared" si="300"/>
        <v>0</v>
      </c>
      <c r="J219" s="6">
        <f t="shared" si="300"/>
        <v>0</v>
      </c>
      <c r="K219" s="6">
        <f t="shared" si="300"/>
        <v>0</v>
      </c>
      <c r="L219" s="6">
        <f t="shared" si="300"/>
        <v>0</v>
      </c>
      <c r="M219" s="6">
        <f t="shared" si="300"/>
        <v>0</v>
      </c>
      <c r="N219" s="6">
        <f t="shared" si="300"/>
        <v>0</v>
      </c>
      <c r="O219" s="6">
        <f t="shared" si="300"/>
        <v>0</v>
      </c>
      <c r="P219" s="6">
        <f t="shared" si="300"/>
        <v>0</v>
      </c>
      <c r="Q219" s="6">
        <f t="shared" si="300"/>
        <v>0</v>
      </c>
      <c r="R219" s="6">
        <f t="shared" si="300"/>
        <v>0</v>
      </c>
      <c r="S219" s="6">
        <f t="shared" si="300"/>
        <v>0</v>
      </c>
      <c r="T219" s="6">
        <f t="shared" si="300"/>
        <v>0</v>
      </c>
      <c r="U219" s="6">
        <f t="shared" si="300"/>
        <v>0</v>
      </c>
      <c r="V219" s="6">
        <f t="shared" si="300"/>
        <v>0</v>
      </c>
      <c r="W219" s="6">
        <f t="shared" si="300"/>
        <v>0</v>
      </c>
      <c r="X219" s="6">
        <f t="shared" si="300"/>
        <v>0</v>
      </c>
      <c r="Y219" s="6">
        <f t="shared" si="300"/>
        <v>0</v>
      </c>
      <c r="Z219" s="6">
        <f t="shared" si="300"/>
        <v>0</v>
      </c>
      <c r="AA219" s="6">
        <f t="shared" si="300"/>
        <v>0</v>
      </c>
      <c r="AB219" s="6">
        <f t="shared" si="300"/>
        <v>0</v>
      </c>
      <c r="AC219" s="6">
        <f t="shared" si="300"/>
        <v>0</v>
      </c>
    </row>
    <row r="220" spans="1:29" s="9" customFormat="1" ht="21" customHeight="1" x14ac:dyDescent="0.2">
      <c r="A220" s="44">
        <v>2014</v>
      </c>
      <c r="B220" s="19" t="s">
        <v>26</v>
      </c>
      <c r="C220" s="45" t="s">
        <v>85</v>
      </c>
      <c r="D220" s="46" t="s">
        <v>28</v>
      </c>
      <c r="E220" s="46" t="s">
        <v>80</v>
      </c>
      <c r="F220" s="1">
        <v>1</v>
      </c>
      <c r="G220" s="13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</v>
      </c>
      <c r="O220" s="1">
        <v>0</v>
      </c>
      <c r="P220" s="1">
        <v>0</v>
      </c>
      <c r="Q220" s="18">
        <v>1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24">
        <f t="shared" ref="X220:X223" si="301">SUM(H220:P220)</f>
        <v>1</v>
      </c>
      <c r="Y220" s="1">
        <f t="shared" ref="Y220:Y223" si="302">SUM(H220:P220)</f>
        <v>1</v>
      </c>
      <c r="Z220" s="1">
        <f t="shared" ref="Z220:Z223" si="303">+W220+V220+U220+T220+S220+R220+Q220+P220+O220+K220+J220+I220+H220</f>
        <v>1</v>
      </c>
      <c r="AA220" s="24">
        <f t="shared" ref="AA220:AA223" si="304">+F220</f>
        <v>1</v>
      </c>
      <c r="AB220" s="1">
        <f t="shared" ref="AB220:AB223" si="305">+Z220-Y220</f>
        <v>0</v>
      </c>
      <c r="AC220" s="13">
        <f t="shared" ref="AC220:AC223" si="306">+AA220-X220</f>
        <v>0</v>
      </c>
    </row>
    <row r="221" spans="1:29" s="9" customFormat="1" ht="21" customHeight="1" x14ac:dyDescent="0.2">
      <c r="A221" s="44"/>
      <c r="B221" s="19" t="s">
        <v>30</v>
      </c>
      <c r="C221" s="45"/>
      <c r="D221" s="47"/>
      <c r="E221" s="47"/>
      <c r="F221" s="1">
        <v>0</v>
      </c>
      <c r="G221" s="13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24">
        <f t="shared" si="301"/>
        <v>0</v>
      </c>
      <c r="Y221" s="1">
        <f t="shared" si="302"/>
        <v>0</v>
      </c>
      <c r="Z221" s="1">
        <f t="shared" si="303"/>
        <v>0</v>
      </c>
      <c r="AA221" s="24">
        <f t="shared" si="304"/>
        <v>0</v>
      </c>
      <c r="AB221" s="1">
        <f t="shared" si="305"/>
        <v>0</v>
      </c>
      <c r="AC221" s="13">
        <f t="shared" si="306"/>
        <v>0</v>
      </c>
    </row>
    <row r="222" spans="1:29" s="9" customFormat="1" ht="21" customHeight="1" x14ac:dyDescent="0.2">
      <c r="A222" s="44"/>
      <c r="B222" s="19" t="s">
        <v>31</v>
      </c>
      <c r="C222" s="45"/>
      <c r="D222" s="47"/>
      <c r="E222" s="47"/>
      <c r="F222" s="1">
        <v>0</v>
      </c>
      <c r="G222" s="13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24">
        <f t="shared" si="301"/>
        <v>0</v>
      </c>
      <c r="Y222" s="1">
        <f t="shared" si="302"/>
        <v>0</v>
      </c>
      <c r="Z222" s="1">
        <f t="shared" si="303"/>
        <v>0</v>
      </c>
      <c r="AA222" s="24">
        <f t="shared" si="304"/>
        <v>0</v>
      </c>
      <c r="AB222" s="1">
        <f t="shared" si="305"/>
        <v>0</v>
      </c>
      <c r="AC222" s="13">
        <f t="shared" si="306"/>
        <v>0</v>
      </c>
    </row>
    <row r="223" spans="1:29" s="9" customFormat="1" ht="21" customHeight="1" x14ac:dyDescent="0.2">
      <c r="A223" s="44"/>
      <c r="B223" s="19" t="s">
        <v>32</v>
      </c>
      <c r="C223" s="45"/>
      <c r="D223" s="48"/>
      <c r="E223" s="48"/>
      <c r="F223" s="1">
        <v>0</v>
      </c>
      <c r="G223" s="13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24">
        <f t="shared" si="301"/>
        <v>0</v>
      </c>
      <c r="Y223" s="1">
        <f t="shared" si="302"/>
        <v>0</v>
      </c>
      <c r="Z223" s="1">
        <f t="shared" si="303"/>
        <v>0</v>
      </c>
      <c r="AA223" s="24">
        <f t="shared" si="304"/>
        <v>0</v>
      </c>
      <c r="AB223" s="1">
        <f t="shared" si="305"/>
        <v>0</v>
      </c>
      <c r="AC223" s="13">
        <f t="shared" si="306"/>
        <v>0</v>
      </c>
    </row>
    <row r="224" spans="1:29" s="9" customFormat="1" ht="21" customHeight="1" x14ac:dyDescent="0.2">
      <c r="A224" s="4" t="s">
        <v>33</v>
      </c>
      <c r="B224" s="4"/>
      <c r="C224" s="5"/>
      <c r="D224" s="5"/>
      <c r="E224" s="5"/>
      <c r="F224" s="6">
        <f>SUM(F220:F223)</f>
        <v>1</v>
      </c>
      <c r="G224" s="6">
        <f t="shared" ref="G224:AC224" si="307">SUM(G220:G223)</f>
        <v>0</v>
      </c>
      <c r="H224" s="6">
        <f t="shared" si="307"/>
        <v>0</v>
      </c>
      <c r="I224" s="6">
        <f t="shared" si="307"/>
        <v>0</v>
      </c>
      <c r="J224" s="6">
        <f t="shared" si="307"/>
        <v>0</v>
      </c>
      <c r="K224" s="6">
        <f t="shared" si="307"/>
        <v>0</v>
      </c>
      <c r="L224" s="6">
        <f t="shared" si="307"/>
        <v>0</v>
      </c>
      <c r="M224" s="6">
        <f t="shared" si="307"/>
        <v>0</v>
      </c>
      <c r="N224" s="6">
        <f t="shared" si="307"/>
        <v>1</v>
      </c>
      <c r="O224" s="6">
        <f t="shared" si="307"/>
        <v>0</v>
      </c>
      <c r="P224" s="6">
        <f t="shared" si="307"/>
        <v>0</v>
      </c>
      <c r="Q224" s="6">
        <f t="shared" si="307"/>
        <v>1</v>
      </c>
      <c r="R224" s="6">
        <f t="shared" si="307"/>
        <v>0</v>
      </c>
      <c r="S224" s="6">
        <f t="shared" si="307"/>
        <v>0</v>
      </c>
      <c r="T224" s="6">
        <f t="shared" si="307"/>
        <v>0</v>
      </c>
      <c r="U224" s="6">
        <f t="shared" si="307"/>
        <v>0</v>
      </c>
      <c r="V224" s="6">
        <f t="shared" si="307"/>
        <v>0</v>
      </c>
      <c r="W224" s="6">
        <f t="shared" si="307"/>
        <v>0</v>
      </c>
      <c r="X224" s="6">
        <f t="shared" si="307"/>
        <v>1</v>
      </c>
      <c r="Y224" s="6">
        <f t="shared" si="307"/>
        <v>1</v>
      </c>
      <c r="Z224" s="6">
        <f t="shared" si="307"/>
        <v>1</v>
      </c>
      <c r="AA224" s="6">
        <f t="shared" si="307"/>
        <v>1</v>
      </c>
      <c r="AB224" s="6">
        <f t="shared" si="307"/>
        <v>0</v>
      </c>
      <c r="AC224" s="6">
        <f t="shared" si="307"/>
        <v>0</v>
      </c>
    </row>
    <row r="225" spans="1:29" s="2" customFormat="1" ht="21" customHeight="1" x14ac:dyDescent="0.2">
      <c r="A225" s="44">
        <v>2014</v>
      </c>
      <c r="B225" s="19" t="s">
        <v>26</v>
      </c>
      <c r="C225" s="45" t="s">
        <v>86</v>
      </c>
      <c r="D225" s="46" t="s">
        <v>28</v>
      </c>
      <c r="E225" s="46" t="s">
        <v>80</v>
      </c>
      <c r="F225" s="1">
        <v>0</v>
      </c>
      <c r="G225" s="13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24">
        <f t="shared" ref="X225:X228" si="308">SUM(H225:P225)</f>
        <v>0</v>
      </c>
      <c r="Y225" s="1">
        <f t="shared" ref="Y225:Y228" si="309">SUM(H225:P225)</f>
        <v>0</v>
      </c>
      <c r="Z225" s="1">
        <f t="shared" ref="Z225:Z228" si="310">+W225+V225+U225+T225+S225+R225+Q225+P225+O225+K225+J225+I225+H225</f>
        <v>0</v>
      </c>
      <c r="AA225" s="24">
        <f t="shared" ref="AA225:AA228" si="311">+F225</f>
        <v>0</v>
      </c>
      <c r="AB225" s="1">
        <f t="shared" ref="AB225:AB228" si="312">+Z225-Y225</f>
        <v>0</v>
      </c>
      <c r="AC225" s="13">
        <f t="shared" ref="AC225:AC228" si="313">+AA225-X225</f>
        <v>0</v>
      </c>
    </row>
    <row r="226" spans="1:29" s="8" customFormat="1" ht="21" customHeight="1" x14ac:dyDescent="0.2">
      <c r="A226" s="44"/>
      <c r="B226" s="19" t="s">
        <v>30</v>
      </c>
      <c r="C226" s="45"/>
      <c r="D226" s="47"/>
      <c r="E226" s="47"/>
      <c r="F226" s="1">
        <v>0</v>
      </c>
      <c r="G226" s="13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24">
        <f t="shared" si="308"/>
        <v>0</v>
      </c>
      <c r="Y226" s="1">
        <f t="shared" si="309"/>
        <v>0</v>
      </c>
      <c r="Z226" s="1">
        <f t="shared" si="310"/>
        <v>0</v>
      </c>
      <c r="AA226" s="24">
        <f t="shared" si="311"/>
        <v>0</v>
      </c>
      <c r="AB226" s="1">
        <f t="shared" si="312"/>
        <v>0</v>
      </c>
      <c r="AC226" s="13">
        <f t="shared" si="313"/>
        <v>0</v>
      </c>
    </row>
    <row r="227" spans="1:29" ht="21" customHeight="1" x14ac:dyDescent="0.2">
      <c r="A227" s="44"/>
      <c r="B227" s="19" t="s">
        <v>31</v>
      </c>
      <c r="C227" s="45"/>
      <c r="D227" s="47"/>
      <c r="E227" s="47"/>
      <c r="F227" s="1">
        <v>0</v>
      </c>
      <c r="G227" s="13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24">
        <f t="shared" si="308"/>
        <v>0</v>
      </c>
      <c r="Y227" s="1">
        <f t="shared" si="309"/>
        <v>0</v>
      </c>
      <c r="Z227" s="1">
        <f t="shared" si="310"/>
        <v>0</v>
      </c>
      <c r="AA227" s="24">
        <f t="shared" si="311"/>
        <v>0</v>
      </c>
      <c r="AB227" s="1">
        <f t="shared" si="312"/>
        <v>0</v>
      </c>
      <c r="AC227" s="13">
        <f t="shared" si="313"/>
        <v>0</v>
      </c>
    </row>
    <row r="228" spans="1:29" s="8" customFormat="1" ht="21" customHeight="1" x14ac:dyDescent="0.2">
      <c r="A228" s="44"/>
      <c r="B228" s="19" t="s">
        <v>32</v>
      </c>
      <c r="C228" s="45"/>
      <c r="D228" s="48"/>
      <c r="E228" s="48"/>
      <c r="F228" s="1">
        <v>0</v>
      </c>
      <c r="G228" s="13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24">
        <f t="shared" si="308"/>
        <v>0</v>
      </c>
      <c r="Y228" s="1">
        <f t="shared" si="309"/>
        <v>0</v>
      </c>
      <c r="Z228" s="1">
        <f t="shared" si="310"/>
        <v>0</v>
      </c>
      <c r="AA228" s="24">
        <f t="shared" si="311"/>
        <v>0</v>
      </c>
      <c r="AB228" s="1">
        <f t="shared" si="312"/>
        <v>0</v>
      </c>
      <c r="AC228" s="13">
        <f t="shared" si="313"/>
        <v>0</v>
      </c>
    </row>
    <row r="229" spans="1:29" s="7" customFormat="1" ht="21" customHeight="1" x14ac:dyDescent="0.2">
      <c r="A229" s="4" t="s">
        <v>33</v>
      </c>
      <c r="B229" s="4"/>
      <c r="C229" s="5"/>
      <c r="D229" s="5"/>
      <c r="E229" s="5"/>
      <c r="F229" s="6">
        <f>SUM(F225:F228)</f>
        <v>0</v>
      </c>
      <c r="G229" s="6">
        <f t="shared" ref="G229:AC229" si="314">SUM(G225:G228)</f>
        <v>0</v>
      </c>
      <c r="H229" s="6">
        <f t="shared" si="314"/>
        <v>0</v>
      </c>
      <c r="I229" s="6">
        <f t="shared" si="314"/>
        <v>0</v>
      </c>
      <c r="J229" s="6">
        <f t="shared" si="314"/>
        <v>0</v>
      </c>
      <c r="K229" s="6">
        <f t="shared" si="314"/>
        <v>0</v>
      </c>
      <c r="L229" s="6">
        <f t="shared" si="314"/>
        <v>0</v>
      </c>
      <c r="M229" s="6">
        <f t="shared" si="314"/>
        <v>0</v>
      </c>
      <c r="N229" s="6">
        <f t="shared" si="314"/>
        <v>0</v>
      </c>
      <c r="O229" s="6">
        <f t="shared" si="314"/>
        <v>0</v>
      </c>
      <c r="P229" s="6">
        <f t="shared" si="314"/>
        <v>0</v>
      </c>
      <c r="Q229" s="6">
        <f t="shared" si="314"/>
        <v>0</v>
      </c>
      <c r="R229" s="6">
        <f t="shared" si="314"/>
        <v>0</v>
      </c>
      <c r="S229" s="6">
        <f t="shared" si="314"/>
        <v>0</v>
      </c>
      <c r="T229" s="6">
        <f t="shared" si="314"/>
        <v>0</v>
      </c>
      <c r="U229" s="6">
        <f t="shared" si="314"/>
        <v>0</v>
      </c>
      <c r="V229" s="6">
        <f t="shared" si="314"/>
        <v>0</v>
      </c>
      <c r="W229" s="6">
        <f t="shared" si="314"/>
        <v>0</v>
      </c>
      <c r="X229" s="6">
        <f t="shared" si="314"/>
        <v>0</v>
      </c>
      <c r="Y229" s="6">
        <f t="shared" si="314"/>
        <v>0</v>
      </c>
      <c r="Z229" s="6">
        <f t="shared" si="314"/>
        <v>0</v>
      </c>
      <c r="AA229" s="6">
        <f t="shared" si="314"/>
        <v>0</v>
      </c>
      <c r="AB229" s="6">
        <f t="shared" si="314"/>
        <v>0</v>
      </c>
      <c r="AC229" s="6">
        <f t="shared" si="314"/>
        <v>0</v>
      </c>
    </row>
    <row r="230" spans="1:29" s="2" customFormat="1" ht="21" customHeight="1" x14ac:dyDescent="0.2">
      <c r="A230" s="44">
        <v>2014</v>
      </c>
      <c r="B230" s="19" t="s">
        <v>26</v>
      </c>
      <c r="C230" s="45" t="s">
        <v>87</v>
      </c>
      <c r="D230" s="46" t="s">
        <v>28</v>
      </c>
      <c r="E230" s="46" t="s">
        <v>80</v>
      </c>
      <c r="F230" s="1">
        <v>0</v>
      </c>
      <c r="G230" s="13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24">
        <f t="shared" ref="X230:X233" si="315">SUM(H230:P230)</f>
        <v>0</v>
      </c>
      <c r="Y230" s="1">
        <f t="shared" ref="Y230:Y233" si="316">SUM(H230:P230)</f>
        <v>0</v>
      </c>
      <c r="Z230" s="1">
        <f t="shared" ref="Z230:Z233" si="317">+W230+V230+U230+T230+S230+R230+Q230+P230+O230+K230+J230+I230+H230</f>
        <v>0</v>
      </c>
      <c r="AA230" s="24">
        <f t="shared" ref="AA230:AA233" si="318">+F230</f>
        <v>0</v>
      </c>
      <c r="AB230" s="1">
        <f t="shared" ref="AB230:AB233" si="319">+Z230-Y230</f>
        <v>0</v>
      </c>
      <c r="AC230" s="13">
        <f t="shared" ref="AC230:AC233" si="320">+AA230-X230</f>
        <v>0</v>
      </c>
    </row>
    <row r="231" spans="1:29" s="8" customFormat="1" ht="21" customHeight="1" x14ac:dyDescent="0.2">
      <c r="A231" s="44"/>
      <c r="B231" s="19" t="s">
        <v>30</v>
      </c>
      <c r="C231" s="45"/>
      <c r="D231" s="47"/>
      <c r="E231" s="47"/>
      <c r="F231" s="1">
        <v>0</v>
      </c>
      <c r="G231" s="13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24">
        <f t="shared" si="315"/>
        <v>0</v>
      </c>
      <c r="Y231" s="1">
        <f t="shared" si="316"/>
        <v>0</v>
      </c>
      <c r="Z231" s="1">
        <f t="shared" si="317"/>
        <v>0</v>
      </c>
      <c r="AA231" s="24">
        <f t="shared" si="318"/>
        <v>0</v>
      </c>
      <c r="AB231" s="1">
        <f t="shared" si="319"/>
        <v>0</v>
      </c>
      <c r="AC231" s="13">
        <f t="shared" si="320"/>
        <v>0</v>
      </c>
    </row>
    <row r="232" spans="1:29" ht="21" customHeight="1" x14ac:dyDescent="0.2">
      <c r="A232" s="44"/>
      <c r="B232" s="19" t="s">
        <v>31</v>
      </c>
      <c r="C232" s="45"/>
      <c r="D232" s="47"/>
      <c r="E232" s="47"/>
      <c r="F232" s="1">
        <v>0</v>
      </c>
      <c r="G232" s="13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24">
        <f t="shared" si="315"/>
        <v>0</v>
      </c>
      <c r="Y232" s="1">
        <f t="shared" si="316"/>
        <v>0</v>
      </c>
      <c r="Z232" s="1">
        <f t="shared" si="317"/>
        <v>0</v>
      </c>
      <c r="AA232" s="24">
        <f t="shared" si="318"/>
        <v>0</v>
      </c>
      <c r="AB232" s="1">
        <f t="shared" si="319"/>
        <v>0</v>
      </c>
      <c r="AC232" s="13">
        <f t="shared" si="320"/>
        <v>0</v>
      </c>
    </row>
    <row r="233" spans="1:29" s="8" customFormat="1" ht="21" customHeight="1" x14ac:dyDescent="0.2">
      <c r="A233" s="44"/>
      <c r="B233" s="19" t="s">
        <v>32</v>
      </c>
      <c r="C233" s="45"/>
      <c r="D233" s="48"/>
      <c r="E233" s="48"/>
      <c r="F233" s="1">
        <v>0</v>
      </c>
      <c r="G233" s="13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24">
        <f t="shared" si="315"/>
        <v>0</v>
      </c>
      <c r="Y233" s="1">
        <f t="shared" si="316"/>
        <v>0</v>
      </c>
      <c r="Z233" s="1">
        <f t="shared" si="317"/>
        <v>0</v>
      </c>
      <c r="AA233" s="24">
        <f t="shared" si="318"/>
        <v>0</v>
      </c>
      <c r="AB233" s="1">
        <f t="shared" si="319"/>
        <v>0</v>
      </c>
      <c r="AC233" s="13">
        <f t="shared" si="320"/>
        <v>0</v>
      </c>
    </row>
    <row r="234" spans="1:29" s="7" customFormat="1" ht="21" customHeight="1" x14ac:dyDescent="0.2">
      <c r="A234" s="4" t="s">
        <v>33</v>
      </c>
      <c r="B234" s="4"/>
      <c r="C234" s="5"/>
      <c r="D234" s="5"/>
      <c r="E234" s="5"/>
      <c r="F234" s="6">
        <f>SUM(F230:F233)</f>
        <v>0</v>
      </c>
      <c r="G234" s="6">
        <f t="shared" ref="G234:AC234" si="321">SUM(G230:G233)</f>
        <v>0</v>
      </c>
      <c r="H234" s="6">
        <f t="shared" si="321"/>
        <v>0</v>
      </c>
      <c r="I234" s="6">
        <f t="shared" si="321"/>
        <v>0</v>
      </c>
      <c r="J234" s="6">
        <f t="shared" si="321"/>
        <v>0</v>
      </c>
      <c r="K234" s="6">
        <f t="shared" si="321"/>
        <v>0</v>
      </c>
      <c r="L234" s="6">
        <f t="shared" si="321"/>
        <v>0</v>
      </c>
      <c r="M234" s="6">
        <f t="shared" si="321"/>
        <v>0</v>
      </c>
      <c r="N234" s="6">
        <f t="shared" si="321"/>
        <v>0</v>
      </c>
      <c r="O234" s="6">
        <f t="shared" si="321"/>
        <v>0</v>
      </c>
      <c r="P234" s="6">
        <f t="shared" si="321"/>
        <v>0</v>
      </c>
      <c r="Q234" s="6">
        <f t="shared" si="321"/>
        <v>0</v>
      </c>
      <c r="R234" s="6">
        <f t="shared" si="321"/>
        <v>0</v>
      </c>
      <c r="S234" s="6">
        <f t="shared" si="321"/>
        <v>0</v>
      </c>
      <c r="T234" s="6">
        <f t="shared" si="321"/>
        <v>0</v>
      </c>
      <c r="U234" s="6">
        <f t="shared" si="321"/>
        <v>0</v>
      </c>
      <c r="V234" s="6">
        <f t="shared" si="321"/>
        <v>0</v>
      </c>
      <c r="W234" s="6">
        <f t="shared" si="321"/>
        <v>0</v>
      </c>
      <c r="X234" s="6">
        <f t="shared" si="321"/>
        <v>0</v>
      </c>
      <c r="Y234" s="6">
        <f t="shared" si="321"/>
        <v>0</v>
      </c>
      <c r="Z234" s="6">
        <f t="shared" si="321"/>
        <v>0</v>
      </c>
      <c r="AA234" s="6">
        <f t="shared" si="321"/>
        <v>0</v>
      </c>
      <c r="AB234" s="6">
        <f t="shared" si="321"/>
        <v>0</v>
      </c>
      <c r="AC234" s="6">
        <f t="shared" si="321"/>
        <v>0</v>
      </c>
    </row>
    <row r="235" spans="1:29" s="2" customFormat="1" ht="21" customHeight="1" x14ac:dyDescent="0.2">
      <c r="A235" s="44">
        <v>2014</v>
      </c>
      <c r="B235" s="19" t="s">
        <v>26</v>
      </c>
      <c r="C235" s="45" t="s">
        <v>88</v>
      </c>
      <c r="D235" s="46" t="s">
        <v>28</v>
      </c>
      <c r="E235" s="46" t="s">
        <v>80</v>
      </c>
      <c r="F235" s="1">
        <v>0</v>
      </c>
      <c r="G235" s="13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24">
        <f t="shared" ref="X235:X238" si="322">SUM(H235:P235)</f>
        <v>0</v>
      </c>
      <c r="Y235" s="1">
        <f t="shared" ref="Y235:Y238" si="323">SUM(H235:P235)</f>
        <v>0</v>
      </c>
      <c r="Z235" s="1">
        <f t="shared" ref="Z235:Z238" si="324">+W235+V235+U235+T235+S235+R235+Q235+P235+O235+K235+J235+I235+H235</f>
        <v>0</v>
      </c>
      <c r="AA235" s="24">
        <f t="shared" ref="AA235:AA238" si="325">+F235</f>
        <v>0</v>
      </c>
      <c r="AB235" s="1">
        <f t="shared" ref="AB235:AB238" si="326">+Z235-Y235</f>
        <v>0</v>
      </c>
      <c r="AC235" s="13">
        <f t="shared" ref="AC235:AC238" si="327">+AA235-X235</f>
        <v>0</v>
      </c>
    </row>
    <row r="236" spans="1:29" s="8" customFormat="1" ht="21" customHeight="1" x14ac:dyDescent="0.2">
      <c r="A236" s="44"/>
      <c r="B236" s="19" t="s">
        <v>30</v>
      </c>
      <c r="C236" s="45"/>
      <c r="D236" s="47"/>
      <c r="E236" s="47"/>
      <c r="F236" s="1">
        <v>0</v>
      </c>
      <c r="G236" s="13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24">
        <f t="shared" si="322"/>
        <v>0</v>
      </c>
      <c r="Y236" s="1">
        <f t="shared" si="323"/>
        <v>0</v>
      </c>
      <c r="Z236" s="1">
        <f t="shared" si="324"/>
        <v>0</v>
      </c>
      <c r="AA236" s="24">
        <f t="shared" si="325"/>
        <v>0</v>
      </c>
      <c r="AB236" s="1">
        <f t="shared" si="326"/>
        <v>0</v>
      </c>
      <c r="AC236" s="13">
        <f t="shared" si="327"/>
        <v>0</v>
      </c>
    </row>
    <row r="237" spans="1:29" ht="21" customHeight="1" x14ac:dyDescent="0.2">
      <c r="A237" s="44"/>
      <c r="B237" s="19" t="s">
        <v>31</v>
      </c>
      <c r="C237" s="45"/>
      <c r="D237" s="47"/>
      <c r="E237" s="47"/>
      <c r="F237" s="1">
        <v>0</v>
      </c>
      <c r="G237" s="13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24">
        <f t="shared" si="322"/>
        <v>0</v>
      </c>
      <c r="Y237" s="1">
        <f t="shared" si="323"/>
        <v>0</v>
      </c>
      <c r="Z237" s="1">
        <f t="shared" si="324"/>
        <v>0</v>
      </c>
      <c r="AA237" s="24">
        <f t="shared" si="325"/>
        <v>0</v>
      </c>
      <c r="AB237" s="1">
        <f t="shared" si="326"/>
        <v>0</v>
      </c>
      <c r="AC237" s="13">
        <f t="shared" si="327"/>
        <v>0</v>
      </c>
    </row>
    <row r="238" spans="1:29" s="8" customFormat="1" ht="21" customHeight="1" x14ac:dyDescent="0.2">
      <c r="A238" s="44"/>
      <c r="B238" s="19" t="s">
        <v>32</v>
      </c>
      <c r="C238" s="45"/>
      <c r="D238" s="48"/>
      <c r="E238" s="48"/>
      <c r="F238" s="1">
        <v>0</v>
      </c>
      <c r="G238" s="13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24">
        <f t="shared" si="322"/>
        <v>0</v>
      </c>
      <c r="Y238" s="1">
        <f t="shared" si="323"/>
        <v>0</v>
      </c>
      <c r="Z238" s="1">
        <f t="shared" si="324"/>
        <v>0</v>
      </c>
      <c r="AA238" s="24">
        <f t="shared" si="325"/>
        <v>0</v>
      </c>
      <c r="AB238" s="1">
        <f t="shared" si="326"/>
        <v>0</v>
      </c>
      <c r="AC238" s="13">
        <f t="shared" si="327"/>
        <v>0</v>
      </c>
    </row>
    <row r="239" spans="1:29" s="7" customFormat="1" ht="21" customHeight="1" x14ac:dyDescent="0.2">
      <c r="A239" s="4" t="s">
        <v>33</v>
      </c>
      <c r="B239" s="4"/>
      <c r="C239" s="5"/>
      <c r="D239" s="5"/>
      <c r="E239" s="5"/>
      <c r="F239" s="6">
        <f>SUM(F235:F238)</f>
        <v>0</v>
      </c>
      <c r="G239" s="6">
        <f t="shared" ref="G239:AC239" si="328">SUM(G235:G238)</f>
        <v>0</v>
      </c>
      <c r="H239" s="6">
        <f t="shared" si="328"/>
        <v>0</v>
      </c>
      <c r="I239" s="6">
        <f t="shared" si="328"/>
        <v>0</v>
      </c>
      <c r="J239" s="6">
        <f t="shared" si="328"/>
        <v>0</v>
      </c>
      <c r="K239" s="6">
        <f t="shared" si="328"/>
        <v>0</v>
      </c>
      <c r="L239" s="6">
        <f t="shared" si="328"/>
        <v>0</v>
      </c>
      <c r="M239" s="6">
        <f t="shared" si="328"/>
        <v>0</v>
      </c>
      <c r="N239" s="6">
        <f t="shared" si="328"/>
        <v>0</v>
      </c>
      <c r="O239" s="6">
        <f t="shared" si="328"/>
        <v>0</v>
      </c>
      <c r="P239" s="6">
        <f t="shared" si="328"/>
        <v>0</v>
      </c>
      <c r="Q239" s="6">
        <f t="shared" si="328"/>
        <v>0</v>
      </c>
      <c r="R239" s="6">
        <f t="shared" si="328"/>
        <v>0</v>
      </c>
      <c r="S239" s="6">
        <f t="shared" si="328"/>
        <v>0</v>
      </c>
      <c r="T239" s="6">
        <f t="shared" si="328"/>
        <v>0</v>
      </c>
      <c r="U239" s="6">
        <f t="shared" si="328"/>
        <v>0</v>
      </c>
      <c r="V239" s="6">
        <f t="shared" si="328"/>
        <v>0</v>
      </c>
      <c r="W239" s="6">
        <f t="shared" si="328"/>
        <v>0</v>
      </c>
      <c r="X239" s="6">
        <f t="shared" si="328"/>
        <v>0</v>
      </c>
      <c r="Y239" s="6">
        <f t="shared" si="328"/>
        <v>0</v>
      </c>
      <c r="Z239" s="6">
        <f t="shared" si="328"/>
        <v>0</v>
      </c>
      <c r="AA239" s="6">
        <f t="shared" si="328"/>
        <v>0</v>
      </c>
      <c r="AB239" s="6">
        <f t="shared" si="328"/>
        <v>0</v>
      </c>
      <c r="AC239" s="6">
        <f t="shared" si="328"/>
        <v>0</v>
      </c>
    </row>
    <row r="240" spans="1:29" s="2" customFormat="1" ht="21" customHeight="1" x14ac:dyDescent="0.2">
      <c r="A240" s="44">
        <v>2014</v>
      </c>
      <c r="B240" s="19" t="s">
        <v>26</v>
      </c>
      <c r="C240" s="45" t="s">
        <v>89</v>
      </c>
      <c r="D240" s="46" t="s">
        <v>28</v>
      </c>
      <c r="E240" s="46" t="s">
        <v>80</v>
      </c>
      <c r="F240" s="1">
        <v>0</v>
      </c>
      <c r="G240" s="13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24">
        <f t="shared" ref="X240:X243" si="329">SUM(H240:P240)</f>
        <v>0</v>
      </c>
      <c r="Y240" s="1">
        <f t="shared" ref="Y240:Y243" si="330">SUM(H240:P240)</f>
        <v>0</v>
      </c>
      <c r="Z240" s="1">
        <f t="shared" ref="Z240:Z243" si="331">+W240+V240+U240+T240+S240+R240+Q240+P240+O240+K240+J240+I240+H240</f>
        <v>0</v>
      </c>
      <c r="AA240" s="24">
        <f t="shared" ref="AA240:AA243" si="332">+F240</f>
        <v>0</v>
      </c>
      <c r="AB240" s="1">
        <f t="shared" ref="AB240:AB243" si="333">+Z240-Y240</f>
        <v>0</v>
      </c>
      <c r="AC240" s="13">
        <f t="shared" ref="AC240:AC243" si="334">+AA240-X240</f>
        <v>0</v>
      </c>
    </row>
    <row r="241" spans="1:29" s="8" customFormat="1" ht="21" customHeight="1" x14ac:dyDescent="0.2">
      <c r="A241" s="44"/>
      <c r="B241" s="19" t="s">
        <v>30</v>
      </c>
      <c r="C241" s="45"/>
      <c r="D241" s="47"/>
      <c r="E241" s="47"/>
      <c r="F241" s="1">
        <v>0</v>
      </c>
      <c r="G241" s="13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24">
        <f t="shared" si="329"/>
        <v>0</v>
      </c>
      <c r="Y241" s="1">
        <f t="shared" si="330"/>
        <v>0</v>
      </c>
      <c r="Z241" s="1">
        <f t="shared" si="331"/>
        <v>0</v>
      </c>
      <c r="AA241" s="24">
        <f t="shared" si="332"/>
        <v>0</v>
      </c>
      <c r="AB241" s="1">
        <f t="shared" si="333"/>
        <v>0</v>
      </c>
      <c r="AC241" s="13">
        <f t="shared" si="334"/>
        <v>0</v>
      </c>
    </row>
    <row r="242" spans="1:29" ht="21" customHeight="1" x14ac:dyDescent="0.2">
      <c r="A242" s="44"/>
      <c r="B242" s="19" t="s">
        <v>31</v>
      </c>
      <c r="C242" s="45"/>
      <c r="D242" s="47"/>
      <c r="E242" s="47"/>
      <c r="F242" s="1">
        <v>0</v>
      </c>
      <c r="G242" s="13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24">
        <f t="shared" si="329"/>
        <v>0</v>
      </c>
      <c r="Y242" s="1">
        <f t="shared" si="330"/>
        <v>0</v>
      </c>
      <c r="Z242" s="1">
        <f t="shared" si="331"/>
        <v>0</v>
      </c>
      <c r="AA242" s="24">
        <f t="shared" si="332"/>
        <v>0</v>
      </c>
      <c r="AB242" s="1">
        <f t="shared" si="333"/>
        <v>0</v>
      </c>
      <c r="AC242" s="13">
        <f t="shared" si="334"/>
        <v>0</v>
      </c>
    </row>
    <row r="243" spans="1:29" s="8" customFormat="1" ht="21" customHeight="1" x14ac:dyDescent="0.2">
      <c r="A243" s="44"/>
      <c r="B243" s="19" t="s">
        <v>32</v>
      </c>
      <c r="C243" s="45"/>
      <c r="D243" s="48"/>
      <c r="E243" s="48"/>
      <c r="F243" s="1">
        <v>0</v>
      </c>
      <c r="G243" s="13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24">
        <f t="shared" si="329"/>
        <v>0</v>
      </c>
      <c r="Y243" s="1">
        <f t="shared" si="330"/>
        <v>0</v>
      </c>
      <c r="Z243" s="1">
        <f t="shared" si="331"/>
        <v>0</v>
      </c>
      <c r="AA243" s="24">
        <f t="shared" si="332"/>
        <v>0</v>
      </c>
      <c r="AB243" s="1">
        <f t="shared" si="333"/>
        <v>0</v>
      </c>
      <c r="AC243" s="13">
        <f t="shared" si="334"/>
        <v>0</v>
      </c>
    </row>
    <row r="244" spans="1:29" s="7" customFormat="1" ht="21" customHeight="1" x14ac:dyDescent="0.2">
      <c r="A244" s="4" t="s">
        <v>33</v>
      </c>
      <c r="B244" s="4"/>
      <c r="C244" s="5"/>
      <c r="D244" s="5"/>
      <c r="E244" s="5"/>
      <c r="F244" s="6">
        <f>SUM(F240:F243)</f>
        <v>0</v>
      </c>
      <c r="G244" s="6">
        <f t="shared" ref="G244:AC244" si="335">SUM(G240:G243)</f>
        <v>0</v>
      </c>
      <c r="H244" s="6">
        <f t="shared" si="335"/>
        <v>0</v>
      </c>
      <c r="I244" s="6">
        <f t="shared" si="335"/>
        <v>0</v>
      </c>
      <c r="J244" s="6">
        <f t="shared" si="335"/>
        <v>0</v>
      </c>
      <c r="K244" s="6">
        <f t="shared" si="335"/>
        <v>0</v>
      </c>
      <c r="L244" s="6">
        <f t="shared" si="335"/>
        <v>0</v>
      </c>
      <c r="M244" s="6">
        <f t="shared" si="335"/>
        <v>0</v>
      </c>
      <c r="N244" s="6">
        <f t="shared" si="335"/>
        <v>0</v>
      </c>
      <c r="O244" s="6">
        <f t="shared" si="335"/>
        <v>0</v>
      </c>
      <c r="P244" s="6">
        <f t="shared" si="335"/>
        <v>0</v>
      </c>
      <c r="Q244" s="6">
        <f t="shared" si="335"/>
        <v>0</v>
      </c>
      <c r="R244" s="6">
        <f t="shared" si="335"/>
        <v>0</v>
      </c>
      <c r="S244" s="6">
        <f t="shared" si="335"/>
        <v>0</v>
      </c>
      <c r="T244" s="6">
        <f t="shared" si="335"/>
        <v>0</v>
      </c>
      <c r="U244" s="6">
        <f t="shared" si="335"/>
        <v>0</v>
      </c>
      <c r="V244" s="6">
        <f t="shared" si="335"/>
        <v>0</v>
      </c>
      <c r="W244" s="6">
        <f t="shared" si="335"/>
        <v>0</v>
      </c>
      <c r="X244" s="6">
        <f t="shared" si="335"/>
        <v>0</v>
      </c>
      <c r="Y244" s="6">
        <f t="shared" si="335"/>
        <v>0</v>
      </c>
      <c r="Z244" s="6">
        <f t="shared" si="335"/>
        <v>0</v>
      </c>
      <c r="AA244" s="6">
        <f t="shared" si="335"/>
        <v>0</v>
      </c>
      <c r="AB244" s="6">
        <f t="shared" si="335"/>
        <v>0</v>
      </c>
      <c r="AC244" s="6">
        <f t="shared" si="335"/>
        <v>0</v>
      </c>
    </row>
    <row r="245" spans="1:29" s="2" customFormat="1" ht="21" customHeight="1" x14ac:dyDescent="0.2">
      <c r="A245" s="44">
        <v>2014</v>
      </c>
      <c r="B245" s="19" t="s">
        <v>26</v>
      </c>
      <c r="C245" s="45" t="s">
        <v>90</v>
      </c>
      <c r="D245" s="46" t="s">
        <v>28</v>
      </c>
      <c r="E245" s="46" t="s">
        <v>80</v>
      </c>
      <c r="F245" s="1">
        <v>0</v>
      </c>
      <c r="G245" s="13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24">
        <f t="shared" ref="X245:X248" si="336">SUM(H245:P245)</f>
        <v>0</v>
      </c>
      <c r="Y245" s="1">
        <f t="shared" ref="Y245:Y248" si="337">SUM(H245:P245)</f>
        <v>0</v>
      </c>
      <c r="Z245" s="1">
        <f t="shared" ref="Z245:Z248" si="338">+W245+V245+U245+T245+S245+R245+Q245+P245+O245+K245+J245+I245+H245</f>
        <v>0</v>
      </c>
      <c r="AA245" s="24">
        <f t="shared" ref="AA245:AA248" si="339">+F245</f>
        <v>0</v>
      </c>
      <c r="AB245" s="1">
        <f t="shared" ref="AB245:AB248" si="340">+Z245-Y245</f>
        <v>0</v>
      </c>
      <c r="AC245" s="13">
        <f t="shared" ref="AC245:AC248" si="341">+AA245-X245</f>
        <v>0</v>
      </c>
    </row>
    <row r="246" spans="1:29" s="8" customFormat="1" ht="21" customHeight="1" x14ac:dyDescent="0.2">
      <c r="A246" s="44"/>
      <c r="B246" s="19" t="s">
        <v>30</v>
      </c>
      <c r="C246" s="45"/>
      <c r="D246" s="47"/>
      <c r="E246" s="47"/>
      <c r="F246" s="1">
        <v>0</v>
      </c>
      <c r="G246" s="13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24">
        <f t="shared" si="336"/>
        <v>0</v>
      </c>
      <c r="Y246" s="1">
        <f t="shared" si="337"/>
        <v>0</v>
      </c>
      <c r="Z246" s="1">
        <f t="shared" si="338"/>
        <v>0</v>
      </c>
      <c r="AA246" s="24">
        <f t="shared" si="339"/>
        <v>0</v>
      </c>
      <c r="AB246" s="1">
        <f t="shared" si="340"/>
        <v>0</v>
      </c>
      <c r="AC246" s="13">
        <f t="shared" si="341"/>
        <v>0</v>
      </c>
    </row>
    <row r="247" spans="1:29" ht="21" customHeight="1" x14ac:dyDescent="0.2">
      <c r="A247" s="44"/>
      <c r="B247" s="19" t="s">
        <v>31</v>
      </c>
      <c r="C247" s="45"/>
      <c r="D247" s="47"/>
      <c r="E247" s="47"/>
      <c r="F247" s="1">
        <v>0</v>
      </c>
      <c r="G247" s="13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24">
        <f t="shared" si="336"/>
        <v>0</v>
      </c>
      <c r="Y247" s="1">
        <f t="shared" si="337"/>
        <v>0</v>
      </c>
      <c r="Z247" s="1">
        <f t="shared" si="338"/>
        <v>0</v>
      </c>
      <c r="AA247" s="24">
        <f t="shared" si="339"/>
        <v>0</v>
      </c>
      <c r="AB247" s="1">
        <f t="shared" si="340"/>
        <v>0</v>
      </c>
      <c r="AC247" s="13">
        <f t="shared" si="341"/>
        <v>0</v>
      </c>
    </row>
    <row r="248" spans="1:29" s="8" customFormat="1" ht="21" customHeight="1" x14ac:dyDescent="0.2">
      <c r="A248" s="44"/>
      <c r="B248" s="19" t="s">
        <v>32</v>
      </c>
      <c r="C248" s="45"/>
      <c r="D248" s="48"/>
      <c r="E248" s="48"/>
      <c r="F248" s="1">
        <v>0</v>
      </c>
      <c r="G248" s="13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24">
        <f t="shared" si="336"/>
        <v>0</v>
      </c>
      <c r="Y248" s="1">
        <f t="shared" si="337"/>
        <v>0</v>
      </c>
      <c r="Z248" s="1">
        <f t="shared" si="338"/>
        <v>0</v>
      </c>
      <c r="AA248" s="24">
        <f t="shared" si="339"/>
        <v>0</v>
      </c>
      <c r="AB248" s="1">
        <f t="shared" si="340"/>
        <v>0</v>
      </c>
      <c r="AC248" s="13">
        <f t="shared" si="341"/>
        <v>0</v>
      </c>
    </row>
    <row r="249" spans="1:29" s="7" customFormat="1" ht="21" customHeight="1" x14ac:dyDescent="0.2">
      <c r="A249" s="4" t="s">
        <v>33</v>
      </c>
      <c r="B249" s="4"/>
      <c r="C249" s="5"/>
      <c r="D249" s="5"/>
      <c r="E249" s="5"/>
      <c r="F249" s="6">
        <f>SUM(F245:F248)</f>
        <v>0</v>
      </c>
      <c r="G249" s="6">
        <f t="shared" ref="G249:AC249" si="342">SUM(G245:G248)</f>
        <v>0</v>
      </c>
      <c r="H249" s="6">
        <f t="shared" si="342"/>
        <v>0</v>
      </c>
      <c r="I249" s="6">
        <f t="shared" si="342"/>
        <v>0</v>
      </c>
      <c r="J249" s="6">
        <f t="shared" si="342"/>
        <v>0</v>
      </c>
      <c r="K249" s="6">
        <f t="shared" si="342"/>
        <v>0</v>
      </c>
      <c r="L249" s="6">
        <f t="shared" si="342"/>
        <v>0</v>
      </c>
      <c r="M249" s="6">
        <f t="shared" si="342"/>
        <v>0</v>
      </c>
      <c r="N249" s="6">
        <f t="shared" si="342"/>
        <v>0</v>
      </c>
      <c r="O249" s="6">
        <f t="shared" si="342"/>
        <v>0</v>
      </c>
      <c r="P249" s="6">
        <f t="shared" si="342"/>
        <v>0</v>
      </c>
      <c r="Q249" s="6">
        <f t="shared" si="342"/>
        <v>0</v>
      </c>
      <c r="R249" s="6">
        <f t="shared" si="342"/>
        <v>0</v>
      </c>
      <c r="S249" s="6">
        <f t="shared" si="342"/>
        <v>0</v>
      </c>
      <c r="T249" s="6">
        <f t="shared" si="342"/>
        <v>0</v>
      </c>
      <c r="U249" s="6">
        <f t="shared" si="342"/>
        <v>0</v>
      </c>
      <c r="V249" s="6">
        <f t="shared" si="342"/>
        <v>0</v>
      </c>
      <c r="W249" s="6">
        <f t="shared" si="342"/>
        <v>0</v>
      </c>
      <c r="X249" s="6">
        <f t="shared" si="342"/>
        <v>0</v>
      </c>
      <c r="Y249" s="6">
        <f t="shared" si="342"/>
        <v>0</v>
      </c>
      <c r="Z249" s="6">
        <f t="shared" si="342"/>
        <v>0</v>
      </c>
      <c r="AA249" s="6">
        <f t="shared" si="342"/>
        <v>0</v>
      </c>
      <c r="AB249" s="6">
        <f t="shared" si="342"/>
        <v>0</v>
      </c>
      <c r="AC249" s="6">
        <f t="shared" si="342"/>
        <v>0</v>
      </c>
    </row>
    <row r="250" spans="1:29" s="2" customFormat="1" ht="21" customHeight="1" x14ac:dyDescent="0.2">
      <c r="A250" s="44">
        <v>2014</v>
      </c>
      <c r="B250" s="19" t="s">
        <v>26</v>
      </c>
      <c r="C250" s="45" t="s">
        <v>91</v>
      </c>
      <c r="D250" s="46" t="s">
        <v>28</v>
      </c>
      <c r="E250" s="46" t="s">
        <v>80</v>
      </c>
      <c r="F250" s="1">
        <v>0</v>
      </c>
      <c r="G250" s="13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24">
        <f t="shared" ref="X250:X253" si="343">SUM(H250:P250)</f>
        <v>0</v>
      </c>
      <c r="Y250" s="1">
        <f t="shared" ref="Y250:Y253" si="344">SUM(H250:P250)</f>
        <v>0</v>
      </c>
      <c r="Z250" s="1">
        <f t="shared" ref="Z250:Z253" si="345">+W250+V250+U250+T250+S250+R250+Q250+P250+O250+K250+J250+I250+H250</f>
        <v>0</v>
      </c>
      <c r="AA250" s="24">
        <f t="shared" ref="AA250:AA253" si="346">+F250</f>
        <v>0</v>
      </c>
      <c r="AB250" s="1">
        <f t="shared" ref="AB250:AB253" si="347">+Z250-Y250</f>
        <v>0</v>
      </c>
      <c r="AC250" s="13">
        <f t="shared" ref="AC250:AC253" si="348">+AA250-X250</f>
        <v>0</v>
      </c>
    </row>
    <row r="251" spans="1:29" s="8" customFormat="1" ht="21" customHeight="1" x14ac:dyDescent="0.2">
      <c r="A251" s="44"/>
      <c r="B251" s="19" t="s">
        <v>30</v>
      </c>
      <c r="C251" s="45"/>
      <c r="D251" s="47"/>
      <c r="E251" s="47"/>
      <c r="F251" s="1">
        <v>0</v>
      </c>
      <c r="G251" s="13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24">
        <f t="shared" si="343"/>
        <v>0</v>
      </c>
      <c r="Y251" s="1">
        <f t="shared" si="344"/>
        <v>0</v>
      </c>
      <c r="Z251" s="1">
        <f t="shared" si="345"/>
        <v>0</v>
      </c>
      <c r="AA251" s="24">
        <f t="shared" si="346"/>
        <v>0</v>
      </c>
      <c r="AB251" s="1">
        <f t="shared" si="347"/>
        <v>0</v>
      </c>
      <c r="AC251" s="13">
        <f t="shared" si="348"/>
        <v>0</v>
      </c>
    </row>
    <row r="252" spans="1:29" ht="21" customHeight="1" x14ac:dyDescent="0.2">
      <c r="A252" s="44"/>
      <c r="B252" s="19" t="s">
        <v>31</v>
      </c>
      <c r="C252" s="45"/>
      <c r="D252" s="47"/>
      <c r="E252" s="47"/>
      <c r="F252" s="1">
        <v>0</v>
      </c>
      <c r="G252" s="13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24">
        <f t="shared" si="343"/>
        <v>0</v>
      </c>
      <c r="Y252" s="1">
        <f t="shared" si="344"/>
        <v>0</v>
      </c>
      <c r="Z252" s="1">
        <f t="shared" si="345"/>
        <v>0</v>
      </c>
      <c r="AA252" s="24">
        <f t="shared" si="346"/>
        <v>0</v>
      </c>
      <c r="AB252" s="1">
        <f t="shared" si="347"/>
        <v>0</v>
      </c>
      <c r="AC252" s="13">
        <f t="shared" si="348"/>
        <v>0</v>
      </c>
    </row>
    <row r="253" spans="1:29" s="8" customFormat="1" ht="21" customHeight="1" x14ac:dyDescent="0.2">
      <c r="A253" s="44"/>
      <c r="B253" s="19" t="s">
        <v>32</v>
      </c>
      <c r="C253" s="45"/>
      <c r="D253" s="48"/>
      <c r="E253" s="48"/>
      <c r="F253" s="1">
        <v>0</v>
      </c>
      <c r="G253" s="13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24">
        <f t="shared" si="343"/>
        <v>0</v>
      </c>
      <c r="Y253" s="1">
        <f t="shared" si="344"/>
        <v>0</v>
      </c>
      <c r="Z253" s="1">
        <f t="shared" si="345"/>
        <v>0</v>
      </c>
      <c r="AA253" s="24">
        <f t="shared" si="346"/>
        <v>0</v>
      </c>
      <c r="AB253" s="1">
        <f t="shared" si="347"/>
        <v>0</v>
      </c>
      <c r="AC253" s="13">
        <f t="shared" si="348"/>
        <v>0</v>
      </c>
    </row>
    <row r="254" spans="1:29" s="7" customFormat="1" ht="21" customHeight="1" x14ac:dyDescent="0.2">
      <c r="A254" s="4" t="s">
        <v>33</v>
      </c>
      <c r="B254" s="4"/>
      <c r="C254" s="5"/>
      <c r="D254" s="5"/>
      <c r="E254" s="5"/>
      <c r="F254" s="6">
        <f>SUM(F250:F253)</f>
        <v>0</v>
      </c>
      <c r="G254" s="6">
        <f t="shared" ref="G254:AC254" si="349">SUM(G250:G253)</f>
        <v>0</v>
      </c>
      <c r="H254" s="6">
        <f t="shared" si="349"/>
        <v>0</v>
      </c>
      <c r="I254" s="6">
        <f t="shared" si="349"/>
        <v>0</v>
      </c>
      <c r="J254" s="6">
        <f t="shared" si="349"/>
        <v>0</v>
      </c>
      <c r="K254" s="6">
        <f t="shared" si="349"/>
        <v>0</v>
      </c>
      <c r="L254" s="6">
        <f t="shared" si="349"/>
        <v>0</v>
      </c>
      <c r="M254" s="6">
        <f t="shared" si="349"/>
        <v>0</v>
      </c>
      <c r="N254" s="6">
        <f t="shared" si="349"/>
        <v>0</v>
      </c>
      <c r="O254" s="6">
        <f t="shared" si="349"/>
        <v>0</v>
      </c>
      <c r="P254" s="6">
        <f t="shared" si="349"/>
        <v>0</v>
      </c>
      <c r="Q254" s="6">
        <f t="shared" si="349"/>
        <v>0</v>
      </c>
      <c r="R254" s="6">
        <f t="shared" si="349"/>
        <v>0</v>
      </c>
      <c r="S254" s="6">
        <f t="shared" si="349"/>
        <v>0</v>
      </c>
      <c r="T254" s="6">
        <f t="shared" si="349"/>
        <v>0</v>
      </c>
      <c r="U254" s="6">
        <f t="shared" si="349"/>
        <v>0</v>
      </c>
      <c r="V254" s="6">
        <f t="shared" si="349"/>
        <v>0</v>
      </c>
      <c r="W254" s="6">
        <f t="shared" si="349"/>
        <v>0</v>
      </c>
      <c r="X254" s="6">
        <f t="shared" si="349"/>
        <v>0</v>
      </c>
      <c r="Y254" s="6">
        <f t="shared" si="349"/>
        <v>0</v>
      </c>
      <c r="Z254" s="6">
        <f t="shared" si="349"/>
        <v>0</v>
      </c>
      <c r="AA254" s="6">
        <f t="shared" si="349"/>
        <v>0</v>
      </c>
      <c r="AB254" s="6">
        <f t="shared" si="349"/>
        <v>0</v>
      </c>
      <c r="AC254" s="6">
        <f t="shared" si="349"/>
        <v>0</v>
      </c>
    </row>
    <row r="255" spans="1:29" s="2" customFormat="1" ht="21" customHeight="1" x14ac:dyDescent="0.2">
      <c r="A255" s="44">
        <v>2014</v>
      </c>
      <c r="B255" s="19" t="s">
        <v>26</v>
      </c>
      <c r="C255" s="45" t="s">
        <v>92</v>
      </c>
      <c r="D255" s="46" t="s">
        <v>28</v>
      </c>
      <c r="E255" s="46" t="s">
        <v>80</v>
      </c>
      <c r="F255" s="1">
        <v>0</v>
      </c>
      <c r="G255" s="13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24">
        <f t="shared" ref="X255:X258" si="350">SUM(H255:P255)</f>
        <v>0</v>
      </c>
      <c r="Y255" s="1">
        <f t="shared" ref="Y255:Y258" si="351">SUM(H255:P255)</f>
        <v>0</v>
      </c>
      <c r="Z255" s="1">
        <f t="shared" ref="Z255:Z258" si="352">+W255+V255+U255+T255+S255+R255+Q255+P255+O255+K255+J255+I255+H255</f>
        <v>0</v>
      </c>
      <c r="AA255" s="24">
        <f t="shared" ref="AA255:AA258" si="353">+F255</f>
        <v>0</v>
      </c>
      <c r="AB255" s="1">
        <f t="shared" ref="AB255:AB258" si="354">+Z255-Y255</f>
        <v>0</v>
      </c>
      <c r="AC255" s="13">
        <f t="shared" ref="AC255:AC258" si="355">+AA255-X255</f>
        <v>0</v>
      </c>
    </row>
    <row r="256" spans="1:29" s="8" customFormat="1" ht="21" customHeight="1" x14ac:dyDescent="0.2">
      <c r="A256" s="44"/>
      <c r="B256" s="19" t="s">
        <v>30</v>
      </c>
      <c r="C256" s="45"/>
      <c r="D256" s="47"/>
      <c r="E256" s="47"/>
      <c r="F256" s="1">
        <v>0</v>
      </c>
      <c r="G256" s="13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24">
        <f t="shared" si="350"/>
        <v>0</v>
      </c>
      <c r="Y256" s="1">
        <f t="shared" si="351"/>
        <v>0</v>
      </c>
      <c r="Z256" s="1">
        <f t="shared" si="352"/>
        <v>0</v>
      </c>
      <c r="AA256" s="24">
        <f t="shared" si="353"/>
        <v>0</v>
      </c>
      <c r="AB256" s="1">
        <f t="shared" si="354"/>
        <v>0</v>
      </c>
      <c r="AC256" s="13">
        <f t="shared" si="355"/>
        <v>0</v>
      </c>
    </row>
    <row r="257" spans="1:29" ht="21" customHeight="1" x14ac:dyDescent="0.2">
      <c r="A257" s="44"/>
      <c r="B257" s="19" t="s">
        <v>31</v>
      </c>
      <c r="C257" s="45"/>
      <c r="D257" s="47"/>
      <c r="E257" s="47"/>
      <c r="F257" s="1">
        <v>0</v>
      </c>
      <c r="G257" s="13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24">
        <f t="shared" si="350"/>
        <v>0</v>
      </c>
      <c r="Y257" s="1">
        <f t="shared" si="351"/>
        <v>0</v>
      </c>
      <c r="Z257" s="1">
        <f t="shared" si="352"/>
        <v>0</v>
      </c>
      <c r="AA257" s="24">
        <f t="shared" si="353"/>
        <v>0</v>
      </c>
      <c r="AB257" s="1">
        <f t="shared" si="354"/>
        <v>0</v>
      </c>
      <c r="AC257" s="13">
        <f t="shared" si="355"/>
        <v>0</v>
      </c>
    </row>
    <row r="258" spans="1:29" s="8" customFormat="1" ht="21" customHeight="1" x14ac:dyDescent="0.2">
      <c r="A258" s="44"/>
      <c r="B258" s="19" t="s">
        <v>32</v>
      </c>
      <c r="C258" s="45"/>
      <c r="D258" s="48"/>
      <c r="E258" s="48"/>
      <c r="F258" s="1">
        <v>0</v>
      </c>
      <c r="G258" s="13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24">
        <f t="shared" si="350"/>
        <v>0</v>
      </c>
      <c r="Y258" s="1">
        <f t="shared" si="351"/>
        <v>0</v>
      </c>
      <c r="Z258" s="1">
        <f t="shared" si="352"/>
        <v>0</v>
      </c>
      <c r="AA258" s="24">
        <f t="shared" si="353"/>
        <v>0</v>
      </c>
      <c r="AB258" s="1">
        <f t="shared" si="354"/>
        <v>0</v>
      </c>
      <c r="AC258" s="13">
        <f t="shared" si="355"/>
        <v>0</v>
      </c>
    </row>
    <row r="259" spans="1:29" s="7" customFormat="1" ht="21" customHeight="1" x14ac:dyDescent="0.2">
      <c r="A259" s="4" t="s">
        <v>33</v>
      </c>
      <c r="B259" s="4"/>
      <c r="C259" s="5"/>
      <c r="D259" s="5"/>
      <c r="E259" s="5"/>
      <c r="F259" s="6">
        <f>SUM(F255:F258)</f>
        <v>0</v>
      </c>
      <c r="G259" s="6">
        <f t="shared" ref="G259:AC259" si="356">SUM(G255:G258)</f>
        <v>0</v>
      </c>
      <c r="H259" s="6">
        <f t="shared" si="356"/>
        <v>0</v>
      </c>
      <c r="I259" s="6">
        <f t="shared" si="356"/>
        <v>0</v>
      </c>
      <c r="J259" s="6">
        <f t="shared" si="356"/>
        <v>0</v>
      </c>
      <c r="K259" s="6">
        <f t="shared" si="356"/>
        <v>0</v>
      </c>
      <c r="L259" s="6">
        <f t="shared" si="356"/>
        <v>0</v>
      </c>
      <c r="M259" s="6">
        <f t="shared" si="356"/>
        <v>0</v>
      </c>
      <c r="N259" s="6">
        <f t="shared" si="356"/>
        <v>0</v>
      </c>
      <c r="O259" s="6">
        <f t="shared" si="356"/>
        <v>0</v>
      </c>
      <c r="P259" s="6">
        <f t="shared" si="356"/>
        <v>0</v>
      </c>
      <c r="Q259" s="6">
        <f t="shared" si="356"/>
        <v>0</v>
      </c>
      <c r="R259" s="6">
        <f t="shared" si="356"/>
        <v>0</v>
      </c>
      <c r="S259" s="6">
        <f t="shared" si="356"/>
        <v>0</v>
      </c>
      <c r="T259" s="6">
        <f t="shared" si="356"/>
        <v>0</v>
      </c>
      <c r="U259" s="6">
        <f t="shared" si="356"/>
        <v>0</v>
      </c>
      <c r="V259" s="6">
        <f t="shared" si="356"/>
        <v>0</v>
      </c>
      <c r="W259" s="6">
        <f t="shared" si="356"/>
        <v>0</v>
      </c>
      <c r="X259" s="6">
        <f t="shared" si="356"/>
        <v>0</v>
      </c>
      <c r="Y259" s="6">
        <f t="shared" si="356"/>
        <v>0</v>
      </c>
      <c r="Z259" s="6">
        <f t="shared" si="356"/>
        <v>0</v>
      </c>
      <c r="AA259" s="6">
        <f t="shared" si="356"/>
        <v>0</v>
      </c>
      <c r="AB259" s="6">
        <f t="shared" si="356"/>
        <v>0</v>
      </c>
      <c r="AC259" s="6">
        <f t="shared" si="356"/>
        <v>0</v>
      </c>
    </row>
    <row r="260" spans="1:29" s="2" customFormat="1" ht="21" customHeight="1" x14ac:dyDescent="0.2">
      <c r="A260" s="44">
        <v>2014</v>
      </c>
      <c r="B260" s="19" t="s">
        <v>26</v>
      </c>
      <c r="C260" s="45" t="s">
        <v>93</v>
      </c>
      <c r="D260" s="46" t="s">
        <v>28</v>
      </c>
      <c r="E260" s="46" t="s">
        <v>94</v>
      </c>
      <c r="F260" s="1">
        <v>0</v>
      </c>
      <c r="G260" s="13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24">
        <f t="shared" ref="X260:X263" si="357">SUM(H260:P260)</f>
        <v>0</v>
      </c>
      <c r="Y260" s="1">
        <f t="shared" ref="Y260:Y263" si="358">SUM(H260:P260)</f>
        <v>0</v>
      </c>
      <c r="Z260" s="1">
        <f t="shared" ref="Z260:Z263" si="359">+W260+V260+U260+T260+S260+R260+Q260+P260+O260+K260+J260+I260+H260</f>
        <v>0</v>
      </c>
      <c r="AA260" s="24">
        <f t="shared" ref="AA260:AA263" si="360">+F260</f>
        <v>0</v>
      </c>
      <c r="AB260" s="1">
        <f t="shared" ref="AB260:AB263" si="361">+Z260-Y260</f>
        <v>0</v>
      </c>
      <c r="AC260" s="13">
        <f t="shared" ref="AC260:AC263" si="362">+AA260-X260</f>
        <v>0</v>
      </c>
    </row>
    <row r="261" spans="1:29" s="8" customFormat="1" ht="21" customHeight="1" x14ac:dyDescent="0.2">
      <c r="A261" s="44"/>
      <c r="B261" s="19" t="s">
        <v>30</v>
      </c>
      <c r="C261" s="45"/>
      <c r="D261" s="47"/>
      <c r="E261" s="47"/>
      <c r="F261" s="1">
        <v>0</v>
      </c>
      <c r="G261" s="13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24">
        <f t="shared" si="357"/>
        <v>0</v>
      </c>
      <c r="Y261" s="1">
        <f t="shared" si="358"/>
        <v>0</v>
      </c>
      <c r="Z261" s="1">
        <f t="shared" si="359"/>
        <v>0</v>
      </c>
      <c r="AA261" s="24">
        <f t="shared" si="360"/>
        <v>0</v>
      </c>
      <c r="AB261" s="1">
        <f t="shared" si="361"/>
        <v>0</v>
      </c>
      <c r="AC261" s="13">
        <f t="shared" si="362"/>
        <v>0</v>
      </c>
    </row>
    <row r="262" spans="1:29" ht="21" customHeight="1" x14ac:dyDescent="0.2">
      <c r="A262" s="44"/>
      <c r="B262" s="19" t="s">
        <v>31</v>
      </c>
      <c r="C262" s="45"/>
      <c r="D262" s="47"/>
      <c r="E262" s="47"/>
      <c r="F262" s="1">
        <v>0</v>
      </c>
      <c r="G262" s="13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24">
        <f t="shared" si="357"/>
        <v>0</v>
      </c>
      <c r="Y262" s="1">
        <f t="shared" si="358"/>
        <v>0</v>
      </c>
      <c r="Z262" s="1">
        <f t="shared" si="359"/>
        <v>0</v>
      </c>
      <c r="AA262" s="24">
        <f t="shared" si="360"/>
        <v>0</v>
      </c>
      <c r="AB262" s="1">
        <f t="shared" si="361"/>
        <v>0</v>
      </c>
      <c r="AC262" s="13">
        <f t="shared" si="362"/>
        <v>0</v>
      </c>
    </row>
    <row r="263" spans="1:29" s="8" customFormat="1" ht="21" customHeight="1" x14ac:dyDescent="0.2">
      <c r="A263" s="44"/>
      <c r="B263" s="19" t="s">
        <v>32</v>
      </c>
      <c r="C263" s="45"/>
      <c r="D263" s="48"/>
      <c r="E263" s="48"/>
      <c r="F263" s="1">
        <v>0</v>
      </c>
      <c r="G263" s="13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24">
        <f t="shared" si="357"/>
        <v>0</v>
      </c>
      <c r="Y263" s="1">
        <f t="shared" si="358"/>
        <v>0</v>
      </c>
      <c r="Z263" s="1">
        <f t="shared" si="359"/>
        <v>0</v>
      </c>
      <c r="AA263" s="24">
        <f t="shared" si="360"/>
        <v>0</v>
      </c>
      <c r="AB263" s="1">
        <f t="shared" si="361"/>
        <v>0</v>
      </c>
      <c r="AC263" s="13">
        <f t="shared" si="362"/>
        <v>0</v>
      </c>
    </row>
    <row r="264" spans="1:29" s="7" customFormat="1" ht="21" customHeight="1" x14ac:dyDescent="0.2">
      <c r="A264" s="4" t="s">
        <v>33</v>
      </c>
      <c r="B264" s="4"/>
      <c r="C264" s="5"/>
      <c r="D264" s="5"/>
      <c r="E264" s="5"/>
      <c r="F264" s="6">
        <f>SUM(F260:F263)</f>
        <v>0</v>
      </c>
      <c r="G264" s="6">
        <f t="shared" ref="G264:AC264" si="363">SUM(G260:G263)</f>
        <v>0</v>
      </c>
      <c r="H264" s="6">
        <f t="shared" si="363"/>
        <v>0</v>
      </c>
      <c r="I264" s="6">
        <f t="shared" si="363"/>
        <v>0</v>
      </c>
      <c r="J264" s="6">
        <f t="shared" si="363"/>
        <v>0</v>
      </c>
      <c r="K264" s="6">
        <f t="shared" si="363"/>
        <v>0</v>
      </c>
      <c r="L264" s="6">
        <f t="shared" si="363"/>
        <v>0</v>
      </c>
      <c r="M264" s="6">
        <f t="shared" si="363"/>
        <v>0</v>
      </c>
      <c r="N264" s="6">
        <f t="shared" si="363"/>
        <v>0</v>
      </c>
      <c r="O264" s="6">
        <f t="shared" si="363"/>
        <v>0</v>
      </c>
      <c r="P264" s="6">
        <f t="shared" si="363"/>
        <v>0</v>
      </c>
      <c r="Q264" s="6">
        <f t="shared" si="363"/>
        <v>0</v>
      </c>
      <c r="R264" s="6">
        <f t="shared" si="363"/>
        <v>0</v>
      </c>
      <c r="S264" s="6">
        <f t="shared" si="363"/>
        <v>0</v>
      </c>
      <c r="T264" s="6">
        <f t="shared" si="363"/>
        <v>0</v>
      </c>
      <c r="U264" s="6">
        <f t="shared" si="363"/>
        <v>0</v>
      </c>
      <c r="V264" s="6">
        <f t="shared" si="363"/>
        <v>0</v>
      </c>
      <c r="W264" s="6">
        <f t="shared" si="363"/>
        <v>0</v>
      </c>
      <c r="X264" s="6">
        <f t="shared" si="363"/>
        <v>0</v>
      </c>
      <c r="Y264" s="6">
        <f t="shared" si="363"/>
        <v>0</v>
      </c>
      <c r="Z264" s="6">
        <f t="shared" si="363"/>
        <v>0</v>
      </c>
      <c r="AA264" s="6">
        <f t="shared" si="363"/>
        <v>0</v>
      </c>
      <c r="AB264" s="6">
        <f t="shared" si="363"/>
        <v>0</v>
      </c>
      <c r="AC264" s="6">
        <f t="shared" si="363"/>
        <v>0</v>
      </c>
    </row>
    <row r="265" spans="1:29" s="2" customFormat="1" ht="21" customHeight="1" x14ac:dyDescent="0.2">
      <c r="A265" s="44">
        <v>2014</v>
      </c>
      <c r="B265" s="19" t="s">
        <v>26</v>
      </c>
      <c r="C265" s="45" t="s">
        <v>95</v>
      </c>
      <c r="D265" s="46" t="s">
        <v>28</v>
      </c>
      <c r="E265" s="46" t="s">
        <v>94</v>
      </c>
      <c r="F265" s="1">
        <v>0</v>
      </c>
      <c r="G265" s="13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24">
        <f t="shared" ref="X265:X268" si="364">SUM(H265:P265)</f>
        <v>0</v>
      </c>
      <c r="Y265" s="1">
        <f t="shared" ref="Y265:Y268" si="365">SUM(H265:P265)</f>
        <v>0</v>
      </c>
      <c r="Z265" s="1">
        <f t="shared" ref="Z265:Z268" si="366">+W265+V265+U265+T265+S265+R265+Q265+P265+O265+K265+J265+I265+H265</f>
        <v>0</v>
      </c>
      <c r="AA265" s="24">
        <f t="shared" ref="AA265:AA268" si="367">+F265</f>
        <v>0</v>
      </c>
      <c r="AB265" s="1">
        <f t="shared" ref="AB265:AB268" si="368">+Z265-Y265</f>
        <v>0</v>
      </c>
      <c r="AC265" s="13">
        <f t="shared" ref="AC265:AC268" si="369">+AA265-X265</f>
        <v>0</v>
      </c>
    </row>
    <row r="266" spans="1:29" s="8" customFormat="1" ht="21" customHeight="1" x14ac:dyDescent="0.2">
      <c r="A266" s="44"/>
      <c r="B266" s="19" t="s">
        <v>30</v>
      </c>
      <c r="C266" s="45"/>
      <c r="D266" s="47"/>
      <c r="E266" s="47"/>
      <c r="F266" s="1">
        <v>0</v>
      </c>
      <c r="G266" s="13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24">
        <f t="shared" si="364"/>
        <v>0</v>
      </c>
      <c r="Y266" s="1">
        <f t="shared" si="365"/>
        <v>0</v>
      </c>
      <c r="Z266" s="1">
        <f t="shared" si="366"/>
        <v>0</v>
      </c>
      <c r="AA266" s="24">
        <f t="shared" si="367"/>
        <v>0</v>
      </c>
      <c r="AB266" s="1">
        <f t="shared" si="368"/>
        <v>0</v>
      </c>
      <c r="AC266" s="13">
        <f t="shared" si="369"/>
        <v>0</v>
      </c>
    </row>
    <row r="267" spans="1:29" ht="21" customHeight="1" x14ac:dyDescent="0.2">
      <c r="A267" s="44"/>
      <c r="B267" s="19" t="s">
        <v>31</v>
      </c>
      <c r="C267" s="45"/>
      <c r="D267" s="47"/>
      <c r="E267" s="47"/>
      <c r="F267" s="1">
        <v>0</v>
      </c>
      <c r="G267" s="13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24">
        <f t="shared" si="364"/>
        <v>0</v>
      </c>
      <c r="Y267" s="1">
        <f t="shared" si="365"/>
        <v>0</v>
      </c>
      <c r="Z267" s="1">
        <f t="shared" si="366"/>
        <v>0</v>
      </c>
      <c r="AA267" s="24">
        <f t="shared" si="367"/>
        <v>0</v>
      </c>
      <c r="AB267" s="1">
        <f t="shared" si="368"/>
        <v>0</v>
      </c>
      <c r="AC267" s="13">
        <f t="shared" si="369"/>
        <v>0</v>
      </c>
    </row>
    <row r="268" spans="1:29" s="8" customFormat="1" ht="21" customHeight="1" x14ac:dyDescent="0.2">
      <c r="A268" s="44"/>
      <c r="B268" s="19" t="s">
        <v>32</v>
      </c>
      <c r="C268" s="45"/>
      <c r="D268" s="48"/>
      <c r="E268" s="48"/>
      <c r="F268" s="1">
        <v>0</v>
      </c>
      <c r="G268" s="13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24">
        <f t="shared" si="364"/>
        <v>0</v>
      </c>
      <c r="Y268" s="1">
        <f t="shared" si="365"/>
        <v>0</v>
      </c>
      <c r="Z268" s="1">
        <f t="shared" si="366"/>
        <v>0</v>
      </c>
      <c r="AA268" s="24">
        <f t="shared" si="367"/>
        <v>0</v>
      </c>
      <c r="AB268" s="1">
        <f t="shared" si="368"/>
        <v>0</v>
      </c>
      <c r="AC268" s="13">
        <f t="shared" si="369"/>
        <v>0</v>
      </c>
    </row>
    <row r="269" spans="1:29" s="7" customFormat="1" ht="21" customHeight="1" x14ac:dyDescent="0.2">
      <c r="A269" s="4" t="s">
        <v>33</v>
      </c>
      <c r="B269" s="4"/>
      <c r="C269" s="5"/>
      <c r="D269" s="5"/>
      <c r="E269" s="5"/>
      <c r="F269" s="6">
        <f>SUM(F265:F268)</f>
        <v>0</v>
      </c>
      <c r="G269" s="6">
        <f t="shared" ref="G269:AC269" si="370">SUM(G265:G268)</f>
        <v>0</v>
      </c>
      <c r="H269" s="6">
        <f t="shared" si="370"/>
        <v>0</v>
      </c>
      <c r="I269" s="6">
        <f t="shared" si="370"/>
        <v>0</v>
      </c>
      <c r="J269" s="6">
        <f t="shared" si="370"/>
        <v>0</v>
      </c>
      <c r="K269" s="6">
        <f t="shared" si="370"/>
        <v>0</v>
      </c>
      <c r="L269" s="6">
        <f t="shared" si="370"/>
        <v>0</v>
      </c>
      <c r="M269" s="6">
        <f t="shared" si="370"/>
        <v>0</v>
      </c>
      <c r="N269" s="6">
        <f t="shared" si="370"/>
        <v>0</v>
      </c>
      <c r="O269" s="6">
        <f t="shared" si="370"/>
        <v>0</v>
      </c>
      <c r="P269" s="6">
        <f t="shared" si="370"/>
        <v>0</v>
      </c>
      <c r="Q269" s="6">
        <f t="shared" si="370"/>
        <v>0</v>
      </c>
      <c r="R269" s="6">
        <f t="shared" si="370"/>
        <v>0</v>
      </c>
      <c r="S269" s="6">
        <f t="shared" si="370"/>
        <v>0</v>
      </c>
      <c r="T269" s="6">
        <f t="shared" si="370"/>
        <v>0</v>
      </c>
      <c r="U269" s="6">
        <f t="shared" si="370"/>
        <v>0</v>
      </c>
      <c r="V269" s="6">
        <f t="shared" si="370"/>
        <v>0</v>
      </c>
      <c r="W269" s="6">
        <f t="shared" si="370"/>
        <v>0</v>
      </c>
      <c r="X269" s="6">
        <f t="shared" si="370"/>
        <v>0</v>
      </c>
      <c r="Y269" s="6">
        <f t="shared" si="370"/>
        <v>0</v>
      </c>
      <c r="Z269" s="6">
        <f t="shared" si="370"/>
        <v>0</v>
      </c>
      <c r="AA269" s="6">
        <f t="shared" si="370"/>
        <v>0</v>
      </c>
      <c r="AB269" s="6">
        <f t="shared" si="370"/>
        <v>0</v>
      </c>
      <c r="AC269" s="6">
        <f t="shared" si="370"/>
        <v>0</v>
      </c>
    </row>
    <row r="270" spans="1:29" s="2" customFormat="1" ht="21" customHeight="1" x14ac:dyDescent="0.2">
      <c r="A270" s="44">
        <v>2014</v>
      </c>
      <c r="B270" s="19" t="s">
        <v>26</v>
      </c>
      <c r="C270" s="45" t="s">
        <v>96</v>
      </c>
      <c r="D270" s="46" t="s">
        <v>28</v>
      </c>
      <c r="E270" s="46" t="s">
        <v>94</v>
      </c>
      <c r="F270" s="1">
        <v>2</v>
      </c>
      <c r="G270" s="13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1</v>
      </c>
      <c r="O270" s="1">
        <v>0</v>
      </c>
      <c r="P270" s="1">
        <v>0</v>
      </c>
      <c r="Q270" s="18">
        <v>1</v>
      </c>
      <c r="R270" s="18">
        <v>0</v>
      </c>
      <c r="S270" s="18">
        <v>0</v>
      </c>
      <c r="T270" s="18">
        <v>0</v>
      </c>
      <c r="U270" s="18">
        <v>1</v>
      </c>
      <c r="V270" s="18">
        <v>0</v>
      </c>
      <c r="W270" s="18">
        <v>0</v>
      </c>
      <c r="X270" s="24">
        <f t="shared" ref="X270:X273" si="371">SUM(H270:P270)</f>
        <v>2</v>
      </c>
      <c r="Y270" s="1">
        <f t="shared" ref="Y270:Y273" si="372">SUM(H270:P270)</f>
        <v>2</v>
      </c>
      <c r="Z270" s="1">
        <f t="shared" ref="Z270:Z273" si="373">+W270+V270+U270+T270+S270+R270+Q270+P270+O270+K270+J270+I270+H270</f>
        <v>2</v>
      </c>
      <c r="AA270" s="24">
        <f t="shared" ref="AA270:AA273" si="374">+F270</f>
        <v>2</v>
      </c>
      <c r="AB270" s="1">
        <f t="shared" ref="AB270:AB273" si="375">+Z270-Y270</f>
        <v>0</v>
      </c>
      <c r="AC270" s="13">
        <f t="shared" ref="AC270:AC273" si="376">+AA270-X270</f>
        <v>0</v>
      </c>
    </row>
    <row r="271" spans="1:29" s="8" customFormat="1" ht="21" customHeight="1" x14ac:dyDescent="0.2">
      <c r="A271" s="44"/>
      <c r="B271" s="19" t="s">
        <v>30</v>
      </c>
      <c r="C271" s="45"/>
      <c r="D271" s="47"/>
      <c r="E271" s="47"/>
      <c r="F271" s="1">
        <v>1</v>
      </c>
      <c r="G271" s="13">
        <v>1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24">
        <f t="shared" si="371"/>
        <v>0</v>
      </c>
      <c r="Y271" s="1">
        <f t="shared" si="372"/>
        <v>0</v>
      </c>
      <c r="Z271" s="1">
        <f t="shared" si="373"/>
        <v>0</v>
      </c>
      <c r="AA271" s="24">
        <f t="shared" si="374"/>
        <v>1</v>
      </c>
      <c r="AB271" s="1">
        <f t="shared" si="375"/>
        <v>0</v>
      </c>
      <c r="AC271" s="13">
        <f t="shared" si="376"/>
        <v>1</v>
      </c>
    </row>
    <row r="272" spans="1:29" ht="21" customHeight="1" x14ac:dyDescent="0.2">
      <c r="A272" s="44"/>
      <c r="B272" s="19" t="s">
        <v>31</v>
      </c>
      <c r="C272" s="45"/>
      <c r="D272" s="47"/>
      <c r="E272" s="47"/>
      <c r="F272" s="1">
        <v>0</v>
      </c>
      <c r="G272" s="13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24">
        <f t="shared" si="371"/>
        <v>0</v>
      </c>
      <c r="Y272" s="1">
        <f t="shared" si="372"/>
        <v>0</v>
      </c>
      <c r="Z272" s="1">
        <f t="shared" si="373"/>
        <v>0</v>
      </c>
      <c r="AA272" s="24">
        <f t="shared" si="374"/>
        <v>0</v>
      </c>
      <c r="AB272" s="1">
        <f t="shared" si="375"/>
        <v>0</v>
      </c>
      <c r="AC272" s="13">
        <f t="shared" si="376"/>
        <v>0</v>
      </c>
    </row>
    <row r="273" spans="1:29" s="8" customFormat="1" ht="21" customHeight="1" x14ac:dyDescent="0.2">
      <c r="A273" s="44"/>
      <c r="B273" s="19" t="s">
        <v>32</v>
      </c>
      <c r="C273" s="45"/>
      <c r="D273" s="48"/>
      <c r="E273" s="48"/>
      <c r="F273" s="1">
        <v>0</v>
      </c>
      <c r="G273" s="13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24">
        <f t="shared" si="371"/>
        <v>0</v>
      </c>
      <c r="Y273" s="1">
        <f t="shared" si="372"/>
        <v>0</v>
      </c>
      <c r="Z273" s="1">
        <f t="shared" si="373"/>
        <v>0</v>
      </c>
      <c r="AA273" s="24">
        <f t="shared" si="374"/>
        <v>0</v>
      </c>
      <c r="AB273" s="1">
        <f t="shared" si="375"/>
        <v>0</v>
      </c>
      <c r="AC273" s="13">
        <f t="shared" si="376"/>
        <v>0</v>
      </c>
    </row>
    <row r="274" spans="1:29" s="7" customFormat="1" ht="21" customHeight="1" x14ac:dyDescent="0.2">
      <c r="A274" s="4" t="s">
        <v>33</v>
      </c>
      <c r="B274" s="4"/>
      <c r="C274" s="5"/>
      <c r="D274" s="5"/>
      <c r="E274" s="5"/>
      <c r="F274" s="6">
        <f>SUM(F270:F273)</f>
        <v>3</v>
      </c>
      <c r="G274" s="6">
        <f t="shared" ref="G274:AC274" si="377">SUM(G270:G273)</f>
        <v>1</v>
      </c>
      <c r="H274" s="6">
        <f t="shared" si="377"/>
        <v>0</v>
      </c>
      <c r="I274" s="6">
        <f t="shared" si="377"/>
        <v>0</v>
      </c>
      <c r="J274" s="6">
        <f t="shared" si="377"/>
        <v>0</v>
      </c>
      <c r="K274" s="6">
        <f t="shared" si="377"/>
        <v>0</v>
      </c>
      <c r="L274" s="6">
        <f t="shared" si="377"/>
        <v>1</v>
      </c>
      <c r="M274" s="6">
        <f t="shared" si="377"/>
        <v>0</v>
      </c>
      <c r="N274" s="6">
        <f t="shared" si="377"/>
        <v>1</v>
      </c>
      <c r="O274" s="6">
        <f t="shared" si="377"/>
        <v>0</v>
      </c>
      <c r="P274" s="6">
        <f t="shared" si="377"/>
        <v>0</v>
      </c>
      <c r="Q274" s="6">
        <f t="shared" si="377"/>
        <v>1</v>
      </c>
      <c r="R274" s="6">
        <f t="shared" si="377"/>
        <v>0</v>
      </c>
      <c r="S274" s="6">
        <f t="shared" si="377"/>
        <v>0</v>
      </c>
      <c r="T274" s="6">
        <f t="shared" si="377"/>
        <v>0</v>
      </c>
      <c r="U274" s="6">
        <f t="shared" si="377"/>
        <v>1</v>
      </c>
      <c r="V274" s="6">
        <f t="shared" si="377"/>
        <v>0</v>
      </c>
      <c r="W274" s="6">
        <f t="shared" si="377"/>
        <v>0</v>
      </c>
      <c r="X274" s="6">
        <f t="shared" si="377"/>
        <v>2</v>
      </c>
      <c r="Y274" s="6">
        <f t="shared" si="377"/>
        <v>2</v>
      </c>
      <c r="Z274" s="6">
        <f t="shared" si="377"/>
        <v>2</v>
      </c>
      <c r="AA274" s="6">
        <f t="shared" si="377"/>
        <v>3</v>
      </c>
      <c r="AB274" s="6">
        <f t="shared" si="377"/>
        <v>0</v>
      </c>
      <c r="AC274" s="6">
        <f t="shared" si="377"/>
        <v>1</v>
      </c>
    </row>
    <row r="275" spans="1:29" s="2" customFormat="1" ht="21" customHeight="1" x14ac:dyDescent="0.2">
      <c r="A275" s="44">
        <v>2014</v>
      </c>
      <c r="B275" s="19" t="s">
        <v>26</v>
      </c>
      <c r="C275" s="45" t="s">
        <v>97</v>
      </c>
      <c r="D275" s="46" t="s">
        <v>28</v>
      </c>
      <c r="E275" s="46" t="s">
        <v>94</v>
      </c>
      <c r="F275" s="1">
        <v>0</v>
      </c>
      <c r="G275" s="13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24">
        <f t="shared" ref="X275:X278" si="378">SUM(H275:P275)</f>
        <v>0</v>
      </c>
      <c r="Y275" s="1">
        <f t="shared" ref="Y275:Y278" si="379">SUM(H275:P275)</f>
        <v>0</v>
      </c>
      <c r="Z275" s="1">
        <f t="shared" ref="Z275:Z278" si="380">+W275+V275+U275+T275+S275+R275+Q275+P275+O275+K275+J275+I275+H275</f>
        <v>0</v>
      </c>
      <c r="AA275" s="24">
        <f t="shared" ref="AA275:AA278" si="381">+F275</f>
        <v>0</v>
      </c>
      <c r="AB275" s="1">
        <f t="shared" ref="AB275:AB278" si="382">+Z275-Y275</f>
        <v>0</v>
      </c>
      <c r="AC275" s="13">
        <f t="shared" ref="AC275:AC278" si="383">+AA275-X275</f>
        <v>0</v>
      </c>
    </row>
    <row r="276" spans="1:29" s="8" customFormat="1" ht="21" customHeight="1" x14ac:dyDescent="0.2">
      <c r="A276" s="44"/>
      <c r="B276" s="19" t="s">
        <v>30</v>
      </c>
      <c r="C276" s="45"/>
      <c r="D276" s="47"/>
      <c r="E276" s="47"/>
      <c r="F276" s="1">
        <v>0</v>
      </c>
      <c r="G276" s="13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24">
        <f t="shared" si="378"/>
        <v>0</v>
      </c>
      <c r="Y276" s="1">
        <f t="shared" si="379"/>
        <v>0</v>
      </c>
      <c r="Z276" s="1">
        <f t="shared" si="380"/>
        <v>0</v>
      </c>
      <c r="AA276" s="24">
        <f t="shared" si="381"/>
        <v>0</v>
      </c>
      <c r="AB276" s="1">
        <f t="shared" si="382"/>
        <v>0</v>
      </c>
      <c r="AC276" s="13">
        <f t="shared" si="383"/>
        <v>0</v>
      </c>
    </row>
    <row r="277" spans="1:29" ht="21" customHeight="1" x14ac:dyDescent="0.2">
      <c r="A277" s="44"/>
      <c r="B277" s="19" t="s">
        <v>31</v>
      </c>
      <c r="C277" s="45"/>
      <c r="D277" s="47"/>
      <c r="E277" s="47"/>
      <c r="F277" s="1">
        <v>0</v>
      </c>
      <c r="G277" s="13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24">
        <f t="shared" si="378"/>
        <v>0</v>
      </c>
      <c r="Y277" s="1">
        <f t="shared" si="379"/>
        <v>0</v>
      </c>
      <c r="Z277" s="1">
        <f t="shared" si="380"/>
        <v>0</v>
      </c>
      <c r="AA277" s="24">
        <f t="shared" si="381"/>
        <v>0</v>
      </c>
      <c r="AB277" s="1">
        <f t="shared" si="382"/>
        <v>0</v>
      </c>
      <c r="AC277" s="13">
        <f t="shared" si="383"/>
        <v>0</v>
      </c>
    </row>
    <row r="278" spans="1:29" s="8" customFormat="1" ht="21" customHeight="1" x14ac:dyDescent="0.2">
      <c r="A278" s="44"/>
      <c r="B278" s="19" t="s">
        <v>32</v>
      </c>
      <c r="C278" s="45"/>
      <c r="D278" s="48"/>
      <c r="E278" s="48"/>
      <c r="F278" s="1">
        <v>0</v>
      </c>
      <c r="G278" s="13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24">
        <f t="shared" si="378"/>
        <v>0</v>
      </c>
      <c r="Y278" s="1">
        <f t="shared" si="379"/>
        <v>0</v>
      </c>
      <c r="Z278" s="1">
        <f t="shared" si="380"/>
        <v>0</v>
      </c>
      <c r="AA278" s="24">
        <f t="shared" si="381"/>
        <v>0</v>
      </c>
      <c r="AB278" s="1">
        <f t="shared" si="382"/>
        <v>0</v>
      </c>
      <c r="AC278" s="13">
        <f t="shared" si="383"/>
        <v>0</v>
      </c>
    </row>
    <row r="279" spans="1:29" s="7" customFormat="1" ht="21" customHeight="1" x14ac:dyDescent="0.2">
      <c r="A279" s="4" t="s">
        <v>33</v>
      </c>
      <c r="B279" s="4"/>
      <c r="C279" s="5"/>
      <c r="D279" s="5"/>
      <c r="E279" s="5"/>
      <c r="F279" s="6">
        <f>SUM(F275:F278)</f>
        <v>0</v>
      </c>
      <c r="G279" s="6">
        <f t="shared" ref="G279:AC279" si="384">SUM(G275:G278)</f>
        <v>0</v>
      </c>
      <c r="H279" s="6">
        <f t="shared" si="384"/>
        <v>0</v>
      </c>
      <c r="I279" s="6">
        <f t="shared" si="384"/>
        <v>0</v>
      </c>
      <c r="J279" s="6">
        <f t="shared" si="384"/>
        <v>0</v>
      </c>
      <c r="K279" s="6">
        <f t="shared" si="384"/>
        <v>0</v>
      </c>
      <c r="L279" s="6">
        <f t="shared" si="384"/>
        <v>0</v>
      </c>
      <c r="M279" s="6">
        <f t="shared" si="384"/>
        <v>0</v>
      </c>
      <c r="N279" s="6">
        <f t="shared" si="384"/>
        <v>0</v>
      </c>
      <c r="O279" s="6">
        <f t="shared" si="384"/>
        <v>0</v>
      </c>
      <c r="P279" s="6">
        <f t="shared" si="384"/>
        <v>0</v>
      </c>
      <c r="Q279" s="6">
        <f t="shared" si="384"/>
        <v>0</v>
      </c>
      <c r="R279" s="6">
        <f t="shared" si="384"/>
        <v>0</v>
      </c>
      <c r="S279" s="6">
        <f t="shared" si="384"/>
        <v>0</v>
      </c>
      <c r="T279" s="6">
        <f t="shared" si="384"/>
        <v>0</v>
      </c>
      <c r="U279" s="6">
        <f t="shared" si="384"/>
        <v>0</v>
      </c>
      <c r="V279" s="6">
        <f t="shared" si="384"/>
        <v>0</v>
      </c>
      <c r="W279" s="6">
        <f t="shared" si="384"/>
        <v>0</v>
      </c>
      <c r="X279" s="6">
        <f t="shared" si="384"/>
        <v>0</v>
      </c>
      <c r="Y279" s="6">
        <f t="shared" si="384"/>
        <v>0</v>
      </c>
      <c r="Z279" s="6">
        <f t="shared" si="384"/>
        <v>0</v>
      </c>
      <c r="AA279" s="6">
        <f t="shared" si="384"/>
        <v>0</v>
      </c>
      <c r="AB279" s="6">
        <f t="shared" si="384"/>
        <v>0</v>
      </c>
      <c r="AC279" s="6">
        <f t="shared" si="384"/>
        <v>0</v>
      </c>
    </row>
    <row r="280" spans="1:29" s="2" customFormat="1" ht="21" customHeight="1" x14ac:dyDescent="0.2">
      <c r="A280" s="44">
        <v>2014</v>
      </c>
      <c r="B280" s="19" t="s">
        <v>26</v>
      </c>
      <c r="C280" s="45" t="s">
        <v>98</v>
      </c>
      <c r="D280" s="46" t="s">
        <v>28</v>
      </c>
      <c r="E280" s="46" t="s">
        <v>94</v>
      </c>
      <c r="F280" s="1">
        <v>0</v>
      </c>
      <c r="G280" s="13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24">
        <f t="shared" ref="X280:X283" si="385">SUM(H280:P280)</f>
        <v>0</v>
      </c>
      <c r="Y280" s="1">
        <f t="shared" ref="Y280:Y283" si="386">SUM(H280:P280)</f>
        <v>0</v>
      </c>
      <c r="Z280" s="1">
        <f t="shared" ref="Z280:Z283" si="387">+W280+V280+U280+T280+S280+R280+Q280+P280+O280+K280+J280+I280+H280</f>
        <v>0</v>
      </c>
      <c r="AA280" s="24">
        <f t="shared" ref="AA280:AA283" si="388">+F280</f>
        <v>0</v>
      </c>
      <c r="AB280" s="1">
        <f t="shared" ref="AB280:AB283" si="389">+Z280-Y280</f>
        <v>0</v>
      </c>
      <c r="AC280" s="13">
        <f t="shared" ref="AC280:AC283" si="390">+AA280-X280</f>
        <v>0</v>
      </c>
    </row>
    <row r="281" spans="1:29" s="8" customFormat="1" ht="21" customHeight="1" x14ac:dyDescent="0.2">
      <c r="A281" s="44"/>
      <c r="B281" s="19" t="s">
        <v>30</v>
      </c>
      <c r="C281" s="45"/>
      <c r="D281" s="47"/>
      <c r="E281" s="47"/>
      <c r="F281" s="1">
        <v>0</v>
      </c>
      <c r="G281" s="13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24">
        <f t="shared" si="385"/>
        <v>0</v>
      </c>
      <c r="Y281" s="1">
        <f t="shared" si="386"/>
        <v>0</v>
      </c>
      <c r="Z281" s="1">
        <f t="shared" si="387"/>
        <v>0</v>
      </c>
      <c r="AA281" s="24">
        <f t="shared" si="388"/>
        <v>0</v>
      </c>
      <c r="AB281" s="1">
        <f t="shared" si="389"/>
        <v>0</v>
      </c>
      <c r="AC281" s="13">
        <f t="shared" si="390"/>
        <v>0</v>
      </c>
    </row>
    <row r="282" spans="1:29" ht="21" customHeight="1" x14ac:dyDescent="0.2">
      <c r="A282" s="44"/>
      <c r="B282" s="19" t="s">
        <v>31</v>
      </c>
      <c r="C282" s="45"/>
      <c r="D282" s="47"/>
      <c r="E282" s="47"/>
      <c r="F282" s="1">
        <v>0</v>
      </c>
      <c r="G282" s="13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24">
        <f t="shared" si="385"/>
        <v>0</v>
      </c>
      <c r="Y282" s="1">
        <f t="shared" si="386"/>
        <v>0</v>
      </c>
      <c r="Z282" s="1">
        <f t="shared" si="387"/>
        <v>0</v>
      </c>
      <c r="AA282" s="24">
        <f t="shared" si="388"/>
        <v>0</v>
      </c>
      <c r="AB282" s="1">
        <f t="shared" si="389"/>
        <v>0</v>
      </c>
      <c r="AC282" s="13">
        <f t="shared" si="390"/>
        <v>0</v>
      </c>
    </row>
    <row r="283" spans="1:29" s="8" customFormat="1" ht="21" customHeight="1" x14ac:dyDescent="0.2">
      <c r="A283" s="44"/>
      <c r="B283" s="19" t="s">
        <v>32</v>
      </c>
      <c r="C283" s="45"/>
      <c r="D283" s="48"/>
      <c r="E283" s="48"/>
      <c r="F283" s="1">
        <v>0</v>
      </c>
      <c r="G283" s="13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24">
        <f t="shared" si="385"/>
        <v>0</v>
      </c>
      <c r="Y283" s="1">
        <f t="shared" si="386"/>
        <v>0</v>
      </c>
      <c r="Z283" s="1">
        <f t="shared" si="387"/>
        <v>0</v>
      </c>
      <c r="AA283" s="24">
        <f t="shared" si="388"/>
        <v>0</v>
      </c>
      <c r="AB283" s="1">
        <f t="shared" si="389"/>
        <v>0</v>
      </c>
      <c r="AC283" s="13">
        <f t="shared" si="390"/>
        <v>0</v>
      </c>
    </row>
    <row r="284" spans="1:29" s="7" customFormat="1" ht="21" customHeight="1" x14ac:dyDescent="0.2">
      <c r="A284" s="4" t="s">
        <v>33</v>
      </c>
      <c r="B284" s="4"/>
      <c r="C284" s="5"/>
      <c r="D284" s="5"/>
      <c r="E284" s="5"/>
      <c r="F284" s="6">
        <f>SUM(F280:F283)</f>
        <v>0</v>
      </c>
      <c r="G284" s="6">
        <f t="shared" ref="G284:AC284" si="391">SUM(G280:G283)</f>
        <v>0</v>
      </c>
      <c r="H284" s="6">
        <f t="shared" si="391"/>
        <v>0</v>
      </c>
      <c r="I284" s="6">
        <f t="shared" si="391"/>
        <v>0</v>
      </c>
      <c r="J284" s="6">
        <f t="shared" si="391"/>
        <v>0</v>
      </c>
      <c r="K284" s="6">
        <f t="shared" si="391"/>
        <v>0</v>
      </c>
      <c r="L284" s="6">
        <f t="shared" si="391"/>
        <v>0</v>
      </c>
      <c r="M284" s="6">
        <f t="shared" si="391"/>
        <v>0</v>
      </c>
      <c r="N284" s="6">
        <f t="shared" si="391"/>
        <v>0</v>
      </c>
      <c r="O284" s="6">
        <f t="shared" si="391"/>
        <v>0</v>
      </c>
      <c r="P284" s="6">
        <f t="shared" si="391"/>
        <v>0</v>
      </c>
      <c r="Q284" s="6">
        <f t="shared" si="391"/>
        <v>0</v>
      </c>
      <c r="R284" s="6">
        <f t="shared" si="391"/>
        <v>0</v>
      </c>
      <c r="S284" s="6">
        <f t="shared" si="391"/>
        <v>0</v>
      </c>
      <c r="T284" s="6">
        <f t="shared" si="391"/>
        <v>0</v>
      </c>
      <c r="U284" s="6">
        <f t="shared" si="391"/>
        <v>0</v>
      </c>
      <c r="V284" s="6">
        <f t="shared" si="391"/>
        <v>0</v>
      </c>
      <c r="W284" s="6">
        <f t="shared" si="391"/>
        <v>0</v>
      </c>
      <c r="X284" s="6">
        <f t="shared" si="391"/>
        <v>0</v>
      </c>
      <c r="Y284" s="6">
        <f t="shared" si="391"/>
        <v>0</v>
      </c>
      <c r="Z284" s="6">
        <f t="shared" si="391"/>
        <v>0</v>
      </c>
      <c r="AA284" s="6">
        <f t="shared" si="391"/>
        <v>0</v>
      </c>
      <c r="AB284" s="6">
        <f t="shared" si="391"/>
        <v>0</v>
      </c>
      <c r="AC284" s="6">
        <f t="shared" si="391"/>
        <v>0</v>
      </c>
    </row>
    <row r="285" spans="1:29" s="2" customFormat="1" ht="21" customHeight="1" x14ac:dyDescent="0.2">
      <c r="A285" s="44">
        <v>2014</v>
      </c>
      <c r="B285" s="19" t="s">
        <v>26</v>
      </c>
      <c r="C285" s="45" t="s">
        <v>99</v>
      </c>
      <c r="D285" s="46" t="s">
        <v>28</v>
      </c>
      <c r="E285" s="46" t="s">
        <v>41</v>
      </c>
      <c r="F285" s="1">
        <v>0</v>
      </c>
      <c r="G285" s="13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24">
        <f t="shared" ref="X285:X288" si="392">SUM(H285:P285)</f>
        <v>0</v>
      </c>
      <c r="Y285" s="1">
        <f t="shared" ref="Y285:Y288" si="393">SUM(H285:P285)</f>
        <v>0</v>
      </c>
      <c r="Z285" s="1">
        <f t="shared" ref="Z285:Z288" si="394">+W285+V285+U285+T285+S285+R285+Q285+P285+O285+K285+J285+I285+H285</f>
        <v>0</v>
      </c>
      <c r="AA285" s="24">
        <f t="shared" ref="AA285:AA288" si="395">+F285</f>
        <v>0</v>
      </c>
      <c r="AB285" s="1">
        <f t="shared" ref="AB285:AB288" si="396">+Z285-Y285</f>
        <v>0</v>
      </c>
      <c r="AC285" s="13">
        <f t="shared" ref="AC285:AC288" si="397">+AA285-X285</f>
        <v>0</v>
      </c>
    </row>
    <row r="286" spans="1:29" s="8" customFormat="1" ht="21" customHeight="1" x14ac:dyDescent="0.2">
      <c r="A286" s="44"/>
      <c r="B286" s="19" t="s">
        <v>30</v>
      </c>
      <c r="C286" s="45"/>
      <c r="D286" s="47"/>
      <c r="E286" s="47"/>
      <c r="F286" s="1">
        <v>2</v>
      </c>
      <c r="G286" s="13">
        <v>1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24">
        <f t="shared" si="392"/>
        <v>1</v>
      </c>
      <c r="Y286" s="1">
        <f t="shared" si="393"/>
        <v>1</v>
      </c>
      <c r="Z286" s="1">
        <f t="shared" si="394"/>
        <v>1</v>
      </c>
      <c r="AA286" s="24">
        <f t="shared" si="395"/>
        <v>2</v>
      </c>
      <c r="AB286" s="1">
        <f t="shared" si="396"/>
        <v>0</v>
      </c>
      <c r="AC286" s="13">
        <f t="shared" si="397"/>
        <v>1</v>
      </c>
    </row>
    <row r="287" spans="1:29" ht="21" customHeight="1" x14ac:dyDescent="0.2">
      <c r="A287" s="44"/>
      <c r="B287" s="19" t="s">
        <v>31</v>
      </c>
      <c r="C287" s="45"/>
      <c r="D287" s="47"/>
      <c r="E287" s="47"/>
      <c r="F287" s="1">
        <v>0</v>
      </c>
      <c r="G287" s="13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24">
        <f t="shared" si="392"/>
        <v>0</v>
      </c>
      <c r="Y287" s="1">
        <f t="shared" si="393"/>
        <v>0</v>
      </c>
      <c r="Z287" s="1">
        <f t="shared" si="394"/>
        <v>0</v>
      </c>
      <c r="AA287" s="24">
        <f t="shared" si="395"/>
        <v>0</v>
      </c>
      <c r="AB287" s="1">
        <f t="shared" si="396"/>
        <v>0</v>
      </c>
      <c r="AC287" s="13">
        <f t="shared" si="397"/>
        <v>0</v>
      </c>
    </row>
    <row r="288" spans="1:29" s="8" customFormat="1" ht="21" customHeight="1" x14ac:dyDescent="0.2">
      <c r="A288" s="44"/>
      <c r="B288" s="19" t="s">
        <v>32</v>
      </c>
      <c r="C288" s="45"/>
      <c r="D288" s="48"/>
      <c r="E288" s="48"/>
      <c r="F288" s="1">
        <v>0</v>
      </c>
      <c r="G288" s="13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24">
        <f t="shared" si="392"/>
        <v>0</v>
      </c>
      <c r="Y288" s="1">
        <f t="shared" si="393"/>
        <v>0</v>
      </c>
      <c r="Z288" s="1">
        <f t="shared" si="394"/>
        <v>0</v>
      </c>
      <c r="AA288" s="24">
        <f t="shared" si="395"/>
        <v>0</v>
      </c>
      <c r="AB288" s="1">
        <f t="shared" si="396"/>
        <v>0</v>
      </c>
      <c r="AC288" s="13">
        <f t="shared" si="397"/>
        <v>0</v>
      </c>
    </row>
    <row r="289" spans="1:29" s="7" customFormat="1" ht="21" customHeight="1" x14ac:dyDescent="0.2">
      <c r="A289" s="4" t="s">
        <v>33</v>
      </c>
      <c r="B289" s="4"/>
      <c r="C289" s="5"/>
      <c r="D289" s="5"/>
      <c r="E289" s="5"/>
      <c r="F289" s="6">
        <f>SUM(F285:F288)</f>
        <v>2</v>
      </c>
      <c r="G289" s="6">
        <f t="shared" ref="G289:AC289" si="398">SUM(G285:G288)</f>
        <v>1</v>
      </c>
      <c r="H289" s="6">
        <f t="shared" si="398"/>
        <v>0</v>
      </c>
      <c r="I289" s="6">
        <f t="shared" si="398"/>
        <v>1</v>
      </c>
      <c r="J289" s="6">
        <f t="shared" si="398"/>
        <v>0</v>
      </c>
      <c r="K289" s="6">
        <f t="shared" si="398"/>
        <v>0</v>
      </c>
      <c r="L289" s="6">
        <f t="shared" si="398"/>
        <v>0</v>
      </c>
      <c r="M289" s="6">
        <f t="shared" si="398"/>
        <v>0</v>
      </c>
      <c r="N289" s="6">
        <f t="shared" si="398"/>
        <v>0</v>
      </c>
      <c r="O289" s="6">
        <f t="shared" si="398"/>
        <v>0</v>
      </c>
      <c r="P289" s="6">
        <f t="shared" si="398"/>
        <v>0</v>
      </c>
      <c r="Q289" s="6">
        <f t="shared" si="398"/>
        <v>0</v>
      </c>
      <c r="R289" s="6">
        <f t="shared" si="398"/>
        <v>0</v>
      </c>
      <c r="S289" s="6">
        <f t="shared" si="398"/>
        <v>0</v>
      </c>
      <c r="T289" s="6">
        <f t="shared" si="398"/>
        <v>0</v>
      </c>
      <c r="U289" s="6">
        <f t="shared" si="398"/>
        <v>0</v>
      </c>
      <c r="V289" s="6">
        <f t="shared" si="398"/>
        <v>0</v>
      </c>
      <c r="W289" s="6">
        <f t="shared" si="398"/>
        <v>0</v>
      </c>
      <c r="X289" s="6">
        <f t="shared" si="398"/>
        <v>1</v>
      </c>
      <c r="Y289" s="6">
        <f t="shared" si="398"/>
        <v>1</v>
      </c>
      <c r="Z289" s="6">
        <f t="shared" si="398"/>
        <v>1</v>
      </c>
      <c r="AA289" s="6">
        <f t="shared" si="398"/>
        <v>2</v>
      </c>
      <c r="AB289" s="6">
        <f t="shared" si="398"/>
        <v>0</v>
      </c>
      <c r="AC289" s="6">
        <f t="shared" si="398"/>
        <v>1</v>
      </c>
    </row>
    <row r="290" spans="1:29" s="2" customFormat="1" ht="21" customHeight="1" x14ac:dyDescent="0.2">
      <c r="A290" s="44">
        <v>2014</v>
      </c>
      <c r="B290" s="19" t="s">
        <v>26</v>
      </c>
      <c r="C290" s="45" t="s">
        <v>100</v>
      </c>
      <c r="D290" s="46" t="s">
        <v>48</v>
      </c>
      <c r="E290" s="46" t="s">
        <v>48</v>
      </c>
      <c r="F290" s="1">
        <v>2</v>
      </c>
      <c r="G290" s="13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24">
        <f t="shared" ref="X290:X293" si="399">SUM(H290:P290)</f>
        <v>2</v>
      </c>
      <c r="Y290" s="1">
        <f t="shared" ref="Y290:Y293" si="400">SUM(H290:P290)</f>
        <v>2</v>
      </c>
      <c r="Z290" s="1">
        <f t="shared" ref="Z290:Z293" si="401">+W290+V290+U290+T290+S290+R290+Q290+P290+O290+K290+J290+I290+H290</f>
        <v>2</v>
      </c>
      <c r="AA290" s="24">
        <f t="shared" ref="AA290:AA293" si="402">+F290</f>
        <v>2</v>
      </c>
      <c r="AB290" s="1">
        <f t="shared" ref="AB290:AB293" si="403">+Z290-Y290</f>
        <v>0</v>
      </c>
      <c r="AC290" s="13">
        <f t="shared" ref="AC290:AC293" si="404">+AA290-X290</f>
        <v>0</v>
      </c>
    </row>
    <row r="291" spans="1:29" s="8" customFormat="1" ht="21" customHeight="1" x14ac:dyDescent="0.2">
      <c r="A291" s="44"/>
      <c r="B291" s="19" t="s">
        <v>30</v>
      </c>
      <c r="C291" s="45"/>
      <c r="D291" s="47"/>
      <c r="E291" s="47"/>
      <c r="F291" s="1">
        <v>1</v>
      </c>
      <c r="G291" s="13">
        <v>1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24">
        <f t="shared" si="399"/>
        <v>0</v>
      </c>
      <c r="Y291" s="1">
        <f t="shared" si="400"/>
        <v>0</v>
      </c>
      <c r="Z291" s="1">
        <f t="shared" si="401"/>
        <v>0</v>
      </c>
      <c r="AA291" s="24">
        <f t="shared" si="402"/>
        <v>1</v>
      </c>
      <c r="AB291" s="1">
        <f t="shared" si="403"/>
        <v>0</v>
      </c>
      <c r="AC291" s="13">
        <f t="shared" si="404"/>
        <v>1</v>
      </c>
    </row>
    <row r="292" spans="1:29" ht="21" customHeight="1" x14ac:dyDescent="0.2">
      <c r="A292" s="44"/>
      <c r="B292" s="19" t="s">
        <v>31</v>
      </c>
      <c r="C292" s="45"/>
      <c r="D292" s="47"/>
      <c r="E292" s="47"/>
      <c r="F292" s="1">
        <v>0</v>
      </c>
      <c r="G292" s="13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24">
        <f t="shared" si="399"/>
        <v>0</v>
      </c>
      <c r="Y292" s="1">
        <f t="shared" si="400"/>
        <v>0</v>
      </c>
      <c r="Z292" s="1">
        <f t="shared" si="401"/>
        <v>0</v>
      </c>
      <c r="AA292" s="24">
        <f t="shared" si="402"/>
        <v>0</v>
      </c>
      <c r="AB292" s="1">
        <f t="shared" si="403"/>
        <v>0</v>
      </c>
      <c r="AC292" s="13">
        <f t="shared" si="404"/>
        <v>0</v>
      </c>
    </row>
    <row r="293" spans="1:29" s="8" customFormat="1" ht="21" customHeight="1" x14ac:dyDescent="0.2">
      <c r="A293" s="44"/>
      <c r="B293" s="19" t="s">
        <v>32</v>
      </c>
      <c r="C293" s="45"/>
      <c r="D293" s="48"/>
      <c r="E293" s="48"/>
      <c r="F293" s="1">
        <v>0</v>
      </c>
      <c r="G293" s="13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24">
        <f t="shared" si="399"/>
        <v>0</v>
      </c>
      <c r="Y293" s="1">
        <f t="shared" si="400"/>
        <v>0</v>
      </c>
      <c r="Z293" s="1">
        <f t="shared" si="401"/>
        <v>0</v>
      </c>
      <c r="AA293" s="24">
        <f t="shared" si="402"/>
        <v>0</v>
      </c>
      <c r="AB293" s="1">
        <f t="shared" si="403"/>
        <v>0</v>
      </c>
      <c r="AC293" s="13">
        <f t="shared" si="404"/>
        <v>0</v>
      </c>
    </row>
    <row r="294" spans="1:29" s="7" customFormat="1" ht="21" customHeight="1" x14ac:dyDescent="0.2">
      <c r="A294" s="4" t="s">
        <v>33</v>
      </c>
      <c r="B294" s="4"/>
      <c r="C294" s="5"/>
      <c r="D294" s="5"/>
      <c r="E294" s="5"/>
      <c r="F294" s="6">
        <f>SUM(F290:F293)</f>
        <v>3</v>
      </c>
      <c r="G294" s="6">
        <f t="shared" ref="G294:AC294" si="405">SUM(G290:G293)</f>
        <v>1</v>
      </c>
      <c r="H294" s="6">
        <f t="shared" si="405"/>
        <v>0</v>
      </c>
      <c r="I294" s="6">
        <f t="shared" si="405"/>
        <v>1</v>
      </c>
      <c r="J294" s="6">
        <f t="shared" si="405"/>
        <v>0</v>
      </c>
      <c r="K294" s="6">
        <f t="shared" si="405"/>
        <v>0</v>
      </c>
      <c r="L294" s="6">
        <f t="shared" si="405"/>
        <v>0</v>
      </c>
      <c r="M294" s="6">
        <f t="shared" si="405"/>
        <v>0</v>
      </c>
      <c r="N294" s="6">
        <f t="shared" si="405"/>
        <v>0</v>
      </c>
      <c r="O294" s="6">
        <f t="shared" si="405"/>
        <v>0</v>
      </c>
      <c r="P294" s="6">
        <f t="shared" si="405"/>
        <v>1</v>
      </c>
      <c r="Q294" s="6">
        <f t="shared" si="405"/>
        <v>0</v>
      </c>
      <c r="R294" s="6">
        <f t="shared" si="405"/>
        <v>0</v>
      </c>
      <c r="S294" s="6">
        <f t="shared" si="405"/>
        <v>0</v>
      </c>
      <c r="T294" s="6">
        <f t="shared" si="405"/>
        <v>0</v>
      </c>
      <c r="U294" s="6">
        <f t="shared" si="405"/>
        <v>0</v>
      </c>
      <c r="V294" s="6">
        <f t="shared" si="405"/>
        <v>0</v>
      </c>
      <c r="W294" s="6">
        <f t="shared" si="405"/>
        <v>0</v>
      </c>
      <c r="X294" s="6">
        <f t="shared" si="405"/>
        <v>2</v>
      </c>
      <c r="Y294" s="6">
        <f t="shared" si="405"/>
        <v>2</v>
      </c>
      <c r="Z294" s="6">
        <f t="shared" si="405"/>
        <v>2</v>
      </c>
      <c r="AA294" s="6">
        <f t="shared" si="405"/>
        <v>3</v>
      </c>
      <c r="AB294" s="6">
        <f t="shared" si="405"/>
        <v>0</v>
      </c>
      <c r="AC294" s="6">
        <f t="shared" si="405"/>
        <v>1</v>
      </c>
    </row>
    <row r="295" spans="1:29" s="2" customFormat="1" ht="21" customHeight="1" x14ac:dyDescent="0.2">
      <c r="A295" s="44">
        <v>2014</v>
      </c>
      <c r="B295" s="19" t="s">
        <v>26</v>
      </c>
      <c r="C295" s="45" t="s">
        <v>101</v>
      </c>
      <c r="D295" s="46" t="s">
        <v>28</v>
      </c>
      <c r="E295" s="46" t="s">
        <v>41</v>
      </c>
      <c r="F295" s="1">
        <v>1</v>
      </c>
      <c r="G295" s="13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</v>
      </c>
      <c r="N295" s="1">
        <v>0</v>
      </c>
      <c r="O295" s="1">
        <v>0</v>
      </c>
      <c r="P295" s="1">
        <v>0</v>
      </c>
      <c r="Q295" s="18">
        <v>1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24">
        <f t="shared" ref="X295:X298" si="406">SUM(H295:P295)</f>
        <v>1</v>
      </c>
      <c r="Y295" s="1">
        <f t="shared" ref="Y295:Y298" si="407">SUM(H295:P295)</f>
        <v>1</v>
      </c>
      <c r="Z295" s="1">
        <f t="shared" ref="Z295:Z298" si="408">+W295+V295+U295+T295+S295+R295+Q295+P295+O295+K295+J295+I295+H295</f>
        <v>1</v>
      </c>
      <c r="AA295" s="24">
        <f t="shared" ref="AA295:AA298" si="409">+F295</f>
        <v>1</v>
      </c>
      <c r="AB295" s="1">
        <f t="shared" ref="AB295:AB298" si="410">+Z295-Y295</f>
        <v>0</v>
      </c>
      <c r="AC295" s="13">
        <f t="shared" ref="AC295:AC298" si="411">+AA295-X295</f>
        <v>0</v>
      </c>
    </row>
    <row r="296" spans="1:29" s="8" customFormat="1" ht="21" customHeight="1" x14ac:dyDescent="0.2">
      <c r="A296" s="44"/>
      <c r="B296" s="19" t="s">
        <v>30</v>
      </c>
      <c r="C296" s="45"/>
      <c r="D296" s="47"/>
      <c r="E296" s="47"/>
      <c r="F296" s="1">
        <v>0</v>
      </c>
      <c r="G296" s="13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24">
        <f t="shared" si="406"/>
        <v>0</v>
      </c>
      <c r="Y296" s="1">
        <f t="shared" si="407"/>
        <v>0</v>
      </c>
      <c r="Z296" s="1">
        <f t="shared" si="408"/>
        <v>0</v>
      </c>
      <c r="AA296" s="24">
        <f t="shared" si="409"/>
        <v>0</v>
      </c>
      <c r="AB296" s="1">
        <f t="shared" si="410"/>
        <v>0</v>
      </c>
      <c r="AC296" s="13">
        <f t="shared" si="411"/>
        <v>0</v>
      </c>
    </row>
    <row r="297" spans="1:29" ht="21" customHeight="1" x14ac:dyDescent="0.2">
      <c r="A297" s="44"/>
      <c r="B297" s="19" t="s">
        <v>31</v>
      </c>
      <c r="C297" s="45"/>
      <c r="D297" s="47"/>
      <c r="E297" s="47"/>
      <c r="F297" s="1">
        <v>0</v>
      </c>
      <c r="G297" s="13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24">
        <f t="shared" si="406"/>
        <v>0</v>
      </c>
      <c r="Y297" s="1">
        <f t="shared" si="407"/>
        <v>0</v>
      </c>
      <c r="Z297" s="1">
        <f t="shared" si="408"/>
        <v>0</v>
      </c>
      <c r="AA297" s="24">
        <f t="shared" si="409"/>
        <v>0</v>
      </c>
      <c r="AB297" s="1">
        <f t="shared" si="410"/>
        <v>0</v>
      </c>
      <c r="AC297" s="13">
        <f t="shared" si="411"/>
        <v>0</v>
      </c>
    </row>
    <row r="298" spans="1:29" s="8" customFormat="1" ht="21" customHeight="1" x14ac:dyDescent="0.2">
      <c r="A298" s="44"/>
      <c r="B298" s="19" t="s">
        <v>32</v>
      </c>
      <c r="C298" s="45"/>
      <c r="D298" s="48"/>
      <c r="E298" s="48"/>
      <c r="F298" s="1">
        <v>0</v>
      </c>
      <c r="G298" s="13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24">
        <f t="shared" si="406"/>
        <v>0</v>
      </c>
      <c r="Y298" s="1">
        <f t="shared" si="407"/>
        <v>0</v>
      </c>
      <c r="Z298" s="1">
        <f t="shared" si="408"/>
        <v>0</v>
      </c>
      <c r="AA298" s="24">
        <f t="shared" si="409"/>
        <v>0</v>
      </c>
      <c r="AB298" s="1">
        <f t="shared" si="410"/>
        <v>0</v>
      </c>
      <c r="AC298" s="13">
        <f t="shared" si="411"/>
        <v>0</v>
      </c>
    </row>
    <row r="299" spans="1:29" s="7" customFormat="1" ht="21" customHeight="1" x14ac:dyDescent="0.2">
      <c r="A299" s="4" t="s">
        <v>33</v>
      </c>
      <c r="B299" s="4"/>
      <c r="C299" s="5"/>
      <c r="D299" s="5"/>
      <c r="E299" s="5"/>
      <c r="F299" s="6">
        <f>SUM(F295:F298)</f>
        <v>1</v>
      </c>
      <c r="G299" s="6">
        <f t="shared" ref="G299:AC299" si="412">SUM(G295:G298)</f>
        <v>0</v>
      </c>
      <c r="H299" s="6">
        <f t="shared" si="412"/>
        <v>0</v>
      </c>
      <c r="I299" s="6">
        <f t="shared" si="412"/>
        <v>0</v>
      </c>
      <c r="J299" s="6">
        <f t="shared" si="412"/>
        <v>0</v>
      </c>
      <c r="K299" s="6">
        <f t="shared" si="412"/>
        <v>0</v>
      </c>
      <c r="L299" s="6">
        <f t="shared" si="412"/>
        <v>0</v>
      </c>
      <c r="M299" s="6">
        <f t="shared" si="412"/>
        <v>1</v>
      </c>
      <c r="N299" s="6">
        <f t="shared" si="412"/>
        <v>0</v>
      </c>
      <c r="O299" s="6">
        <f t="shared" si="412"/>
        <v>0</v>
      </c>
      <c r="P299" s="6">
        <f t="shared" si="412"/>
        <v>0</v>
      </c>
      <c r="Q299" s="6">
        <f t="shared" si="412"/>
        <v>1</v>
      </c>
      <c r="R299" s="6">
        <f t="shared" si="412"/>
        <v>0</v>
      </c>
      <c r="S299" s="6">
        <f t="shared" si="412"/>
        <v>0</v>
      </c>
      <c r="T299" s="6">
        <f t="shared" si="412"/>
        <v>0</v>
      </c>
      <c r="U299" s="6">
        <f t="shared" si="412"/>
        <v>0</v>
      </c>
      <c r="V299" s="6">
        <f t="shared" si="412"/>
        <v>0</v>
      </c>
      <c r="W299" s="6">
        <f t="shared" si="412"/>
        <v>0</v>
      </c>
      <c r="X299" s="6">
        <f t="shared" si="412"/>
        <v>1</v>
      </c>
      <c r="Y299" s="6">
        <f t="shared" si="412"/>
        <v>1</v>
      </c>
      <c r="Z299" s="6">
        <f t="shared" si="412"/>
        <v>1</v>
      </c>
      <c r="AA299" s="6">
        <f t="shared" si="412"/>
        <v>1</v>
      </c>
      <c r="AB299" s="6">
        <f t="shared" si="412"/>
        <v>0</v>
      </c>
      <c r="AC299" s="6">
        <f t="shared" si="412"/>
        <v>0</v>
      </c>
    </row>
    <row r="300" spans="1:29" s="2" customFormat="1" ht="21" customHeight="1" x14ac:dyDescent="0.2">
      <c r="A300" s="44">
        <v>2014</v>
      </c>
      <c r="B300" s="19" t="s">
        <v>26</v>
      </c>
      <c r="C300" s="45" t="s">
        <v>102</v>
      </c>
      <c r="D300" s="46" t="s">
        <v>28</v>
      </c>
      <c r="E300" s="46" t="s">
        <v>29</v>
      </c>
      <c r="F300" s="1">
        <v>0</v>
      </c>
      <c r="G300" s="13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24">
        <f t="shared" ref="X300:X303" si="413">SUM(H300:P300)</f>
        <v>0</v>
      </c>
      <c r="Y300" s="1">
        <f t="shared" ref="Y300:Y303" si="414">SUM(H300:P300)</f>
        <v>0</v>
      </c>
      <c r="Z300" s="1">
        <f t="shared" ref="Z300:Z303" si="415">+W300+V300+U300+T300+S300+R300+Q300+P300+O300+K300+J300+I300+H300</f>
        <v>0</v>
      </c>
      <c r="AA300" s="24">
        <f t="shared" ref="AA300:AA303" si="416">+F300</f>
        <v>0</v>
      </c>
      <c r="AB300" s="1">
        <f t="shared" ref="AB300:AB303" si="417">+Z300-Y300</f>
        <v>0</v>
      </c>
      <c r="AC300" s="13">
        <f t="shared" ref="AC300:AC303" si="418">+AA300-X300</f>
        <v>0</v>
      </c>
    </row>
    <row r="301" spans="1:29" s="8" customFormat="1" ht="21" customHeight="1" x14ac:dyDescent="0.2">
      <c r="A301" s="44"/>
      <c r="B301" s="19" t="s">
        <v>30</v>
      </c>
      <c r="C301" s="45"/>
      <c r="D301" s="47"/>
      <c r="E301" s="47"/>
      <c r="F301" s="1">
        <v>0</v>
      </c>
      <c r="G301" s="13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24">
        <f t="shared" si="413"/>
        <v>0</v>
      </c>
      <c r="Y301" s="1">
        <f t="shared" si="414"/>
        <v>0</v>
      </c>
      <c r="Z301" s="1">
        <f t="shared" si="415"/>
        <v>0</v>
      </c>
      <c r="AA301" s="24">
        <f t="shared" si="416"/>
        <v>0</v>
      </c>
      <c r="AB301" s="1">
        <f t="shared" si="417"/>
        <v>0</v>
      </c>
      <c r="AC301" s="13">
        <f t="shared" si="418"/>
        <v>0</v>
      </c>
    </row>
    <row r="302" spans="1:29" ht="21" customHeight="1" x14ac:dyDescent="0.2">
      <c r="A302" s="44"/>
      <c r="B302" s="19" t="s">
        <v>31</v>
      </c>
      <c r="C302" s="45"/>
      <c r="D302" s="47"/>
      <c r="E302" s="47"/>
      <c r="F302" s="1">
        <v>0</v>
      </c>
      <c r="G302" s="13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24">
        <f t="shared" si="413"/>
        <v>0</v>
      </c>
      <c r="Y302" s="1">
        <f t="shared" si="414"/>
        <v>0</v>
      </c>
      <c r="Z302" s="1">
        <f t="shared" si="415"/>
        <v>0</v>
      </c>
      <c r="AA302" s="24">
        <f t="shared" si="416"/>
        <v>0</v>
      </c>
      <c r="AB302" s="1">
        <f t="shared" si="417"/>
        <v>0</v>
      </c>
      <c r="AC302" s="13">
        <f t="shared" si="418"/>
        <v>0</v>
      </c>
    </row>
    <row r="303" spans="1:29" s="8" customFormat="1" ht="21" customHeight="1" x14ac:dyDescent="0.2">
      <c r="A303" s="44"/>
      <c r="B303" s="19" t="s">
        <v>32</v>
      </c>
      <c r="C303" s="45"/>
      <c r="D303" s="48"/>
      <c r="E303" s="48"/>
      <c r="F303" s="1">
        <v>0</v>
      </c>
      <c r="G303" s="13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24">
        <f t="shared" si="413"/>
        <v>0</v>
      </c>
      <c r="Y303" s="1">
        <f t="shared" si="414"/>
        <v>0</v>
      </c>
      <c r="Z303" s="1">
        <f t="shared" si="415"/>
        <v>0</v>
      </c>
      <c r="AA303" s="24">
        <f t="shared" si="416"/>
        <v>0</v>
      </c>
      <c r="AB303" s="1">
        <f t="shared" si="417"/>
        <v>0</v>
      </c>
      <c r="AC303" s="13">
        <f t="shared" si="418"/>
        <v>0</v>
      </c>
    </row>
    <row r="304" spans="1:29" s="7" customFormat="1" ht="21" customHeight="1" x14ac:dyDescent="0.2">
      <c r="A304" s="4" t="s">
        <v>33</v>
      </c>
      <c r="B304" s="4"/>
      <c r="C304" s="5"/>
      <c r="D304" s="5"/>
      <c r="E304" s="5"/>
      <c r="F304" s="6">
        <f>SUM(F300:F303)</f>
        <v>0</v>
      </c>
      <c r="G304" s="6">
        <f t="shared" ref="G304:AC304" si="419">SUM(G300:G303)</f>
        <v>0</v>
      </c>
      <c r="H304" s="6">
        <f t="shared" si="419"/>
        <v>0</v>
      </c>
      <c r="I304" s="6">
        <f t="shared" si="419"/>
        <v>0</v>
      </c>
      <c r="J304" s="6">
        <f t="shared" si="419"/>
        <v>0</v>
      </c>
      <c r="K304" s="6">
        <f t="shared" si="419"/>
        <v>0</v>
      </c>
      <c r="L304" s="6">
        <f t="shared" si="419"/>
        <v>0</v>
      </c>
      <c r="M304" s="6">
        <f t="shared" si="419"/>
        <v>0</v>
      </c>
      <c r="N304" s="6">
        <f t="shared" si="419"/>
        <v>0</v>
      </c>
      <c r="O304" s="6">
        <f t="shared" si="419"/>
        <v>0</v>
      </c>
      <c r="P304" s="6">
        <f t="shared" si="419"/>
        <v>0</v>
      </c>
      <c r="Q304" s="6">
        <f t="shared" si="419"/>
        <v>0</v>
      </c>
      <c r="R304" s="6">
        <f t="shared" si="419"/>
        <v>0</v>
      </c>
      <c r="S304" s="6">
        <f t="shared" si="419"/>
        <v>0</v>
      </c>
      <c r="T304" s="6">
        <f t="shared" si="419"/>
        <v>0</v>
      </c>
      <c r="U304" s="6">
        <f t="shared" si="419"/>
        <v>0</v>
      </c>
      <c r="V304" s="6">
        <f t="shared" si="419"/>
        <v>0</v>
      </c>
      <c r="W304" s="6">
        <f t="shared" si="419"/>
        <v>0</v>
      </c>
      <c r="X304" s="6">
        <f t="shared" si="419"/>
        <v>0</v>
      </c>
      <c r="Y304" s="6">
        <f t="shared" si="419"/>
        <v>0</v>
      </c>
      <c r="Z304" s="6">
        <f t="shared" si="419"/>
        <v>0</v>
      </c>
      <c r="AA304" s="6">
        <f t="shared" si="419"/>
        <v>0</v>
      </c>
      <c r="AB304" s="6">
        <f t="shared" si="419"/>
        <v>0</v>
      </c>
      <c r="AC304" s="6">
        <f t="shared" si="419"/>
        <v>0</v>
      </c>
    </row>
    <row r="305" spans="1:29" s="2" customFormat="1" ht="21" customHeight="1" x14ac:dyDescent="0.2">
      <c r="A305" s="44">
        <v>2014</v>
      </c>
      <c r="B305" s="19" t="s">
        <v>26</v>
      </c>
      <c r="C305" s="45" t="s">
        <v>103</v>
      </c>
      <c r="D305" s="46" t="s">
        <v>28</v>
      </c>
      <c r="E305" s="46" t="s">
        <v>41</v>
      </c>
      <c r="F305" s="1">
        <v>0</v>
      </c>
      <c r="G305" s="13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24">
        <f t="shared" ref="X305:X308" si="420">SUM(H305:P305)</f>
        <v>0</v>
      </c>
      <c r="Y305" s="1">
        <f t="shared" ref="Y305:Y308" si="421">SUM(H305:P305)</f>
        <v>0</v>
      </c>
      <c r="Z305" s="1">
        <f t="shared" ref="Z305:Z308" si="422">+W305+V305+U305+T305+S305+R305+Q305+P305+O305+K305+J305+I305+H305</f>
        <v>0</v>
      </c>
      <c r="AA305" s="24">
        <f t="shared" ref="AA305:AA308" si="423">+F305</f>
        <v>0</v>
      </c>
      <c r="AB305" s="1">
        <f t="shared" ref="AB305:AB308" si="424">+Z305-Y305</f>
        <v>0</v>
      </c>
      <c r="AC305" s="13">
        <f t="shared" ref="AC305:AC308" si="425">+AA305-X305</f>
        <v>0</v>
      </c>
    </row>
    <row r="306" spans="1:29" s="8" customFormat="1" ht="21" customHeight="1" x14ac:dyDescent="0.2">
      <c r="A306" s="44"/>
      <c r="B306" s="19" t="s">
        <v>30</v>
      </c>
      <c r="C306" s="45"/>
      <c r="D306" s="47"/>
      <c r="E306" s="47"/>
      <c r="F306" s="1">
        <v>15</v>
      </c>
      <c r="G306" s="13">
        <v>15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24">
        <f t="shared" si="420"/>
        <v>0</v>
      </c>
      <c r="Y306" s="1">
        <f t="shared" si="421"/>
        <v>0</v>
      </c>
      <c r="Z306" s="1">
        <f t="shared" si="422"/>
        <v>0</v>
      </c>
      <c r="AA306" s="24">
        <f t="shared" si="423"/>
        <v>15</v>
      </c>
      <c r="AB306" s="1">
        <f t="shared" si="424"/>
        <v>0</v>
      </c>
      <c r="AC306" s="13">
        <f t="shared" si="425"/>
        <v>15</v>
      </c>
    </row>
    <row r="307" spans="1:29" ht="21" customHeight="1" x14ac:dyDescent="0.2">
      <c r="A307" s="44"/>
      <c r="B307" s="19" t="s">
        <v>31</v>
      </c>
      <c r="C307" s="45"/>
      <c r="D307" s="47"/>
      <c r="E307" s="47"/>
      <c r="F307" s="1">
        <v>0</v>
      </c>
      <c r="G307" s="13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24">
        <f t="shared" si="420"/>
        <v>0</v>
      </c>
      <c r="Y307" s="1">
        <f t="shared" si="421"/>
        <v>0</v>
      </c>
      <c r="Z307" s="1">
        <f t="shared" si="422"/>
        <v>0</v>
      </c>
      <c r="AA307" s="24">
        <f t="shared" si="423"/>
        <v>0</v>
      </c>
      <c r="AB307" s="1">
        <f t="shared" si="424"/>
        <v>0</v>
      </c>
      <c r="AC307" s="13">
        <f t="shared" si="425"/>
        <v>0</v>
      </c>
    </row>
    <row r="308" spans="1:29" s="8" customFormat="1" ht="21" customHeight="1" x14ac:dyDescent="0.2">
      <c r="A308" s="44"/>
      <c r="B308" s="19" t="s">
        <v>32</v>
      </c>
      <c r="C308" s="45"/>
      <c r="D308" s="48"/>
      <c r="E308" s="48"/>
      <c r="F308" s="1">
        <v>0</v>
      </c>
      <c r="G308" s="13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24">
        <f t="shared" si="420"/>
        <v>0</v>
      </c>
      <c r="Y308" s="1">
        <f t="shared" si="421"/>
        <v>0</v>
      </c>
      <c r="Z308" s="1">
        <f t="shared" si="422"/>
        <v>0</v>
      </c>
      <c r="AA308" s="24">
        <f t="shared" si="423"/>
        <v>0</v>
      </c>
      <c r="AB308" s="1">
        <f t="shared" si="424"/>
        <v>0</v>
      </c>
      <c r="AC308" s="13">
        <f t="shared" si="425"/>
        <v>0</v>
      </c>
    </row>
    <row r="309" spans="1:29" s="7" customFormat="1" ht="21" customHeight="1" x14ac:dyDescent="0.2">
      <c r="A309" s="4" t="s">
        <v>33</v>
      </c>
      <c r="B309" s="4"/>
      <c r="C309" s="5"/>
      <c r="D309" s="5"/>
      <c r="E309" s="5"/>
      <c r="F309" s="6">
        <f>SUM(F305:F308)</f>
        <v>15</v>
      </c>
      <c r="G309" s="6">
        <f t="shared" ref="G309:AC309" si="426">SUM(G305:G308)</f>
        <v>15</v>
      </c>
      <c r="H309" s="6">
        <f t="shared" si="426"/>
        <v>0</v>
      </c>
      <c r="I309" s="6">
        <f t="shared" si="426"/>
        <v>0</v>
      </c>
      <c r="J309" s="6">
        <f t="shared" si="426"/>
        <v>0</v>
      </c>
      <c r="K309" s="6">
        <f t="shared" si="426"/>
        <v>0</v>
      </c>
      <c r="L309" s="6">
        <f t="shared" si="426"/>
        <v>0</v>
      </c>
      <c r="M309" s="6">
        <f t="shared" si="426"/>
        <v>0</v>
      </c>
      <c r="N309" s="6">
        <f t="shared" si="426"/>
        <v>0</v>
      </c>
      <c r="O309" s="6">
        <f t="shared" si="426"/>
        <v>0</v>
      </c>
      <c r="P309" s="6">
        <f t="shared" si="426"/>
        <v>0</v>
      </c>
      <c r="Q309" s="6">
        <f t="shared" si="426"/>
        <v>0</v>
      </c>
      <c r="R309" s="6">
        <f t="shared" si="426"/>
        <v>0</v>
      </c>
      <c r="S309" s="6">
        <f t="shared" si="426"/>
        <v>0</v>
      </c>
      <c r="T309" s="6">
        <f t="shared" si="426"/>
        <v>0</v>
      </c>
      <c r="U309" s="6">
        <f t="shared" si="426"/>
        <v>0</v>
      </c>
      <c r="V309" s="6">
        <f t="shared" si="426"/>
        <v>0</v>
      </c>
      <c r="W309" s="6">
        <f t="shared" si="426"/>
        <v>0</v>
      </c>
      <c r="X309" s="6">
        <f t="shared" si="426"/>
        <v>0</v>
      </c>
      <c r="Y309" s="6">
        <f t="shared" si="426"/>
        <v>0</v>
      </c>
      <c r="Z309" s="6">
        <f t="shared" si="426"/>
        <v>0</v>
      </c>
      <c r="AA309" s="6">
        <f t="shared" si="426"/>
        <v>15</v>
      </c>
      <c r="AB309" s="6">
        <f t="shared" si="426"/>
        <v>0</v>
      </c>
      <c r="AC309" s="6">
        <f t="shared" si="426"/>
        <v>15</v>
      </c>
    </row>
    <row r="310" spans="1:29" s="2" customFormat="1" ht="21" customHeight="1" x14ac:dyDescent="0.2">
      <c r="A310" s="44">
        <v>2014</v>
      </c>
      <c r="B310" s="19" t="s">
        <v>26</v>
      </c>
      <c r="C310" s="45" t="s">
        <v>104</v>
      </c>
      <c r="D310" s="46" t="s">
        <v>28</v>
      </c>
      <c r="E310" s="46" t="s">
        <v>41</v>
      </c>
      <c r="F310" s="1">
        <v>8</v>
      </c>
      <c r="G310" s="13">
        <v>0</v>
      </c>
      <c r="H310" s="1">
        <v>0</v>
      </c>
      <c r="I310" s="1">
        <v>1</v>
      </c>
      <c r="J310" s="1">
        <v>0</v>
      </c>
      <c r="K310" s="1">
        <v>0</v>
      </c>
      <c r="L310" s="1">
        <v>2</v>
      </c>
      <c r="M310" s="1">
        <v>2</v>
      </c>
      <c r="N310" s="1">
        <v>0</v>
      </c>
      <c r="O310" s="1">
        <v>0</v>
      </c>
      <c r="P310" s="1">
        <v>3</v>
      </c>
      <c r="Q310" s="18">
        <v>4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24">
        <f t="shared" ref="X310:X313" si="427">SUM(H310:P310)</f>
        <v>8</v>
      </c>
      <c r="Y310" s="1">
        <f t="shared" ref="Y310:Y313" si="428">SUM(H310:P310)</f>
        <v>8</v>
      </c>
      <c r="Z310" s="1">
        <f t="shared" ref="Z310:Z313" si="429">+W310+V310+U310+T310+S310+R310+Q310+P310+O310+K310+J310+I310+H310</f>
        <v>8</v>
      </c>
      <c r="AA310" s="24">
        <f t="shared" ref="AA310:AA313" si="430">+F310</f>
        <v>8</v>
      </c>
      <c r="AB310" s="1">
        <f t="shared" ref="AB310:AB313" si="431">+Z310-Y310</f>
        <v>0</v>
      </c>
      <c r="AC310" s="13">
        <f t="shared" ref="AC310:AC313" si="432">+AA310-X310</f>
        <v>0</v>
      </c>
    </row>
    <row r="311" spans="1:29" s="8" customFormat="1" ht="21" customHeight="1" x14ac:dyDescent="0.2">
      <c r="A311" s="44"/>
      <c r="B311" s="19" t="s">
        <v>30</v>
      </c>
      <c r="C311" s="45"/>
      <c r="D311" s="47"/>
      <c r="E311" s="47"/>
      <c r="F311" s="1">
        <v>3</v>
      </c>
      <c r="G311" s="13">
        <v>1</v>
      </c>
      <c r="H311" s="1">
        <v>0</v>
      </c>
      <c r="I311" s="1">
        <v>0</v>
      </c>
      <c r="J311" s="1">
        <v>2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24">
        <f t="shared" si="427"/>
        <v>2</v>
      </c>
      <c r="Y311" s="1">
        <f t="shared" si="428"/>
        <v>2</v>
      </c>
      <c r="Z311" s="1">
        <f t="shared" si="429"/>
        <v>2</v>
      </c>
      <c r="AA311" s="24">
        <f t="shared" si="430"/>
        <v>3</v>
      </c>
      <c r="AB311" s="1">
        <f t="shared" si="431"/>
        <v>0</v>
      </c>
      <c r="AC311" s="13">
        <f t="shared" si="432"/>
        <v>1</v>
      </c>
    </row>
    <row r="312" spans="1:29" ht="21" customHeight="1" x14ac:dyDescent="0.2">
      <c r="A312" s="44"/>
      <c r="B312" s="19" t="s">
        <v>31</v>
      </c>
      <c r="C312" s="45"/>
      <c r="D312" s="47"/>
      <c r="E312" s="47"/>
      <c r="F312" s="1">
        <v>0</v>
      </c>
      <c r="G312" s="13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24">
        <f t="shared" si="427"/>
        <v>0</v>
      </c>
      <c r="Y312" s="1">
        <f t="shared" si="428"/>
        <v>0</v>
      </c>
      <c r="Z312" s="1">
        <f t="shared" si="429"/>
        <v>0</v>
      </c>
      <c r="AA312" s="24">
        <f t="shared" si="430"/>
        <v>0</v>
      </c>
      <c r="AB312" s="1">
        <f t="shared" si="431"/>
        <v>0</v>
      </c>
      <c r="AC312" s="13">
        <f t="shared" si="432"/>
        <v>0</v>
      </c>
    </row>
    <row r="313" spans="1:29" s="8" customFormat="1" ht="21" customHeight="1" x14ac:dyDescent="0.2">
      <c r="A313" s="44"/>
      <c r="B313" s="19" t="s">
        <v>32</v>
      </c>
      <c r="C313" s="45"/>
      <c r="D313" s="48"/>
      <c r="E313" s="48"/>
      <c r="F313" s="1">
        <v>0</v>
      </c>
      <c r="G313" s="13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24">
        <f t="shared" si="427"/>
        <v>0</v>
      </c>
      <c r="Y313" s="1">
        <f t="shared" si="428"/>
        <v>0</v>
      </c>
      <c r="Z313" s="1">
        <f t="shared" si="429"/>
        <v>0</v>
      </c>
      <c r="AA313" s="24">
        <f t="shared" si="430"/>
        <v>0</v>
      </c>
      <c r="AB313" s="1">
        <f t="shared" si="431"/>
        <v>0</v>
      </c>
      <c r="AC313" s="13">
        <f t="shared" si="432"/>
        <v>0</v>
      </c>
    </row>
    <row r="314" spans="1:29" s="7" customFormat="1" ht="21" customHeight="1" x14ac:dyDescent="0.2">
      <c r="A314" s="4" t="s">
        <v>33</v>
      </c>
      <c r="B314" s="4"/>
      <c r="C314" s="5"/>
      <c r="D314" s="5"/>
      <c r="E314" s="5"/>
      <c r="F314" s="6">
        <f>SUM(F310:F313)</f>
        <v>11</v>
      </c>
      <c r="G314" s="6">
        <f t="shared" ref="G314:AC314" si="433">SUM(G310:G313)</f>
        <v>1</v>
      </c>
      <c r="H314" s="6">
        <f t="shared" si="433"/>
        <v>0</v>
      </c>
      <c r="I314" s="6">
        <f t="shared" si="433"/>
        <v>1</v>
      </c>
      <c r="J314" s="6">
        <f t="shared" si="433"/>
        <v>2</v>
      </c>
      <c r="K314" s="6">
        <f t="shared" si="433"/>
        <v>0</v>
      </c>
      <c r="L314" s="6">
        <f t="shared" si="433"/>
        <v>2</v>
      </c>
      <c r="M314" s="6">
        <f t="shared" si="433"/>
        <v>2</v>
      </c>
      <c r="N314" s="6">
        <f t="shared" si="433"/>
        <v>0</v>
      </c>
      <c r="O314" s="6">
        <f t="shared" si="433"/>
        <v>0</v>
      </c>
      <c r="P314" s="6">
        <f t="shared" si="433"/>
        <v>3</v>
      </c>
      <c r="Q314" s="6">
        <f t="shared" si="433"/>
        <v>4</v>
      </c>
      <c r="R314" s="6">
        <f t="shared" si="433"/>
        <v>0</v>
      </c>
      <c r="S314" s="6">
        <f t="shared" si="433"/>
        <v>0</v>
      </c>
      <c r="T314" s="6">
        <f t="shared" si="433"/>
        <v>0</v>
      </c>
      <c r="U314" s="6">
        <f t="shared" si="433"/>
        <v>0</v>
      </c>
      <c r="V314" s="6">
        <f t="shared" si="433"/>
        <v>0</v>
      </c>
      <c r="W314" s="6">
        <f t="shared" si="433"/>
        <v>0</v>
      </c>
      <c r="X314" s="6">
        <f t="shared" si="433"/>
        <v>10</v>
      </c>
      <c r="Y314" s="6">
        <f t="shared" si="433"/>
        <v>10</v>
      </c>
      <c r="Z314" s="6">
        <f t="shared" si="433"/>
        <v>10</v>
      </c>
      <c r="AA314" s="6">
        <f t="shared" si="433"/>
        <v>11</v>
      </c>
      <c r="AB314" s="6">
        <f t="shared" si="433"/>
        <v>0</v>
      </c>
      <c r="AC314" s="6">
        <f t="shared" si="433"/>
        <v>1</v>
      </c>
    </row>
    <row r="315" spans="1:29" s="2" customFormat="1" ht="21" customHeight="1" x14ac:dyDescent="0.2">
      <c r="A315" s="44">
        <v>2014</v>
      </c>
      <c r="B315" s="19" t="s">
        <v>26</v>
      </c>
      <c r="C315" s="45" t="s">
        <v>105</v>
      </c>
      <c r="D315" s="46" t="s">
        <v>28</v>
      </c>
      <c r="E315" s="46" t="s">
        <v>41</v>
      </c>
      <c r="F315" s="1">
        <v>5</v>
      </c>
      <c r="G315" s="13">
        <v>0</v>
      </c>
      <c r="H315" s="1">
        <v>0</v>
      </c>
      <c r="I315" s="1">
        <v>1</v>
      </c>
      <c r="J315" s="1">
        <v>1</v>
      </c>
      <c r="K315" s="1">
        <v>0</v>
      </c>
      <c r="L315" s="1">
        <v>3</v>
      </c>
      <c r="M315" s="1">
        <v>0</v>
      </c>
      <c r="N315" s="1">
        <v>0</v>
      </c>
      <c r="O315" s="1">
        <v>0</v>
      </c>
      <c r="P315" s="1">
        <v>0</v>
      </c>
      <c r="Q315" s="18">
        <v>3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24">
        <f t="shared" ref="X315:X318" si="434">SUM(H315:P315)</f>
        <v>5</v>
      </c>
      <c r="Y315" s="1">
        <f t="shared" ref="Y315:Y318" si="435">SUM(H315:P315)</f>
        <v>5</v>
      </c>
      <c r="Z315" s="1">
        <f t="shared" ref="Z315:Z318" si="436">+W315+V315+U315+T315+S315+R315+Q315+P315+O315+K315+J315+I315+H315</f>
        <v>5</v>
      </c>
      <c r="AA315" s="24">
        <f t="shared" ref="AA315:AA318" si="437">+F315</f>
        <v>5</v>
      </c>
      <c r="AB315" s="1">
        <f t="shared" ref="AB315:AB318" si="438">+Z315-Y315</f>
        <v>0</v>
      </c>
      <c r="AC315" s="13">
        <f t="shared" ref="AC315:AC318" si="439">+AA315-X315</f>
        <v>0</v>
      </c>
    </row>
    <row r="316" spans="1:29" s="8" customFormat="1" ht="21" customHeight="1" x14ac:dyDescent="0.2">
      <c r="A316" s="44"/>
      <c r="B316" s="19" t="s">
        <v>30</v>
      </c>
      <c r="C316" s="45"/>
      <c r="D316" s="47"/>
      <c r="E316" s="47"/>
      <c r="F316" s="1">
        <v>7</v>
      </c>
      <c r="G316" s="13">
        <v>7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24">
        <f t="shared" si="434"/>
        <v>0</v>
      </c>
      <c r="Y316" s="1">
        <f t="shared" si="435"/>
        <v>0</v>
      </c>
      <c r="Z316" s="1">
        <f t="shared" si="436"/>
        <v>0</v>
      </c>
      <c r="AA316" s="24">
        <f t="shared" si="437"/>
        <v>7</v>
      </c>
      <c r="AB316" s="1">
        <f t="shared" si="438"/>
        <v>0</v>
      </c>
      <c r="AC316" s="13">
        <f t="shared" si="439"/>
        <v>7</v>
      </c>
    </row>
    <row r="317" spans="1:29" ht="21" customHeight="1" x14ac:dyDescent="0.2">
      <c r="A317" s="44"/>
      <c r="B317" s="19" t="s">
        <v>31</v>
      </c>
      <c r="C317" s="45"/>
      <c r="D317" s="47"/>
      <c r="E317" s="47"/>
      <c r="F317" s="1">
        <v>0</v>
      </c>
      <c r="G317" s="13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24">
        <f t="shared" si="434"/>
        <v>0</v>
      </c>
      <c r="Y317" s="1">
        <f t="shared" si="435"/>
        <v>0</v>
      </c>
      <c r="Z317" s="1">
        <f t="shared" si="436"/>
        <v>0</v>
      </c>
      <c r="AA317" s="24">
        <f t="shared" si="437"/>
        <v>0</v>
      </c>
      <c r="AB317" s="1">
        <f t="shared" si="438"/>
        <v>0</v>
      </c>
      <c r="AC317" s="13">
        <f t="shared" si="439"/>
        <v>0</v>
      </c>
    </row>
    <row r="318" spans="1:29" s="8" customFormat="1" ht="21" customHeight="1" x14ac:dyDescent="0.2">
      <c r="A318" s="44"/>
      <c r="B318" s="19" t="s">
        <v>32</v>
      </c>
      <c r="C318" s="45"/>
      <c r="D318" s="48"/>
      <c r="E318" s="48"/>
      <c r="F318" s="1">
        <v>0</v>
      </c>
      <c r="G318" s="13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24">
        <f t="shared" si="434"/>
        <v>0</v>
      </c>
      <c r="Y318" s="1">
        <f t="shared" si="435"/>
        <v>0</v>
      </c>
      <c r="Z318" s="1">
        <f t="shared" si="436"/>
        <v>0</v>
      </c>
      <c r="AA318" s="24">
        <f t="shared" si="437"/>
        <v>0</v>
      </c>
      <c r="AB318" s="1">
        <f t="shared" si="438"/>
        <v>0</v>
      </c>
      <c r="AC318" s="13">
        <f t="shared" si="439"/>
        <v>0</v>
      </c>
    </row>
    <row r="319" spans="1:29" s="7" customFormat="1" ht="21" customHeight="1" x14ac:dyDescent="0.2">
      <c r="A319" s="4" t="s">
        <v>33</v>
      </c>
      <c r="B319" s="4"/>
      <c r="C319" s="5"/>
      <c r="D319" s="5"/>
      <c r="E319" s="5"/>
      <c r="F319" s="6">
        <f>SUM(F315:F318)</f>
        <v>12</v>
      </c>
      <c r="G319" s="6">
        <f t="shared" ref="G319:AC319" si="440">SUM(G315:G318)</f>
        <v>7</v>
      </c>
      <c r="H319" s="6">
        <f t="shared" si="440"/>
        <v>0</v>
      </c>
      <c r="I319" s="6">
        <f t="shared" si="440"/>
        <v>1</v>
      </c>
      <c r="J319" s="6">
        <f t="shared" si="440"/>
        <v>1</v>
      </c>
      <c r="K319" s="6">
        <f t="shared" si="440"/>
        <v>0</v>
      </c>
      <c r="L319" s="6">
        <f t="shared" si="440"/>
        <v>3</v>
      </c>
      <c r="M319" s="6">
        <f t="shared" si="440"/>
        <v>0</v>
      </c>
      <c r="N319" s="6">
        <f t="shared" si="440"/>
        <v>0</v>
      </c>
      <c r="O319" s="6">
        <f t="shared" si="440"/>
        <v>0</v>
      </c>
      <c r="P319" s="6">
        <f t="shared" si="440"/>
        <v>0</v>
      </c>
      <c r="Q319" s="6">
        <f t="shared" si="440"/>
        <v>3</v>
      </c>
      <c r="R319" s="6">
        <f t="shared" si="440"/>
        <v>0</v>
      </c>
      <c r="S319" s="6">
        <f t="shared" si="440"/>
        <v>0</v>
      </c>
      <c r="T319" s="6">
        <f t="shared" si="440"/>
        <v>0</v>
      </c>
      <c r="U319" s="6">
        <f t="shared" si="440"/>
        <v>0</v>
      </c>
      <c r="V319" s="6">
        <f t="shared" si="440"/>
        <v>0</v>
      </c>
      <c r="W319" s="6">
        <f t="shared" si="440"/>
        <v>0</v>
      </c>
      <c r="X319" s="6">
        <f t="shared" si="440"/>
        <v>5</v>
      </c>
      <c r="Y319" s="6">
        <f t="shared" si="440"/>
        <v>5</v>
      </c>
      <c r="Z319" s="6">
        <f t="shared" si="440"/>
        <v>5</v>
      </c>
      <c r="AA319" s="6">
        <f t="shared" si="440"/>
        <v>12</v>
      </c>
      <c r="AB319" s="6">
        <f t="shared" si="440"/>
        <v>0</v>
      </c>
      <c r="AC319" s="6">
        <f t="shared" si="440"/>
        <v>7</v>
      </c>
    </row>
    <row r="320" spans="1:29" s="2" customFormat="1" ht="21" customHeight="1" x14ac:dyDescent="0.2">
      <c r="A320" s="44">
        <v>2014</v>
      </c>
      <c r="B320" s="19" t="s">
        <v>26</v>
      </c>
      <c r="C320" s="45" t="s">
        <v>106</v>
      </c>
      <c r="D320" s="46" t="s">
        <v>28</v>
      </c>
      <c r="E320" s="46" t="s">
        <v>41</v>
      </c>
      <c r="F320" s="1">
        <v>9</v>
      </c>
      <c r="G320" s="13">
        <v>0</v>
      </c>
      <c r="H320" s="1">
        <v>0</v>
      </c>
      <c r="I320" s="1">
        <v>1</v>
      </c>
      <c r="J320" s="1">
        <v>0</v>
      </c>
      <c r="K320" s="1">
        <v>1</v>
      </c>
      <c r="L320" s="1">
        <v>1</v>
      </c>
      <c r="M320" s="1">
        <v>1</v>
      </c>
      <c r="N320" s="1">
        <v>0</v>
      </c>
      <c r="O320" s="1">
        <v>4</v>
      </c>
      <c r="P320" s="1">
        <v>1</v>
      </c>
      <c r="Q320" s="18">
        <v>2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24">
        <f t="shared" ref="X320:X323" si="441">SUM(H320:P320)</f>
        <v>9</v>
      </c>
      <c r="Y320" s="1">
        <f t="shared" ref="Y320:Y323" si="442">SUM(H320:P320)</f>
        <v>9</v>
      </c>
      <c r="Z320" s="1">
        <f t="shared" ref="Z320:Z323" si="443">+W320+V320+U320+T320+S320+R320+Q320+P320+O320+K320+J320+I320+H320</f>
        <v>9</v>
      </c>
      <c r="AA320" s="24">
        <f t="shared" ref="AA320:AA323" si="444">+F320</f>
        <v>9</v>
      </c>
      <c r="AB320" s="1">
        <f t="shared" ref="AB320:AB323" si="445">+Z320-Y320</f>
        <v>0</v>
      </c>
      <c r="AC320" s="13">
        <f t="shared" ref="AC320:AC323" si="446">+AA320-X320</f>
        <v>0</v>
      </c>
    </row>
    <row r="321" spans="1:29" s="8" customFormat="1" ht="21" customHeight="1" x14ac:dyDescent="0.2">
      <c r="A321" s="44"/>
      <c r="B321" s="19" t="s">
        <v>30</v>
      </c>
      <c r="C321" s="45"/>
      <c r="D321" s="47"/>
      <c r="E321" s="47"/>
      <c r="F321" s="1">
        <v>2</v>
      </c>
      <c r="G321" s="13">
        <v>2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24">
        <f t="shared" si="441"/>
        <v>0</v>
      </c>
      <c r="Y321" s="1">
        <f t="shared" si="442"/>
        <v>0</v>
      </c>
      <c r="Z321" s="1">
        <f t="shared" si="443"/>
        <v>0</v>
      </c>
      <c r="AA321" s="24">
        <f t="shared" si="444"/>
        <v>2</v>
      </c>
      <c r="AB321" s="1">
        <f t="shared" si="445"/>
        <v>0</v>
      </c>
      <c r="AC321" s="13">
        <f t="shared" si="446"/>
        <v>2</v>
      </c>
    </row>
    <row r="322" spans="1:29" ht="21" customHeight="1" x14ac:dyDescent="0.2">
      <c r="A322" s="44"/>
      <c r="B322" s="19" t="s">
        <v>31</v>
      </c>
      <c r="C322" s="45"/>
      <c r="D322" s="47"/>
      <c r="E322" s="47"/>
      <c r="F322" s="1">
        <v>0</v>
      </c>
      <c r="G322" s="13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24">
        <f t="shared" si="441"/>
        <v>0</v>
      </c>
      <c r="Y322" s="1">
        <f t="shared" si="442"/>
        <v>0</v>
      </c>
      <c r="Z322" s="1">
        <f t="shared" si="443"/>
        <v>0</v>
      </c>
      <c r="AA322" s="24">
        <f t="shared" si="444"/>
        <v>0</v>
      </c>
      <c r="AB322" s="1">
        <f t="shared" si="445"/>
        <v>0</v>
      </c>
      <c r="AC322" s="13">
        <f t="shared" si="446"/>
        <v>0</v>
      </c>
    </row>
    <row r="323" spans="1:29" s="8" customFormat="1" ht="21" customHeight="1" x14ac:dyDescent="0.2">
      <c r="A323" s="44"/>
      <c r="B323" s="19" t="s">
        <v>32</v>
      </c>
      <c r="C323" s="45"/>
      <c r="D323" s="48"/>
      <c r="E323" s="48"/>
      <c r="F323" s="1">
        <v>0</v>
      </c>
      <c r="G323" s="13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24">
        <f t="shared" si="441"/>
        <v>0</v>
      </c>
      <c r="Y323" s="1">
        <f t="shared" si="442"/>
        <v>0</v>
      </c>
      <c r="Z323" s="1">
        <f t="shared" si="443"/>
        <v>0</v>
      </c>
      <c r="AA323" s="24">
        <f t="shared" si="444"/>
        <v>0</v>
      </c>
      <c r="AB323" s="1">
        <f t="shared" si="445"/>
        <v>0</v>
      </c>
      <c r="AC323" s="13">
        <f t="shared" si="446"/>
        <v>0</v>
      </c>
    </row>
    <row r="324" spans="1:29" s="7" customFormat="1" ht="21" customHeight="1" x14ac:dyDescent="0.2">
      <c r="A324" s="4" t="s">
        <v>33</v>
      </c>
      <c r="B324" s="4"/>
      <c r="C324" s="5"/>
      <c r="D324" s="5"/>
      <c r="E324" s="5"/>
      <c r="F324" s="6">
        <f>SUM(F320:F323)</f>
        <v>11</v>
      </c>
      <c r="G324" s="6">
        <f t="shared" ref="G324:AC324" si="447">SUM(G320:G323)</f>
        <v>2</v>
      </c>
      <c r="H324" s="6">
        <f t="shared" si="447"/>
        <v>0</v>
      </c>
      <c r="I324" s="6">
        <f t="shared" si="447"/>
        <v>1</v>
      </c>
      <c r="J324" s="6">
        <f t="shared" si="447"/>
        <v>0</v>
      </c>
      <c r="K324" s="6">
        <f t="shared" si="447"/>
        <v>1</v>
      </c>
      <c r="L324" s="6">
        <f t="shared" si="447"/>
        <v>1</v>
      </c>
      <c r="M324" s="6">
        <f t="shared" si="447"/>
        <v>1</v>
      </c>
      <c r="N324" s="6">
        <f t="shared" si="447"/>
        <v>0</v>
      </c>
      <c r="O324" s="6">
        <f t="shared" si="447"/>
        <v>4</v>
      </c>
      <c r="P324" s="6">
        <f t="shared" si="447"/>
        <v>1</v>
      </c>
      <c r="Q324" s="6">
        <f t="shared" si="447"/>
        <v>2</v>
      </c>
      <c r="R324" s="6">
        <f t="shared" si="447"/>
        <v>0</v>
      </c>
      <c r="S324" s="6">
        <f t="shared" si="447"/>
        <v>0</v>
      </c>
      <c r="T324" s="6">
        <f t="shared" si="447"/>
        <v>0</v>
      </c>
      <c r="U324" s="6">
        <f t="shared" si="447"/>
        <v>0</v>
      </c>
      <c r="V324" s="6">
        <f t="shared" si="447"/>
        <v>0</v>
      </c>
      <c r="W324" s="6">
        <f t="shared" si="447"/>
        <v>0</v>
      </c>
      <c r="X324" s="6">
        <f t="shared" si="447"/>
        <v>9</v>
      </c>
      <c r="Y324" s="6">
        <f t="shared" si="447"/>
        <v>9</v>
      </c>
      <c r="Z324" s="6">
        <f t="shared" si="447"/>
        <v>9</v>
      </c>
      <c r="AA324" s="6">
        <f t="shared" si="447"/>
        <v>11</v>
      </c>
      <c r="AB324" s="6">
        <f t="shared" si="447"/>
        <v>0</v>
      </c>
      <c r="AC324" s="6">
        <f t="shared" si="447"/>
        <v>2</v>
      </c>
    </row>
    <row r="325" spans="1:29" s="2" customFormat="1" ht="21" customHeight="1" x14ac:dyDescent="0.2">
      <c r="A325" s="44">
        <v>2014</v>
      </c>
      <c r="B325" s="19" t="s">
        <v>26</v>
      </c>
      <c r="C325" s="45" t="s">
        <v>107</v>
      </c>
      <c r="D325" s="46" t="s">
        <v>28</v>
      </c>
      <c r="E325" s="46" t="s">
        <v>41</v>
      </c>
      <c r="F325" s="1">
        <v>2</v>
      </c>
      <c r="G325" s="13">
        <v>0</v>
      </c>
      <c r="H325" s="1">
        <v>0</v>
      </c>
      <c r="I325" s="1">
        <v>0</v>
      </c>
      <c r="J325" s="1">
        <v>0</v>
      </c>
      <c r="K325" s="1">
        <v>1</v>
      </c>
      <c r="L325" s="1">
        <v>0</v>
      </c>
      <c r="M325" s="1">
        <v>0</v>
      </c>
      <c r="N325" s="1">
        <v>1</v>
      </c>
      <c r="O325" s="1">
        <v>0</v>
      </c>
      <c r="P325" s="1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24">
        <f t="shared" ref="X325:X328" si="448">SUM(H325:P325)</f>
        <v>2</v>
      </c>
      <c r="Y325" s="1">
        <f t="shared" ref="Y325:Y328" si="449">SUM(H325:P325)</f>
        <v>2</v>
      </c>
      <c r="Z325" s="1">
        <f t="shared" ref="Z325:Z328" si="450">+W325+V325+U325+T325+S325+R325+Q325+P325+O325+K325+J325+I325+H325</f>
        <v>2</v>
      </c>
      <c r="AA325" s="24">
        <f t="shared" ref="AA325:AA328" si="451">+F325</f>
        <v>2</v>
      </c>
      <c r="AB325" s="1">
        <f t="shared" ref="AB325:AB328" si="452">+Z325-Y325</f>
        <v>0</v>
      </c>
      <c r="AC325" s="13">
        <f t="shared" ref="AC325:AC328" si="453">+AA325-X325</f>
        <v>0</v>
      </c>
    </row>
    <row r="326" spans="1:29" s="8" customFormat="1" ht="21" customHeight="1" x14ac:dyDescent="0.2">
      <c r="A326" s="44"/>
      <c r="B326" s="19" t="s">
        <v>30</v>
      </c>
      <c r="C326" s="45"/>
      <c r="D326" s="47"/>
      <c r="E326" s="47"/>
      <c r="F326" s="1">
        <v>3</v>
      </c>
      <c r="G326" s="13">
        <v>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1</v>
      </c>
      <c r="P326" s="1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24">
        <f t="shared" si="448"/>
        <v>1</v>
      </c>
      <c r="Y326" s="1">
        <f t="shared" si="449"/>
        <v>1</v>
      </c>
      <c r="Z326" s="1">
        <f t="shared" si="450"/>
        <v>1</v>
      </c>
      <c r="AA326" s="24">
        <f t="shared" si="451"/>
        <v>3</v>
      </c>
      <c r="AB326" s="1">
        <f t="shared" si="452"/>
        <v>0</v>
      </c>
      <c r="AC326" s="13">
        <f t="shared" si="453"/>
        <v>2</v>
      </c>
    </row>
    <row r="327" spans="1:29" ht="21" customHeight="1" x14ac:dyDescent="0.2">
      <c r="A327" s="44"/>
      <c r="B327" s="19" t="s">
        <v>31</v>
      </c>
      <c r="C327" s="45"/>
      <c r="D327" s="47"/>
      <c r="E327" s="47"/>
      <c r="F327" s="1">
        <v>0</v>
      </c>
      <c r="G327" s="13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24">
        <f t="shared" si="448"/>
        <v>0</v>
      </c>
      <c r="Y327" s="1">
        <f t="shared" si="449"/>
        <v>0</v>
      </c>
      <c r="Z327" s="1">
        <f t="shared" si="450"/>
        <v>0</v>
      </c>
      <c r="AA327" s="24">
        <f t="shared" si="451"/>
        <v>0</v>
      </c>
      <c r="AB327" s="1">
        <f t="shared" si="452"/>
        <v>0</v>
      </c>
      <c r="AC327" s="13">
        <f t="shared" si="453"/>
        <v>0</v>
      </c>
    </row>
    <row r="328" spans="1:29" s="8" customFormat="1" ht="21" customHeight="1" x14ac:dyDescent="0.2">
      <c r="A328" s="44"/>
      <c r="B328" s="19" t="s">
        <v>32</v>
      </c>
      <c r="C328" s="45"/>
      <c r="D328" s="48"/>
      <c r="E328" s="48"/>
      <c r="F328" s="1">
        <v>0</v>
      </c>
      <c r="G328" s="13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24">
        <f t="shared" si="448"/>
        <v>0</v>
      </c>
      <c r="Y328" s="1">
        <f t="shared" si="449"/>
        <v>0</v>
      </c>
      <c r="Z328" s="1">
        <f t="shared" si="450"/>
        <v>0</v>
      </c>
      <c r="AA328" s="24">
        <f t="shared" si="451"/>
        <v>0</v>
      </c>
      <c r="AB328" s="1">
        <f t="shared" si="452"/>
        <v>0</v>
      </c>
      <c r="AC328" s="13">
        <f t="shared" si="453"/>
        <v>0</v>
      </c>
    </row>
    <row r="329" spans="1:29" s="7" customFormat="1" ht="21" customHeight="1" x14ac:dyDescent="0.2">
      <c r="A329" s="4" t="s">
        <v>33</v>
      </c>
      <c r="B329" s="4"/>
      <c r="C329" s="5"/>
      <c r="D329" s="5"/>
      <c r="E329" s="5"/>
      <c r="F329" s="6">
        <f>SUM(F325:F328)</f>
        <v>5</v>
      </c>
      <c r="G329" s="6">
        <f t="shared" ref="G329:AC329" si="454">SUM(G325:G328)</f>
        <v>2</v>
      </c>
      <c r="H329" s="6">
        <f t="shared" si="454"/>
        <v>0</v>
      </c>
      <c r="I329" s="6">
        <f t="shared" si="454"/>
        <v>0</v>
      </c>
      <c r="J329" s="6">
        <f t="shared" si="454"/>
        <v>0</v>
      </c>
      <c r="K329" s="6">
        <f t="shared" si="454"/>
        <v>1</v>
      </c>
      <c r="L329" s="6">
        <f t="shared" si="454"/>
        <v>0</v>
      </c>
      <c r="M329" s="6">
        <f t="shared" si="454"/>
        <v>0</v>
      </c>
      <c r="N329" s="6">
        <f t="shared" si="454"/>
        <v>1</v>
      </c>
      <c r="O329" s="6">
        <f t="shared" si="454"/>
        <v>1</v>
      </c>
      <c r="P329" s="6">
        <f t="shared" si="454"/>
        <v>0</v>
      </c>
      <c r="Q329" s="6">
        <f t="shared" si="454"/>
        <v>1</v>
      </c>
      <c r="R329" s="6">
        <f t="shared" si="454"/>
        <v>0</v>
      </c>
      <c r="S329" s="6">
        <f t="shared" si="454"/>
        <v>0</v>
      </c>
      <c r="T329" s="6">
        <f t="shared" si="454"/>
        <v>0</v>
      </c>
      <c r="U329" s="6">
        <f t="shared" si="454"/>
        <v>0</v>
      </c>
      <c r="V329" s="6">
        <f t="shared" si="454"/>
        <v>0</v>
      </c>
      <c r="W329" s="6">
        <f t="shared" si="454"/>
        <v>0</v>
      </c>
      <c r="X329" s="6">
        <f t="shared" si="454"/>
        <v>3</v>
      </c>
      <c r="Y329" s="6">
        <f t="shared" si="454"/>
        <v>3</v>
      </c>
      <c r="Z329" s="6">
        <f t="shared" si="454"/>
        <v>3</v>
      </c>
      <c r="AA329" s="6">
        <f t="shared" si="454"/>
        <v>5</v>
      </c>
      <c r="AB329" s="6">
        <f t="shared" si="454"/>
        <v>0</v>
      </c>
      <c r="AC329" s="6">
        <f t="shared" si="454"/>
        <v>2</v>
      </c>
    </row>
    <row r="330" spans="1:29" s="2" customFormat="1" ht="21" customHeight="1" x14ac:dyDescent="0.2">
      <c r="A330" s="44">
        <v>2014</v>
      </c>
      <c r="B330" s="19" t="s">
        <v>26</v>
      </c>
      <c r="C330" s="45" t="s">
        <v>108</v>
      </c>
      <c r="D330" s="46" t="s">
        <v>48</v>
      </c>
      <c r="E330" s="46" t="s">
        <v>48</v>
      </c>
      <c r="F330" s="1">
        <v>7</v>
      </c>
      <c r="G330" s="13">
        <v>0</v>
      </c>
      <c r="H330" s="1">
        <v>0</v>
      </c>
      <c r="I330" s="1">
        <v>1</v>
      </c>
      <c r="J330" s="1">
        <v>0</v>
      </c>
      <c r="K330" s="1">
        <v>2</v>
      </c>
      <c r="L330" s="1">
        <v>0</v>
      </c>
      <c r="M330" s="1">
        <v>1</v>
      </c>
      <c r="N330" s="1">
        <v>0</v>
      </c>
      <c r="O330" s="1">
        <v>3</v>
      </c>
      <c r="P330" s="1">
        <v>0</v>
      </c>
      <c r="Q330" s="18">
        <v>1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24">
        <f t="shared" ref="X330:X333" si="455">SUM(H330:P330)</f>
        <v>7</v>
      </c>
      <c r="Y330" s="1">
        <f t="shared" ref="Y330:Y333" si="456">SUM(H330:P330)</f>
        <v>7</v>
      </c>
      <c r="Z330" s="1">
        <f t="shared" ref="Z330:Z333" si="457">+W330+V330+U330+T330+S330+R330+Q330+P330+O330+K330+J330+I330+H330</f>
        <v>7</v>
      </c>
      <c r="AA330" s="24">
        <f t="shared" ref="AA330:AA333" si="458">+F330</f>
        <v>7</v>
      </c>
      <c r="AB330" s="1">
        <f t="shared" ref="AB330:AB333" si="459">+Z330-Y330</f>
        <v>0</v>
      </c>
      <c r="AC330" s="13">
        <f t="shared" ref="AC330:AC333" si="460">+AA330-X330</f>
        <v>0</v>
      </c>
    </row>
    <row r="331" spans="1:29" s="8" customFormat="1" ht="21" customHeight="1" x14ac:dyDescent="0.2">
      <c r="A331" s="44"/>
      <c r="B331" s="19" t="s">
        <v>30</v>
      </c>
      <c r="C331" s="45"/>
      <c r="D331" s="47"/>
      <c r="E331" s="47"/>
      <c r="F331" s="1">
        <v>5</v>
      </c>
      <c r="G331" s="13">
        <v>4</v>
      </c>
      <c r="H331" s="1">
        <v>0</v>
      </c>
      <c r="I331" s="1">
        <v>0</v>
      </c>
      <c r="J331" s="1">
        <v>0</v>
      </c>
      <c r="K331" s="1">
        <v>1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24">
        <f t="shared" si="455"/>
        <v>1</v>
      </c>
      <c r="Y331" s="1">
        <f t="shared" si="456"/>
        <v>1</v>
      </c>
      <c r="Z331" s="1">
        <f t="shared" si="457"/>
        <v>1</v>
      </c>
      <c r="AA331" s="24">
        <f t="shared" si="458"/>
        <v>5</v>
      </c>
      <c r="AB331" s="1">
        <f t="shared" si="459"/>
        <v>0</v>
      </c>
      <c r="AC331" s="13">
        <f t="shared" si="460"/>
        <v>4</v>
      </c>
    </row>
    <row r="332" spans="1:29" ht="21" customHeight="1" x14ac:dyDescent="0.2">
      <c r="A332" s="44"/>
      <c r="B332" s="19" t="s">
        <v>31</v>
      </c>
      <c r="C332" s="45"/>
      <c r="D332" s="47"/>
      <c r="E332" s="47"/>
      <c r="F332" s="1">
        <v>0</v>
      </c>
      <c r="G332" s="13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24">
        <f t="shared" si="455"/>
        <v>0</v>
      </c>
      <c r="Y332" s="1">
        <f t="shared" si="456"/>
        <v>0</v>
      </c>
      <c r="Z332" s="1">
        <f t="shared" si="457"/>
        <v>0</v>
      </c>
      <c r="AA332" s="24">
        <f t="shared" si="458"/>
        <v>0</v>
      </c>
      <c r="AB332" s="1">
        <f t="shared" si="459"/>
        <v>0</v>
      </c>
      <c r="AC332" s="13">
        <f t="shared" si="460"/>
        <v>0</v>
      </c>
    </row>
    <row r="333" spans="1:29" s="8" customFormat="1" ht="21" customHeight="1" x14ac:dyDescent="0.2">
      <c r="A333" s="44"/>
      <c r="B333" s="19" t="s">
        <v>32</v>
      </c>
      <c r="C333" s="45"/>
      <c r="D333" s="48"/>
      <c r="E333" s="48"/>
      <c r="F333" s="1">
        <v>0</v>
      </c>
      <c r="G333" s="13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24">
        <f t="shared" si="455"/>
        <v>0</v>
      </c>
      <c r="Y333" s="1">
        <f t="shared" si="456"/>
        <v>0</v>
      </c>
      <c r="Z333" s="1">
        <f t="shared" si="457"/>
        <v>0</v>
      </c>
      <c r="AA333" s="24">
        <f t="shared" si="458"/>
        <v>0</v>
      </c>
      <c r="AB333" s="1">
        <f t="shared" si="459"/>
        <v>0</v>
      </c>
      <c r="AC333" s="13">
        <f t="shared" si="460"/>
        <v>0</v>
      </c>
    </row>
    <row r="334" spans="1:29" s="7" customFormat="1" ht="21" customHeight="1" x14ac:dyDescent="0.2">
      <c r="A334" s="4" t="s">
        <v>33</v>
      </c>
      <c r="B334" s="4"/>
      <c r="C334" s="5"/>
      <c r="D334" s="5"/>
      <c r="E334" s="5"/>
      <c r="F334" s="6">
        <f>SUM(F330:F333)</f>
        <v>12</v>
      </c>
      <c r="G334" s="6">
        <f t="shared" ref="G334:AC334" si="461">SUM(G330:G333)</f>
        <v>4</v>
      </c>
      <c r="H334" s="6">
        <f t="shared" si="461"/>
        <v>0</v>
      </c>
      <c r="I334" s="6">
        <f t="shared" si="461"/>
        <v>1</v>
      </c>
      <c r="J334" s="6">
        <f t="shared" si="461"/>
        <v>0</v>
      </c>
      <c r="K334" s="6">
        <f t="shared" si="461"/>
        <v>3</v>
      </c>
      <c r="L334" s="6">
        <f t="shared" si="461"/>
        <v>0</v>
      </c>
      <c r="M334" s="6">
        <f t="shared" si="461"/>
        <v>1</v>
      </c>
      <c r="N334" s="6">
        <f t="shared" si="461"/>
        <v>0</v>
      </c>
      <c r="O334" s="6">
        <f t="shared" si="461"/>
        <v>3</v>
      </c>
      <c r="P334" s="6">
        <f t="shared" si="461"/>
        <v>0</v>
      </c>
      <c r="Q334" s="6">
        <f t="shared" si="461"/>
        <v>1</v>
      </c>
      <c r="R334" s="6">
        <f t="shared" si="461"/>
        <v>0</v>
      </c>
      <c r="S334" s="6">
        <f t="shared" si="461"/>
        <v>0</v>
      </c>
      <c r="T334" s="6">
        <f t="shared" si="461"/>
        <v>0</v>
      </c>
      <c r="U334" s="6">
        <f t="shared" si="461"/>
        <v>0</v>
      </c>
      <c r="V334" s="6">
        <f t="shared" si="461"/>
        <v>0</v>
      </c>
      <c r="W334" s="6">
        <f t="shared" si="461"/>
        <v>0</v>
      </c>
      <c r="X334" s="6">
        <f t="shared" si="461"/>
        <v>8</v>
      </c>
      <c r="Y334" s="6">
        <f t="shared" si="461"/>
        <v>8</v>
      </c>
      <c r="Z334" s="6">
        <f t="shared" si="461"/>
        <v>8</v>
      </c>
      <c r="AA334" s="6">
        <f t="shared" si="461"/>
        <v>12</v>
      </c>
      <c r="AB334" s="6">
        <f t="shared" si="461"/>
        <v>0</v>
      </c>
      <c r="AC334" s="6">
        <f t="shared" si="461"/>
        <v>4</v>
      </c>
    </row>
    <row r="335" spans="1:29" s="2" customFormat="1" ht="21" customHeight="1" x14ac:dyDescent="0.2">
      <c r="A335" s="44">
        <v>2014</v>
      </c>
      <c r="B335" s="19" t="s">
        <v>26</v>
      </c>
      <c r="C335" s="45" t="s">
        <v>109</v>
      </c>
      <c r="D335" s="46" t="s">
        <v>28</v>
      </c>
      <c r="E335" s="46" t="s">
        <v>41</v>
      </c>
      <c r="F335" s="1">
        <v>0</v>
      </c>
      <c r="G335" s="13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24">
        <f t="shared" ref="X335:X338" si="462">SUM(H335:P335)</f>
        <v>0</v>
      </c>
      <c r="Y335" s="1">
        <f t="shared" ref="Y335:Y338" si="463">SUM(H335:P335)</f>
        <v>0</v>
      </c>
      <c r="Z335" s="1">
        <f t="shared" ref="Z335:Z338" si="464">+W335+V335+U335+T335+S335+R335+Q335+P335+O335+K335+J335+I335+H335</f>
        <v>0</v>
      </c>
      <c r="AA335" s="24">
        <f t="shared" ref="AA335:AA338" si="465">+F335</f>
        <v>0</v>
      </c>
      <c r="AB335" s="1">
        <f t="shared" ref="AB335:AB338" si="466">+Z335-Y335</f>
        <v>0</v>
      </c>
      <c r="AC335" s="13">
        <f t="shared" ref="AC335:AC338" si="467">+AA335-X335</f>
        <v>0</v>
      </c>
    </row>
    <row r="336" spans="1:29" s="8" customFormat="1" ht="21" customHeight="1" x14ac:dyDescent="0.2">
      <c r="A336" s="44"/>
      <c r="B336" s="19" t="s">
        <v>30</v>
      </c>
      <c r="C336" s="45"/>
      <c r="D336" s="47"/>
      <c r="E336" s="47"/>
      <c r="F336" s="1">
        <v>0</v>
      </c>
      <c r="G336" s="13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24">
        <f t="shared" si="462"/>
        <v>0</v>
      </c>
      <c r="Y336" s="1">
        <f t="shared" si="463"/>
        <v>0</v>
      </c>
      <c r="Z336" s="1">
        <f t="shared" si="464"/>
        <v>0</v>
      </c>
      <c r="AA336" s="24">
        <f t="shared" si="465"/>
        <v>0</v>
      </c>
      <c r="AB336" s="1">
        <f t="shared" si="466"/>
        <v>0</v>
      </c>
      <c r="AC336" s="13">
        <f t="shared" si="467"/>
        <v>0</v>
      </c>
    </row>
    <row r="337" spans="1:29" ht="21" customHeight="1" x14ac:dyDescent="0.2">
      <c r="A337" s="44"/>
      <c r="B337" s="19" t="s">
        <v>31</v>
      </c>
      <c r="C337" s="45"/>
      <c r="D337" s="47"/>
      <c r="E337" s="47"/>
      <c r="F337" s="1">
        <v>0</v>
      </c>
      <c r="G337" s="13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24">
        <f t="shared" si="462"/>
        <v>0</v>
      </c>
      <c r="Y337" s="1">
        <f t="shared" si="463"/>
        <v>0</v>
      </c>
      <c r="Z337" s="1">
        <f t="shared" si="464"/>
        <v>0</v>
      </c>
      <c r="AA337" s="24">
        <f t="shared" si="465"/>
        <v>0</v>
      </c>
      <c r="AB337" s="1">
        <f t="shared" si="466"/>
        <v>0</v>
      </c>
      <c r="AC337" s="13">
        <f t="shared" si="467"/>
        <v>0</v>
      </c>
    </row>
    <row r="338" spans="1:29" s="8" customFormat="1" ht="21" customHeight="1" x14ac:dyDescent="0.2">
      <c r="A338" s="44"/>
      <c r="B338" s="19" t="s">
        <v>32</v>
      </c>
      <c r="C338" s="45"/>
      <c r="D338" s="48"/>
      <c r="E338" s="48"/>
      <c r="F338" s="1">
        <v>0</v>
      </c>
      <c r="G338" s="13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24">
        <f t="shared" si="462"/>
        <v>0</v>
      </c>
      <c r="Y338" s="1">
        <f t="shared" si="463"/>
        <v>0</v>
      </c>
      <c r="Z338" s="1">
        <f t="shared" si="464"/>
        <v>0</v>
      </c>
      <c r="AA338" s="24">
        <f t="shared" si="465"/>
        <v>0</v>
      </c>
      <c r="AB338" s="1">
        <f t="shared" si="466"/>
        <v>0</v>
      </c>
      <c r="AC338" s="13">
        <f t="shared" si="467"/>
        <v>0</v>
      </c>
    </row>
    <row r="339" spans="1:29" s="7" customFormat="1" ht="21" customHeight="1" x14ac:dyDescent="0.2">
      <c r="A339" s="4" t="s">
        <v>33</v>
      </c>
      <c r="B339" s="4"/>
      <c r="C339" s="5"/>
      <c r="D339" s="5"/>
      <c r="E339" s="5"/>
      <c r="F339" s="6">
        <f>SUM(F335:F338)</f>
        <v>0</v>
      </c>
      <c r="G339" s="6">
        <f t="shared" ref="G339:AC339" si="468">SUM(G335:G338)</f>
        <v>0</v>
      </c>
      <c r="H339" s="6">
        <f t="shared" si="468"/>
        <v>0</v>
      </c>
      <c r="I339" s="6">
        <f t="shared" si="468"/>
        <v>0</v>
      </c>
      <c r="J339" s="6">
        <f t="shared" si="468"/>
        <v>0</v>
      </c>
      <c r="K339" s="6">
        <f t="shared" si="468"/>
        <v>0</v>
      </c>
      <c r="L339" s="6">
        <f t="shared" si="468"/>
        <v>0</v>
      </c>
      <c r="M339" s="6">
        <f t="shared" si="468"/>
        <v>0</v>
      </c>
      <c r="N339" s="6">
        <f t="shared" si="468"/>
        <v>0</v>
      </c>
      <c r="O339" s="6">
        <f t="shared" si="468"/>
        <v>0</v>
      </c>
      <c r="P339" s="6">
        <f t="shared" si="468"/>
        <v>0</v>
      </c>
      <c r="Q339" s="6">
        <f t="shared" si="468"/>
        <v>0</v>
      </c>
      <c r="R339" s="6">
        <f t="shared" si="468"/>
        <v>0</v>
      </c>
      <c r="S339" s="6">
        <f t="shared" si="468"/>
        <v>0</v>
      </c>
      <c r="T339" s="6">
        <f t="shared" si="468"/>
        <v>0</v>
      </c>
      <c r="U339" s="6">
        <f t="shared" si="468"/>
        <v>0</v>
      </c>
      <c r="V339" s="6">
        <f t="shared" si="468"/>
        <v>0</v>
      </c>
      <c r="W339" s="6">
        <f t="shared" si="468"/>
        <v>0</v>
      </c>
      <c r="X339" s="6">
        <f t="shared" si="468"/>
        <v>0</v>
      </c>
      <c r="Y339" s="6">
        <f t="shared" si="468"/>
        <v>0</v>
      </c>
      <c r="Z339" s="6">
        <f t="shared" si="468"/>
        <v>0</v>
      </c>
      <c r="AA339" s="6">
        <f t="shared" si="468"/>
        <v>0</v>
      </c>
      <c r="AB339" s="6">
        <f t="shared" si="468"/>
        <v>0</v>
      </c>
      <c r="AC339" s="6">
        <f t="shared" si="468"/>
        <v>0</v>
      </c>
    </row>
    <row r="340" spans="1:29" s="2" customFormat="1" ht="21" customHeight="1" x14ac:dyDescent="0.2">
      <c r="A340" s="44">
        <v>2014</v>
      </c>
      <c r="B340" s="19" t="s">
        <v>26</v>
      </c>
      <c r="C340" s="45" t="s">
        <v>110</v>
      </c>
      <c r="D340" s="46" t="s">
        <v>28</v>
      </c>
      <c r="E340" s="46" t="s">
        <v>41</v>
      </c>
      <c r="F340" s="1">
        <v>0</v>
      </c>
      <c r="G340" s="13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24">
        <f t="shared" ref="X340:X343" si="469">SUM(H340:P340)</f>
        <v>0</v>
      </c>
      <c r="Y340" s="1">
        <f t="shared" ref="Y340:Y343" si="470">SUM(H340:P340)</f>
        <v>0</v>
      </c>
      <c r="Z340" s="1">
        <f t="shared" ref="Z340:Z343" si="471">+W340+V340+U340+T340+S340+R340+Q340+P340+O340+K340+J340+I340+H340</f>
        <v>0</v>
      </c>
      <c r="AA340" s="24">
        <f t="shared" ref="AA340:AA343" si="472">+F340</f>
        <v>0</v>
      </c>
      <c r="AB340" s="1">
        <f t="shared" ref="AB340:AB343" si="473">+Z340-Y340</f>
        <v>0</v>
      </c>
      <c r="AC340" s="13">
        <f t="shared" ref="AC340:AC343" si="474">+AA340-X340</f>
        <v>0</v>
      </c>
    </row>
    <row r="341" spans="1:29" s="8" customFormat="1" ht="21" customHeight="1" x14ac:dyDescent="0.2">
      <c r="A341" s="44"/>
      <c r="B341" s="19" t="s">
        <v>30</v>
      </c>
      <c r="C341" s="45"/>
      <c r="D341" s="47"/>
      <c r="E341" s="47"/>
      <c r="F341" s="1">
        <v>0</v>
      </c>
      <c r="G341" s="13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24">
        <f t="shared" si="469"/>
        <v>0</v>
      </c>
      <c r="Y341" s="1">
        <f t="shared" si="470"/>
        <v>0</v>
      </c>
      <c r="Z341" s="1">
        <f t="shared" si="471"/>
        <v>0</v>
      </c>
      <c r="AA341" s="24">
        <f t="shared" si="472"/>
        <v>0</v>
      </c>
      <c r="AB341" s="1">
        <f t="shared" si="473"/>
        <v>0</v>
      </c>
      <c r="AC341" s="13">
        <f t="shared" si="474"/>
        <v>0</v>
      </c>
    </row>
    <row r="342" spans="1:29" ht="21" customHeight="1" x14ac:dyDescent="0.2">
      <c r="A342" s="44"/>
      <c r="B342" s="19" t="s">
        <v>31</v>
      </c>
      <c r="C342" s="45"/>
      <c r="D342" s="47"/>
      <c r="E342" s="47"/>
      <c r="F342" s="1">
        <v>0</v>
      </c>
      <c r="G342" s="13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24">
        <f t="shared" si="469"/>
        <v>0</v>
      </c>
      <c r="Y342" s="1">
        <f t="shared" si="470"/>
        <v>0</v>
      </c>
      <c r="Z342" s="1">
        <f t="shared" si="471"/>
        <v>0</v>
      </c>
      <c r="AA342" s="24">
        <f t="shared" si="472"/>
        <v>0</v>
      </c>
      <c r="AB342" s="1">
        <f t="shared" si="473"/>
        <v>0</v>
      </c>
      <c r="AC342" s="13">
        <f t="shared" si="474"/>
        <v>0</v>
      </c>
    </row>
    <row r="343" spans="1:29" s="8" customFormat="1" ht="21" customHeight="1" x14ac:dyDescent="0.2">
      <c r="A343" s="44"/>
      <c r="B343" s="19" t="s">
        <v>32</v>
      </c>
      <c r="C343" s="45"/>
      <c r="D343" s="48"/>
      <c r="E343" s="48"/>
      <c r="F343" s="1">
        <v>0</v>
      </c>
      <c r="G343" s="13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24">
        <f t="shared" si="469"/>
        <v>0</v>
      </c>
      <c r="Y343" s="1">
        <f t="shared" si="470"/>
        <v>0</v>
      </c>
      <c r="Z343" s="1">
        <f t="shared" si="471"/>
        <v>0</v>
      </c>
      <c r="AA343" s="24">
        <f t="shared" si="472"/>
        <v>0</v>
      </c>
      <c r="AB343" s="1">
        <f t="shared" si="473"/>
        <v>0</v>
      </c>
      <c r="AC343" s="13">
        <f t="shared" si="474"/>
        <v>0</v>
      </c>
    </row>
    <row r="344" spans="1:29" s="7" customFormat="1" ht="21" customHeight="1" x14ac:dyDescent="0.2">
      <c r="A344" s="4" t="s">
        <v>33</v>
      </c>
      <c r="B344" s="4"/>
      <c r="C344" s="5"/>
      <c r="D344" s="5"/>
      <c r="E344" s="5"/>
      <c r="F344" s="6">
        <f>SUM(F340:F343)</f>
        <v>0</v>
      </c>
      <c r="G344" s="6">
        <f t="shared" ref="G344:AC344" si="475">SUM(G340:G343)</f>
        <v>0</v>
      </c>
      <c r="H344" s="6">
        <f t="shared" si="475"/>
        <v>0</v>
      </c>
      <c r="I344" s="6">
        <f t="shared" si="475"/>
        <v>0</v>
      </c>
      <c r="J344" s="6">
        <f t="shared" si="475"/>
        <v>0</v>
      </c>
      <c r="K344" s="6">
        <f t="shared" si="475"/>
        <v>0</v>
      </c>
      <c r="L344" s="6">
        <f t="shared" si="475"/>
        <v>0</v>
      </c>
      <c r="M344" s="6">
        <f t="shared" si="475"/>
        <v>0</v>
      </c>
      <c r="N344" s="6">
        <f t="shared" si="475"/>
        <v>0</v>
      </c>
      <c r="O344" s="6">
        <f t="shared" si="475"/>
        <v>0</v>
      </c>
      <c r="P344" s="6">
        <f t="shared" si="475"/>
        <v>0</v>
      </c>
      <c r="Q344" s="6">
        <f t="shared" si="475"/>
        <v>0</v>
      </c>
      <c r="R344" s="6">
        <f t="shared" si="475"/>
        <v>0</v>
      </c>
      <c r="S344" s="6">
        <f t="shared" si="475"/>
        <v>0</v>
      </c>
      <c r="T344" s="6">
        <f t="shared" si="475"/>
        <v>0</v>
      </c>
      <c r="U344" s="6">
        <f t="shared" si="475"/>
        <v>0</v>
      </c>
      <c r="V344" s="6">
        <f t="shared" si="475"/>
        <v>0</v>
      </c>
      <c r="W344" s="6">
        <f t="shared" si="475"/>
        <v>0</v>
      </c>
      <c r="X344" s="6">
        <f t="shared" si="475"/>
        <v>0</v>
      </c>
      <c r="Y344" s="6">
        <f t="shared" si="475"/>
        <v>0</v>
      </c>
      <c r="Z344" s="6">
        <f t="shared" si="475"/>
        <v>0</v>
      </c>
      <c r="AA344" s="6">
        <f t="shared" si="475"/>
        <v>0</v>
      </c>
      <c r="AB344" s="6">
        <f t="shared" si="475"/>
        <v>0</v>
      </c>
      <c r="AC344" s="6">
        <f t="shared" si="475"/>
        <v>0</v>
      </c>
    </row>
    <row r="345" spans="1:29" s="2" customFormat="1" ht="21" customHeight="1" x14ac:dyDescent="0.2">
      <c r="A345" s="44">
        <v>2014</v>
      </c>
      <c r="B345" s="19" t="s">
        <v>26</v>
      </c>
      <c r="C345" s="45" t="s">
        <v>111</v>
      </c>
      <c r="D345" s="46" t="s">
        <v>28</v>
      </c>
      <c r="E345" s="46" t="s">
        <v>41</v>
      </c>
      <c r="F345" s="1">
        <v>0</v>
      </c>
      <c r="G345" s="13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24">
        <f t="shared" ref="X345:X348" si="476">SUM(H345:P345)</f>
        <v>0</v>
      </c>
      <c r="Y345" s="1">
        <f t="shared" ref="Y345:Y348" si="477">SUM(H345:P345)</f>
        <v>0</v>
      </c>
      <c r="Z345" s="1">
        <f t="shared" ref="Z345:Z348" si="478">+W345+V345+U345+T345+S345+R345+Q345+P345+O345+K345+J345+I345+H345</f>
        <v>0</v>
      </c>
      <c r="AA345" s="24">
        <f t="shared" ref="AA345:AA348" si="479">+F345</f>
        <v>0</v>
      </c>
      <c r="AB345" s="1">
        <f t="shared" ref="AB345:AB348" si="480">+Z345-Y345</f>
        <v>0</v>
      </c>
      <c r="AC345" s="13">
        <f t="shared" ref="AC345:AC348" si="481">+AA345-X345</f>
        <v>0</v>
      </c>
    </row>
    <row r="346" spans="1:29" s="8" customFormat="1" ht="21" customHeight="1" x14ac:dyDescent="0.2">
      <c r="A346" s="44"/>
      <c r="B346" s="19" t="s">
        <v>30</v>
      </c>
      <c r="C346" s="45"/>
      <c r="D346" s="47"/>
      <c r="E346" s="47"/>
      <c r="F346" s="1">
        <v>0</v>
      </c>
      <c r="G346" s="13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24">
        <f t="shared" si="476"/>
        <v>0</v>
      </c>
      <c r="Y346" s="1">
        <f t="shared" si="477"/>
        <v>0</v>
      </c>
      <c r="Z346" s="1">
        <f t="shared" si="478"/>
        <v>0</v>
      </c>
      <c r="AA346" s="24">
        <f t="shared" si="479"/>
        <v>0</v>
      </c>
      <c r="AB346" s="1">
        <f t="shared" si="480"/>
        <v>0</v>
      </c>
      <c r="AC346" s="13">
        <f t="shared" si="481"/>
        <v>0</v>
      </c>
    </row>
    <row r="347" spans="1:29" ht="21" customHeight="1" x14ac:dyDescent="0.2">
      <c r="A347" s="44"/>
      <c r="B347" s="19" t="s">
        <v>31</v>
      </c>
      <c r="C347" s="45"/>
      <c r="D347" s="47"/>
      <c r="E347" s="47"/>
      <c r="F347" s="1">
        <v>0</v>
      </c>
      <c r="G347" s="13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24">
        <f t="shared" si="476"/>
        <v>0</v>
      </c>
      <c r="Y347" s="1">
        <f t="shared" si="477"/>
        <v>0</v>
      </c>
      <c r="Z347" s="1">
        <f t="shared" si="478"/>
        <v>0</v>
      </c>
      <c r="AA347" s="24">
        <f t="shared" si="479"/>
        <v>0</v>
      </c>
      <c r="AB347" s="1">
        <f t="shared" si="480"/>
        <v>0</v>
      </c>
      <c r="AC347" s="13">
        <f t="shared" si="481"/>
        <v>0</v>
      </c>
    </row>
    <row r="348" spans="1:29" s="8" customFormat="1" ht="21" customHeight="1" x14ac:dyDescent="0.2">
      <c r="A348" s="44"/>
      <c r="B348" s="19" t="s">
        <v>32</v>
      </c>
      <c r="C348" s="45"/>
      <c r="D348" s="48"/>
      <c r="E348" s="48"/>
      <c r="F348" s="1">
        <v>0</v>
      </c>
      <c r="G348" s="13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24">
        <f t="shared" si="476"/>
        <v>0</v>
      </c>
      <c r="Y348" s="1">
        <f t="shared" si="477"/>
        <v>0</v>
      </c>
      <c r="Z348" s="1">
        <f t="shared" si="478"/>
        <v>0</v>
      </c>
      <c r="AA348" s="24">
        <f t="shared" si="479"/>
        <v>0</v>
      </c>
      <c r="AB348" s="1">
        <f t="shared" si="480"/>
        <v>0</v>
      </c>
      <c r="AC348" s="13">
        <f t="shared" si="481"/>
        <v>0</v>
      </c>
    </row>
    <row r="349" spans="1:29" s="7" customFormat="1" ht="21" customHeight="1" x14ac:dyDescent="0.2">
      <c r="A349" s="4" t="s">
        <v>33</v>
      </c>
      <c r="B349" s="4"/>
      <c r="C349" s="5"/>
      <c r="D349" s="5"/>
      <c r="E349" s="5"/>
      <c r="F349" s="6">
        <f>SUM(F345:F348)</f>
        <v>0</v>
      </c>
      <c r="G349" s="6">
        <f t="shared" ref="G349:AC349" si="482">SUM(G345:G348)</f>
        <v>0</v>
      </c>
      <c r="H349" s="6">
        <f t="shared" si="482"/>
        <v>0</v>
      </c>
      <c r="I349" s="6">
        <f t="shared" si="482"/>
        <v>0</v>
      </c>
      <c r="J349" s="6">
        <f t="shared" si="482"/>
        <v>0</v>
      </c>
      <c r="K349" s="6">
        <f t="shared" si="482"/>
        <v>0</v>
      </c>
      <c r="L349" s="6">
        <f t="shared" si="482"/>
        <v>0</v>
      </c>
      <c r="M349" s="6">
        <f t="shared" si="482"/>
        <v>0</v>
      </c>
      <c r="N349" s="6">
        <f t="shared" si="482"/>
        <v>0</v>
      </c>
      <c r="O349" s="6">
        <f t="shared" si="482"/>
        <v>0</v>
      </c>
      <c r="P349" s="6">
        <f t="shared" si="482"/>
        <v>0</v>
      </c>
      <c r="Q349" s="6">
        <f t="shared" si="482"/>
        <v>0</v>
      </c>
      <c r="R349" s="6">
        <f t="shared" si="482"/>
        <v>0</v>
      </c>
      <c r="S349" s="6">
        <f t="shared" si="482"/>
        <v>0</v>
      </c>
      <c r="T349" s="6">
        <f t="shared" si="482"/>
        <v>0</v>
      </c>
      <c r="U349" s="6">
        <f t="shared" si="482"/>
        <v>0</v>
      </c>
      <c r="V349" s="6">
        <f t="shared" si="482"/>
        <v>0</v>
      </c>
      <c r="W349" s="6">
        <f t="shared" si="482"/>
        <v>0</v>
      </c>
      <c r="X349" s="6">
        <f t="shared" si="482"/>
        <v>0</v>
      </c>
      <c r="Y349" s="6">
        <f t="shared" si="482"/>
        <v>0</v>
      </c>
      <c r="Z349" s="6">
        <f t="shared" si="482"/>
        <v>0</v>
      </c>
      <c r="AA349" s="6">
        <f t="shared" si="482"/>
        <v>0</v>
      </c>
      <c r="AB349" s="6">
        <f t="shared" si="482"/>
        <v>0</v>
      </c>
      <c r="AC349" s="6">
        <f t="shared" si="482"/>
        <v>0</v>
      </c>
    </row>
    <row r="350" spans="1:29" s="2" customFormat="1" ht="21" customHeight="1" x14ac:dyDescent="0.2">
      <c r="A350" s="44">
        <v>2014</v>
      </c>
      <c r="B350" s="19" t="s">
        <v>26</v>
      </c>
      <c r="C350" s="45" t="s">
        <v>112</v>
      </c>
      <c r="D350" s="46" t="s">
        <v>28</v>
      </c>
      <c r="E350" s="46" t="s">
        <v>41</v>
      </c>
      <c r="F350" s="1">
        <v>0</v>
      </c>
      <c r="G350" s="13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24">
        <f t="shared" ref="X350:X353" si="483">SUM(H350:P350)</f>
        <v>0</v>
      </c>
      <c r="Y350" s="1">
        <f t="shared" ref="Y350:Y353" si="484">SUM(H350:P350)</f>
        <v>0</v>
      </c>
      <c r="Z350" s="1">
        <f t="shared" ref="Z350:Z353" si="485">+W350+V350+U350+T350+S350+R350+Q350+P350+O350+K350+J350+I350+H350</f>
        <v>0</v>
      </c>
      <c r="AA350" s="24">
        <f t="shared" ref="AA350:AA353" si="486">+F350</f>
        <v>0</v>
      </c>
      <c r="AB350" s="1">
        <f t="shared" ref="AB350:AB353" si="487">+Z350-Y350</f>
        <v>0</v>
      </c>
      <c r="AC350" s="13">
        <f t="shared" ref="AC350:AC353" si="488">+AA350-X350</f>
        <v>0</v>
      </c>
    </row>
    <row r="351" spans="1:29" s="8" customFormat="1" ht="21" customHeight="1" x14ac:dyDescent="0.2">
      <c r="A351" s="44"/>
      <c r="B351" s="19" t="s">
        <v>30</v>
      </c>
      <c r="C351" s="45"/>
      <c r="D351" s="47"/>
      <c r="E351" s="47"/>
      <c r="F351" s="1">
        <v>0</v>
      </c>
      <c r="G351" s="13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24">
        <f t="shared" si="483"/>
        <v>0</v>
      </c>
      <c r="Y351" s="1">
        <f t="shared" si="484"/>
        <v>0</v>
      </c>
      <c r="Z351" s="1">
        <f t="shared" si="485"/>
        <v>0</v>
      </c>
      <c r="AA351" s="24">
        <f t="shared" si="486"/>
        <v>0</v>
      </c>
      <c r="AB351" s="1">
        <f t="shared" si="487"/>
        <v>0</v>
      </c>
      <c r="AC351" s="13">
        <f t="shared" si="488"/>
        <v>0</v>
      </c>
    </row>
    <row r="352" spans="1:29" ht="21" customHeight="1" x14ac:dyDescent="0.2">
      <c r="A352" s="44"/>
      <c r="B352" s="19" t="s">
        <v>31</v>
      </c>
      <c r="C352" s="45"/>
      <c r="D352" s="47"/>
      <c r="E352" s="47"/>
      <c r="F352" s="1">
        <v>0</v>
      </c>
      <c r="G352" s="13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24">
        <f t="shared" si="483"/>
        <v>0</v>
      </c>
      <c r="Y352" s="1">
        <f t="shared" si="484"/>
        <v>0</v>
      </c>
      <c r="Z352" s="1">
        <f t="shared" si="485"/>
        <v>0</v>
      </c>
      <c r="AA352" s="24">
        <f t="shared" si="486"/>
        <v>0</v>
      </c>
      <c r="AB352" s="1">
        <f t="shared" si="487"/>
        <v>0</v>
      </c>
      <c r="AC352" s="13">
        <f t="shared" si="488"/>
        <v>0</v>
      </c>
    </row>
    <row r="353" spans="1:29" s="8" customFormat="1" ht="21" customHeight="1" x14ac:dyDescent="0.2">
      <c r="A353" s="44"/>
      <c r="B353" s="19" t="s">
        <v>32</v>
      </c>
      <c r="C353" s="45"/>
      <c r="D353" s="48"/>
      <c r="E353" s="48"/>
      <c r="F353" s="1">
        <v>0</v>
      </c>
      <c r="G353" s="13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24">
        <f t="shared" si="483"/>
        <v>0</v>
      </c>
      <c r="Y353" s="1">
        <f t="shared" si="484"/>
        <v>0</v>
      </c>
      <c r="Z353" s="1">
        <f t="shared" si="485"/>
        <v>0</v>
      </c>
      <c r="AA353" s="24">
        <f t="shared" si="486"/>
        <v>0</v>
      </c>
      <c r="AB353" s="1">
        <f t="shared" si="487"/>
        <v>0</v>
      </c>
      <c r="AC353" s="13">
        <f t="shared" si="488"/>
        <v>0</v>
      </c>
    </row>
    <row r="354" spans="1:29" s="7" customFormat="1" ht="21" customHeight="1" x14ac:dyDescent="0.2">
      <c r="A354" s="4" t="s">
        <v>33</v>
      </c>
      <c r="B354" s="4"/>
      <c r="C354" s="5"/>
      <c r="D354" s="5"/>
      <c r="E354" s="5"/>
      <c r="F354" s="6">
        <f>SUM(F350:F353)</f>
        <v>0</v>
      </c>
      <c r="G354" s="6">
        <f t="shared" ref="G354:AC354" si="489">SUM(G350:G353)</f>
        <v>0</v>
      </c>
      <c r="H354" s="6">
        <f t="shared" si="489"/>
        <v>0</v>
      </c>
      <c r="I354" s="6">
        <f t="shared" si="489"/>
        <v>0</v>
      </c>
      <c r="J354" s="6">
        <f t="shared" si="489"/>
        <v>0</v>
      </c>
      <c r="K354" s="6">
        <f t="shared" si="489"/>
        <v>0</v>
      </c>
      <c r="L354" s="6">
        <f t="shared" si="489"/>
        <v>0</v>
      </c>
      <c r="M354" s="6">
        <f t="shared" si="489"/>
        <v>0</v>
      </c>
      <c r="N354" s="6">
        <f t="shared" si="489"/>
        <v>0</v>
      </c>
      <c r="O354" s="6">
        <f t="shared" si="489"/>
        <v>0</v>
      </c>
      <c r="P354" s="6">
        <f t="shared" si="489"/>
        <v>0</v>
      </c>
      <c r="Q354" s="6">
        <f t="shared" si="489"/>
        <v>0</v>
      </c>
      <c r="R354" s="6">
        <f t="shared" si="489"/>
        <v>0</v>
      </c>
      <c r="S354" s="6">
        <f t="shared" si="489"/>
        <v>0</v>
      </c>
      <c r="T354" s="6">
        <f t="shared" si="489"/>
        <v>0</v>
      </c>
      <c r="U354" s="6">
        <f t="shared" si="489"/>
        <v>0</v>
      </c>
      <c r="V354" s="6">
        <f t="shared" si="489"/>
        <v>0</v>
      </c>
      <c r="W354" s="6">
        <f t="shared" si="489"/>
        <v>0</v>
      </c>
      <c r="X354" s="6">
        <f t="shared" si="489"/>
        <v>0</v>
      </c>
      <c r="Y354" s="6">
        <f t="shared" si="489"/>
        <v>0</v>
      </c>
      <c r="Z354" s="6">
        <f t="shared" si="489"/>
        <v>0</v>
      </c>
      <c r="AA354" s="6">
        <f t="shared" si="489"/>
        <v>0</v>
      </c>
      <c r="AB354" s="6">
        <f t="shared" si="489"/>
        <v>0</v>
      </c>
      <c r="AC354" s="6">
        <f t="shared" si="489"/>
        <v>0</v>
      </c>
    </row>
    <row r="355" spans="1:29" s="2" customFormat="1" ht="21" customHeight="1" x14ac:dyDescent="0.2">
      <c r="A355" s="44">
        <v>2014</v>
      </c>
      <c r="B355" s="19" t="s">
        <v>26</v>
      </c>
      <c r="C355" s="45" t="s">
        <v>113</v>
      </c>
      <c r="D355" s="46" t="s">
        <v>28</v>
      </c>
      <c r="E355" s="46" t="s">
        <v>41</v>
      </c>
      <c r="F355" s="1">
        <v>1</v>
      </c>
      <c r="G355" s="13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8">
        <v>1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24">
        <f t="shared" ref="X355:X358" si="490">SUM(H355:P355)</f>
        <v>1</v>
      </c>
      <c r="Y355" s="1">
        <f t="shared" ref="Y355:Y358" si="491">SUM(H355:P355)</f>
        <v>1</v>
      </c>
      <c r="Z355" s="1">
        <f t="shared" ref="Z355:Z358" si="492">+W355+V355+U355+T355+S355+R355+Q355+P355+O355+K355+J355+I355+H355</f>
        <v>1</v>
      </c>
      <c r="AA355" s="24">
        <f t="shared" ref="AA355:AA358" si="493">+F355</f>
        <v>1</v>
      </c>
      <c r="AB355" s="1">
        <f t="shared" ref="AB355:AB358" si="494">+Z355-Y355</f>
        <v>0</v>
      </c>
      <c r="AC355" s="13">
        <f t="shared" ref="AC355:AC358" si="495">+AA355-X355</f>
        <v>0</v>
      </c>
    </row>
    <row r="356" spans="1:29" s="8" customFormat="1" ht="21" customHeight="1" x14ac:dyDescent="0.2">
      <c r="A356" s="44"/>
      <c r="B356" s="19" t="s">
        <v>30</v>
      </c>
      <c r="C356" s="45"/>
      <c r="D356" s="47"/>
      <c r="E356" s="47"/>
      <c r="F356" s="1">
        <v>0</v>
      </c>
      <c r="G356" s="13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24">
        <f t="shared" si="490"/>
        <v>0</v>
      </c>
      <c r="Y356" s="1">
        <f t="shared" si="491"/>
        <v>0</v>
      </c>
      <c r="Z356" s="1">
        <f t="shared" si="492"/>
        <v>0</v>
      </c>
      <c r="AA356" s="24">
        <f t="shared" si="493"/>
        <v>0</v>
      </c>
      <c r="AB356" s="1">
        <f t="shared" si="494"/>
        <v>0</v>
      </c>
      <c r="AC356" s="13">
        <f t="shared" si="495"/>
        <v>0</v>
      </c>
    </row>
    <row r="357" spans="1:29" ht="21" customHeight="1" x14ac:dyDescent="0.2">
      <c r="A357" s="44"/>
      <c r="B357" s="19" t="s">
        <v>31</v>
      </c>
      <c r="C357" s="45"/>
      <c r="D357" s="47"/>
      <c r="E357" s="47"/>
      <c r="F357" s="1">
        <v>0</v>
      </c>
      <c r="G357" s="13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24">
        <f t="shared" si="490"/>
        <v>0</v>
      </c>
      <c r="Y357" s="1">
        <f t="shared" si="491"/>
        <v>0</v>
      </c>
      <c r="Z357" s="1">
        <f t="shared" si="492"/>
        <v>0</v>
      </c>
      <c r="AA357" s="24">
        <f t="shared" si="493"/>
        <v>0</v>
      </c>
      <c r="AB357" s="1">
        <f t="shared" si="494"/>
        <v>0</v>
      </c>
      <c r="AC357" s="13">
        <f t="shared" si="495"/>
        <v>0</v>
      </c>
    </row>
    <row r="358" spans="1:29" s="8" customFormat="1" ht="21" customHeight="1" x14ac:dyDescent="0.2">
      <c r="A358" s="44"/>
      <c r="B358" s="19" t="s">
        <v>32</v>
      </c>
      <c r="C358" s="45"/>
      <c r="D358" s="48"/>
      <c r="E358" s="48"/>
      <c r="F358" s="1">
        <v>0</v>
      </c>
      <c r="G358" s="13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24">
        <f t="shared" si="490"/>
        <v>0</v>
      </c>
      <c r="Y358" s="1">
        <f t="shared" si="491"/>
        <v>0</v>
      </c>
      <c r="Z358" s="1">
        <f t="shared" si="492"/>
        <v>0</v>
      </c>
      <c r="AA358" s="24">
        <f t="shared" si="493"/>
        <v>0</v>
      </c>
      <c r="AB358" s="1">
        <f t="shared" si="494"/>
        <v>0</v>
      </c>
      <c r="AC358" s="13">
        <f t="shared" si="495"/>
        <v>0</v>
      </c>
    </row>
    <row r="359" spans="1:29" s="7" customFormat="1" ht="21" customHeight="1" x14ac:dyDescent="0.2">
      <c r="A359" s="4" t="s">
        <v>33</v>
      </c>
      <c r="B359" s="4"/>
      <c r="C359" s="5"/>
      <c r="D359" s="5"/>
      <c r="E359" s="5"/>
      <c r="F359" s="6">
        <f>SUM(F355:F358)</f>
        <v>1</v>
      </c>
      <c r="G359" s="6">
        <f t="shared" ref="G359:AC359" si="496">SUM(G355:G358)</f>
        <v>0</v>
      </c>
      <c r="H359" s="6">
        <f t="shared" si="496"/>
        <v>0</v>
      </c>
      <c r="I359" s="6">
        <f t="shared" si="496"/>
        <v>0</v>
      </c>
      <c r="J359" s="6">
        <f t="shared" si="496"/>
        <v>0</v>
      </c>
      <c r="K359" s="6">
        <f t="shared" si="496"/>
        <v>0</v>
      </c>
      <c r="L359" s="6">
        <f t="shared" si="496"/>
        <v>1</v>
      </c>
      <c r="M359" s="6">
        <f t="shared" si="496"/>
        <v>0</v>
      </c>
      <c r="N359" s="6">
        <f t="shared" si="496"/>
        <v>0</v>
      </c>
      <c r="O359" s="6">
        <f t="shared" si="496"/>
        <v>0</v>
      </c>
      <c r="P359" s="6">
        <f t="shared" si="496"/>
        <v>0</v>
      </c>
      <c r="Q359" s="6">
        <f t="shared" si="496"/>
        <v>1</v>
      </c>
      <c r="R359" s="6">
        <f t="shared" si="496"/>
        <v>0</v>
      </c>
      <c r="S359" s="6">
        <f t="shared" si="496"/>
        <v>0</v>
      </c>
      <c r="T359" s="6">
        <f t="shared" si="496"/>
        <v>0</v>
      </c>
      <c r="U359" s="6">
        <f t="shared" si="496"/>
        <v>0</v>
      </c>
      <c r="V359" s="6">
        <f t="shared" si="496"/>
        <v>0</v>
      </c>
      <c r="W359" s="6">
        <f t="shared" si="496"/>
        <v>0</v>
      </c>
      <c r="X359" s="6">
        <f t="shared" si="496"/>
        <v>1</v>
      </c>
      <c r="Y359" s="6">
        <f t="shared" si="496"/>
        <v>1</v>
      </c>
      <c r="Z359" s="6">
        <f t="shared" si="496"/>
        <v>1</v>
      </c>
      <c r="AA359" s="6">
        <f t="shared" si="496"/>
        <v>1</v>
      </c>
      <c r="AB359" s="6">
        <f t="shared" si="496"/>
        <v>0</v>
      </c>
      <c r="AC359" s="6">
        <f t="shared" si="496"/>
        <v>0</v>
      </c>
    </row>
    <row r="360" spans="1:29" s="2" customFormat="1" ht="21" customHeight="1" x14ac:dyDescent="0.2">
      <c r="A360" s="44">
        <v>2014</v>
      </c>
      <c r="B360" s="19" t="s">
        <v>26</v>
      </c>
      <c r="C360" s="45" t="s">
        <v>114</v>
      </c>
      <c r="D360" s="46" t="s">
        <v>28</v>
      </c>
      <c r="E360" s="46" t="s">
        <v>51</v>
      </c>
      <c r="F360" s="1">
        <v>13</v>
      </c>
      <c r="G360" s="13">
        <v>0</v>
      </c>
      <c r="H360" s="1">
        <v>0</v>
      </c>
      <c r="I360" s="1">
        <v>1</v>
      </c>
      <c r="J360" s="1">
        <v>2</v>
      </c>
      <c r="K360" s="1">
        <v>1</v>
      </c>
      <c r="L360" s="1">
        <v>6</v>
      </c>
      <c r="M360" s="1">
        <v>0</v>
      </c>
      <c r="N360" s="1">
        <v>0</v>
      </c>
      <c r="O360" s="1">
        <v>3</v>
      </c>
      <c r="P360" s="1">
        <v>0</v>
      </c>
      <c r="Q360" s="18">
        <v>2</v>
      </c>
      <c r="R360" s="18">
        <v>0</v>
      </c>
      <c r="S360" s="18">
        <v>0</v>
      </c>
      <c r="T360" s="18">
        <v>0</v>
      </c>
      <c r="U360" s="18">
        <v>4</v>
      </c>
      <c r="V360" s="18">
        <v>0</v>
      </c>
      <c r="W360" s="18">
        <v>0</v>
      </c>
      <c r="X360" s="24">
        <f t="shared" ref="X360:X363" si="497">SUM(H360:P360)</f>
        <v>13</v>
      </c>
      <c r="Y360" s="1">
        <f t="shared" ref="Y360:Y363" si="498">SUM(H360:P360)</f>
        <v>13</v>
      </c>
      <c r="Z360" s="1">
        <f t="shared" ref="Z360:Z363" si="499">+W360+V360+U360+T360+S360+R360+Q360+P360+O360+K360+J360+I360+H360</f>
        <v>13</v>
      </c>
      <c r="AA360" s="24">
        <f t="shared" ref="AA360:AA363" si="500">+F360</f>
        <v>13</v>
      </c>
      <c r="AB360" s="1">
        <f t="shared" ref="AB360:AB363" si="501">+Z360-Y360</f>
        <v>0</v>
      </c>
      <c r="AC360" s="13">
        <f t="shared" ref="AC360:AC363" si="502">+AA360-X360</f>
        <v>0</v>
      </c>
    </row>
    <row r="361" spans="1:29" s="8" customFormat="1" ht="21" customHeight="1" x14ac:dyDescent="0.2">
      <c r="A361" s="44"/>
      <c r="B361" s="19" t="s">
        <v>30</v>
      </c>
      <c r="C361" s="45"/>
      <c r="D361" s="47"/>
      <c r="E361" s="47"/>
      <c r="F361" s="1">
        <v>8</v>
      </c>
      <c r="G361" s="13">
        <v>4</v>
      </c>
      <c r="H361" s="1">
        <v>0</v>
      </c>
      <c r="I361" s="1">
        <v>1</v>
      </c>
      <c r="J361" s="1">
        <v>0</v>
      </c>
      <c r="K361" s="1">
        <v>2</v>
      </c>
      <c r="L361" s="1">
        <v>0</v>
      </c>
      <c r="M361" s="1">
        <v>0</v>
      </c>
      <c r="N361" s="1">
        <v>0</v>
      </c>
      <c r="O361" s="1">
        <v>1</v>
      </c>
      <c r="P361" s="1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24">
        <f t="shared" si="497"/>
        <v>4</v>
      </c>
      <c r="Y361" s="1">
        <f t="shared" si="498"/>
        <v>4</v>
      </c>
      <c r="Z361" s="1">
        <f t="shared" si="499"/>
        <v>4</v>
      </c>
      <c r="AA361" s="24">
        <f t="shared" si="500"/>
        <v>8</v>
      </c>
      <c r="AB361" s="1">
        <f t="shared" si="501"/>
        <v>0</v>
      </c>
      <c r="AC361" s="13">
        <f t="shared" si="502"/>
        <v>4</v>
      </c>
    </row>
    <row r="362" spans="1:29" ht="21" customHeight="1" x14ac:dyDescent="0.2">
      <c r="A362" s="44"/>
      <c r="B362" s="19" t="s">
        <v>31</v>
      </c>
      <c r="C362" s="45"/>
      <c r="D362" s="47"/>
      <c r="E362" s="47"/>
      <c r="F362" s="1">
        <v>0</v>
      </c>
      <c r="G362" s="13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24">
        <f t="shared" si="497"/>
        <v>0</v>
      </c>
      <c r="Y362" s="1">
        <f t="shared" si="498"/>
        <v>0</v>
      </c>
      <c r="Z362" s="1">
        <f t="shared" si="499"/>
        <v>0</v>
      </c>
      <c r="AA362" s="24">
        <f t="shared" si="500"/>
        <v>0</v>
      </c>
      <c r="AB362" s="1">
        <f t="shared" si="501"/>
        <v>0</v>
      </c>
      <c r="AC362" s="13">
        <f t="shared" si="502"/>
        <v>0</v>
      </c>
    </row>
    <row r="363" spans="1:29" s="8" customFormat="1" ht="21" customHeight="1" x14ac:dyDescent="0.2">
      <c r="A363" s="44"/>
      <c r="B363" s="19" t="s">
        <v>32</v>
      </c>
      <c r="C363" s="45"/>
      <c r="D363" s="48"/>
      <c r="E363" s="48"/>
      <c r="F363" s="1">
        <v>0</v>
      </c>
      <c r="G363" s="13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24">
        <f t="shared" si="497"/>
        <v>0</v>
      </c>
      <c r="Y363" s="1">
        <f t="shared" si="498"/>
        <v>0</v>
      </c>
      <c r="Z363" s="1">
        <f t="shared" si="499"/>
        <v>0</v>
      </c>
      <c r="AA363" s="24">
        <f t="shared" si="500"/>
        <v>0</v>
      </c>
      <c r="AB363" s="1">
        <f t="shared" si="501"/>
        <v>0</v>
      </c>
      <c r="AC363" s="13">
        <f t="shared" si="502"/>
        <v>0</v>
      </c>
    </row>
    <row r="364" spans="1:29" s="7" customFormat="1" ht="21" customHeight="1" x14ac:dyDescent="0.2">
      <c r="A364" s="4" t="s">
        <v>33</v>
      </c>
      <c r="B364" s="4"/>
      <c r="C364" s="5"/>
      <c r="D364" s="5"/>
      <c r="E364" s="5"/>
      <c r="F364" s="6">
        <f>SUM(F360:F363)</f>
        <v>21</v>
      </c>
      <c r="G364" s="6">
        <f t="shared" ref="G364:AC364" si="503">SUM(G360:G363)</f>
        <v>4</v>
      </c>
      <c r="H364" s="6">
        <f t="shared" si="503"/>
        <v>0</v>
      </c>
      <c r="I364" s="6">
        <f t="shared" si="503"/>
        <v>2</v>
      </c>
      <c r="J364" s="6">
        <f t="shared" si="503"/>
        <v>2</v>
      </c>
      <c r="K364" s="6">
        <f t="shared" si="503"/>
        <v>3</v>
      </c>
      <c r="L364" s="6">
        <f t="shared" si="503"/>
        <v>6</v>
      </c>
      <c r="M364" s="6">
        <f t="shared" si="503"/>
        <v>0</v>
      </c>
      <c r="N364" s="6">
        <f t="shared" si="503"/>
        <v>0</v>
      </c>
      <c r="O364" s="6">
        <f t="shared" si="503"/>
        <v>4</v>
      </c>
      <c r="P364" s="6">
        <f t="shared" si="503"/>
        <v>0</v>
      </c>
      <c r="Q364" s="6">
        <f t="shared" si="503"/>
        <v>2</v>
      </c>
      <c r="R364" s="6">
        <f t="shared" si="503"/>
        <v>0</v>
      </c>
      <c r="S364" s="6">
        <f t="shared" si="503"/>
        <v>0</v>
      </c>
      <c r="T364" s="6">
        <f t="shared" si="503"/>
        <v>0</v>
      </c>
      <c r="U364" s="6">
        <f t="shared" si="503"/>
        <v>4</v>
      </c>
      <c r="V364" s="6">
        <f t="shared" si="503"/>
        <v>0</v>
      </c>
      <c r="W364" s="6">
        <f t="shared" si="503"/>
        <v>0</v>
      </c>
      <c r="X364" s="6">
        <f t="shared" si="503"/>
        <v>17</v>
      </c>
      <c r="Y364" s="6">
        <f t="shared" si="503"/>
        <v>17</v>
      </c>
      <c r="Z364" s="6">
        <f t="shared" si="503"/>
        <v>17</v>
      </c>
      <c r="AA364" s="6">
        <f t="shared" si="503"/>
        <v>21</v>
      </c>
      <c r="AB364" s="6">
        <f t="shared" si="503"/>
        <v>0</v>
      </c>
      <c r="AC364" s="6">
        <f t="shared" si="503"/>
        <v>4</v>
      </c>
    </row>
    <row r="365" spans="1:29" s="2" customFormat="1" ht="21" customHeight="1" x14ac:dyDescent="0.2">
      <c r="A365" s="44">
        <v>2014</v>
      </c>
      <c r="B365" s="19" t="s">
        <v>26</v>
      </c>
      <c r="C365" s="45" t="s">
        <v>115</v>
      </c>
      <c r="D365" s="46" t="s">
        <v>28</v>
      </c>
      <c r="E365" s="46" t="s">
        <v>29</v>
      </c>
      <c r="F365" s="1">
        <v>0</v>
      </c>
      <c r="G365" s="13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24">
        <f t="shared" ref="X365:X368" si="504">SUM(H365:P365)</f>
        <v>0</v>
      </c>
      <c r="Y365" s="1">
        <f t="shared" ref="Y365:Y368" si="505">SUM(H365:P365)</f>
        <v>0</v>
      </c>
      <c r="Z365" s="1">
        <f t="shared" ref="Z365:Z368" si="506">+W365+V365+U365+T365+S365+R365+Q365+P365+O365+K365+J365+I365+H365</f>
        <v>0</v>
      </c>
      <c r="AA365" s="24">
        <f t="shared" ref="AA365:AA368" si="507">+F365</f>
        <v>0</v>
      </c>
      <c r="AB365" s="1">
        <f t="shared" ref="AB365:AB368" si="508">+Z365-Y365</f>
        <v>0</v>
      </c>
      <c r="AC365" s="13">
        <f t="shared" ref="AC365:AC368" si="509">+AA365-X365</f>
        <v>0</v>
      </c>
    </row>
    <row r="366" spans="1:29" s="8" customFormat="1" ht="21" customHeight="1" x14ac:dyDescent="0.2">
      <c r="A366" s="44"/>
      <c r="B366" s="19" t="s">
        <v>30</v>
      </c>
      <c r="C366" s="45"/>
      <c r="D366" s="47"/>
      <c r="E366" s="47"/>
      <c r="F366" s="1">
        <v>0</v>
      </c>
      <c r="G366" s="13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24">
        <f t="shared" si="504"/>
        <v>0</v>
      </c>
      <c r="Y366" s="1">
        <f t="shared" si="505"/>
        <v>0</v>
      </c>
      <c r="Z366" s="1">
        <f t="shared" si="506"/>
        <v>0</v>
      </c>
      <c r="AA366" s="24">
        <f t="shared" si="507"/>
        <v>0</v>
      </c>
      <c r="AB366" s="1">
        <f t="shared" si="508"/>
        <v>0</v>
      </c>
      <c r="AC366" s="13">
        <f t="shared" si="509"/>
        <v>0</v>
      </c>
    </row>
    <row r="367" spans="1:29" ht="21" customHeight="1" x14ac:dyDescent="0.2">
      <c r="A367" s="44"/>
      <c r="B367" s="19" t="s">
        <v>31</v>
      </c>
      <c r="C367" s="45"/>
      <c r="D367" s="47"/>
      <c r="E367" s="47"/>
      <c r="F367" s="1">
        <v>0</v>
      </c>
      <c r="G367" s="13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24">
        <f t="shared" si="504"/>
        <v>0</v>
      </c>
      <c r="Y367" s="1">
        <f t="shared" si="505"/>
        <v>0</v>
      </c>
      <c r="Z367" s="1">
        <f t="shared" si="506"/>
        <v>0</v>
      </c>
      <c r="AA367" s="24">
        <f t="shared" si="507"/>
        <v>0</v>
      </c>
      <c r="AB367" s="1">
        <f t="shared" si="508"/>
        <v>0</v>
      </c>
      <c r="AC367" s="13">
        <f t="shared" si="509"/>
        <v>0</v>
      </c>
    </row>
    <row r="368" spans="1:29" s="8" customFormat="1" ht="21" customHeight="1" x14ac:dyDescent="0.2">
      <c r="A368" s="44"/>
      <c r="B368" s="19" t="s">
        <v>32</v>
      </c>
      <c r="C368" s="45"/>
      <c r="D368" s="48"/>
      <c r="E368" s="48"/>
      <c r="F368" s="1">
        <v>0</v>
      </c>
      <c r="G368" s="13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24">
        <f t="shared" si="504"/>
        <v>0</v>
      </c>
      <c r="Y368" s="1">
        <f t="shared" si="505"/>
        <v>0</v>
      </c>
      <c r="Z368" s="1">
        <f t="shared" si="506"/>
        <v>0</v>
      </c>
      <c r="AA368" s="24">
        <f t="shared" si="507"/>
        <v>0</v>
      </c>
      <c r="AB368" s="1">
        <f t="shared" si="508"/>
        <v>0</v>
      </c>
      <c r="AC368" s="13">
        <f t="shared" si="509"/>
        <v>0</v>
      </c>
    </row>
    <row r="369" spans="1:29" s="7" customFormat="1" ht="21" customHeight="1" x14ac:dyDescent="0.2">
      <c r="A369" s="4" t="s">
        <v>33</v>
      </c>
      <c r="B369" s="4"/>
      <c r="C369" s="5"/>
      <c r="D369" s="5"/>
      <c r="E369" s="5"/>
      <c r="F369" s="6">
        <f>SUM(F365:F368)</f>
        <v>0</v>
      </c>
      <c r="G369" s="6">
        <f t="shared" ref="G369:AC369" si="510">SUM(G365:G368)</f>
        <v>0</v>
      </c>
      <c r="H369" s="6">
        <f t="shared" si="510"/>
        <v>0</v>
      </c>
      <c r="I369" s="6">
        <f t="shared" si="510"/>
        <v>0</v>
      </c>
      <c r="J369" s="6">
        <f t="shared" si="510"/>
        <v>0</v>
      </c>
      <c r="K369" s="6">
        <f t="shared" si="510"/>
        <v>0</v>
      </c>
      <c r="L369" s="6">
        <f t="shared" si="510"/>
        <v>0</v>
      </c>
      <c r="M369" s="6">
        <f t="shared" si="510"/>
        <v>0</v>
      </c>
      <c r="N369" s="6">
        <f t="shared" si="510"/>
        <v>0</v>
      </c>
      <c r="O369" s="6">
        <f t="shared" si="510"/>
        <v>0</v>
      </c>
      <c r="P369" s="6">
        <f t="shared" si="510"/>
        <v>0</v>
      </c>
      <c r="Q369" s="6">
        <f t="shared" si="510"/>
        <v>0</v>
      </c>
      <c r="R369" s="6">
        <f t="shared" si="510"/>
        <v>0</v>
      </c>
      <c r="S369" s="6">
        <f t="shared" si="510"/>
        <v>0</v>
      </c>
      <c r="T369" s="6">
        <f t="shared" si="510"/>
        <v>0</v>
      </c>
      <c r="U369" s="6">
        <f t="shared" si="510"/>
        <v>0</v>
      </c>
      <c r="V369" s="6">
        <f t="shared" si="510"/>
        <v>0</v>
      </c>
      <c r="W369" s="6">
        <f t="shared" si="510"/>
        <v>0</v>
      </c>
      <c r="X369" s="6">
        <f t="shared" si="510"/>
        <v>0</v>
      </c>
      <c r="Y369" s="6">
        <f t="shared" si="510"/>
        <v>0</v>
      </c>
      <c r="Z369" s="6">
        <f t="shared" si="510"/>
        <v>0</v>
      </c>
      <c r="AA369" s="6">
        <f t="shared" si="510"/>
        <v>0</v>
      </c>
      <c r="AB369" s="6">
        <f t="shared" si="510"/>
        <v>0</v>
      </c>
      <c r="AC369" s="6">
        <f t="shared" si="510"/>
        <v>0</v>
      </c>
    </row>
    <row r="370" spans="1:29" s="2" customFormat="1" ht="21" customHeight="1" x14ac:dyDescent="0.2">
      <c r="A370" s="44">
        <v>2014</v>
      </c>
      <c r="B370" s="19" t="s">
        <v>26</v>
      </c>
      <c r="C370" s="45" t="s">
        <v>116</v>
      </c>
      <c r="D370" s="46" t="s">
        <v>48</v>
      </c>
      <c r="E370" s="46" t="s">
        <v>48</v>
      </c>
      <c r="F370" s="1">
        <v>1</v>
      </c>
      <c r="G370" s="13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1</v>
      </c>
      <c r="P370" s="1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24">
        <f t="shared" ref="X370:X373" si="511">SUM(H370:P370)</f>
        <v>1</v>
      </c>
      <c r="Y370" s="1">
        <f t="shared" ref="Y370:Y373" si="512">SUM(H370:P370)</f>
        <v>1</v>
      </c>
      <c r="Z370" s="1">
        <f t="shared" ref="Z370:Z373" si="513">+W370+V370+U370+T370+S370+R370+Q370+P370+O370+K370+J370+I370+H370</f>
        <v>1</v>
      </c>
      <c r="AA370" s="24">
        <f t="shared" ref="AA370:AA373" si="514">+F370</f>
        <v>1</v>
      </c>
      <c r="AB370" s="1">
        <f t="shared" ref="AB370:AB373" si="515">+Z370-Y370</f>
        <v>0</v>
      </c>
      <c r="AC370" s="13">
        <f t="shared" ref="AC370:AC373" si="516">+AA370-X370</f>
        <v>0</v>
      </c>
    </row>
    <row r="371" spans="1:29" s="8" customFormat="1" ht="21" customHeight="1" x14ac:dyDescent="0.2">
      <c r="A371" s="44"/>
      <c r="B371" s="19" t="s">
        <v>30</v>
      </c>
      <c r="C371" s="45"/>
      <c r="D371" s="47"/>
      <c r="E371" s="47"/>
      <c r="F371" s="1">
        <v>2</v>
      </c>
      <c r="G371" s="13">
        <v>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1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24">
        <f t="shared" si="511"/>
        <v>1</v>
      </c>
      <c r="Y371" s="1">
        <f t="shared" si="512"/>
        <v>1</v>
      </c>
      <c r="Z371" s="1">
        <f t="shared" si="513"/>
        <v>1</v>
      </c>
      <c r="AA371" s="24">
        <f t="shared" si="514"/>
        <v>2</v>
      </c>
      <c r="AB371" s="1">
        <f t="shared" si="515"/>
        <v>0</v>
      </c>
      <c r="AC371" s="13">
        <f t="shared" si="516"/>
        <v>1</v>
      </c>
    </row>
    <row r="372" spans="1:29" ht="21" customHeight="1" x14ac:dyDescent="0.2">
      <c r="A372" s="44"/>
      <c r="B372" s="19" t="s">
        <v>31</v>
      </c>
      <c r="C372" s="45"/>
      <c r="D372" s="47"/>
      <c r="E372" s="47"/>
      <c r="F372" s="1">
        <v>0</v>
      </c>
      <c r="G372" s="13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24">
        <f t="shared" si="511"/>
        <v>0</v>
      </c>
      <c r="Y372" s="1">
        <f t="shared" si="512"/>
        <v>0</v>
      </c>
      <c r="Z372" s="1">
        <f t="shared" si="513"/>
        <v>0</v>
      </c>
      <c r="AA372" s="24">
        <f t="shared" si="514"/>
        <v>0</v>
      </c>
      <c r="AB372" s="1">
        <f t="shared" si="515"/>
        <v>0</v>
      </c>
      <c r="AC372" s="13">
        <f t="shared" si="516"/>
        <v>0</v>
      </c>
    </row>
    <row r="373" spans="1:29" s="8" customFormat="1" ht="21" customHeight="1" x14ac:dyDescent="0.2">
      <c r="A373" s="44"/>
      <c r="B373" s="19" t="s">
        <v>32</v>
      </c>
      <c r="C373" s="45"/>
      <c r="D373" s="48"/>
      <c r="E373" s="48"/>
      <c r="F373" s="1">
        <v>0</v>
      </c>
      <c r="G373" s="13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24">
        <f t="shared" si="511"/>
        <v>0</v>
      </c>
      <c r="Y373" s="1">
        <f t="shared" si="512"/>
        <v>0</v>
      </c>
      <c r="Z373" s="1">
        <f t="shared" si="513"/>
        <v>0</v>
      </c>
      <c r="AA373" s="24">
        <f t="shared" si="514"/>
        <v>0</v>
      </c>
      <c r="AB373" s="1">
        <f t="shared" si="515"/>
        <v>0</v>
      </c>
      <c r="AC373" s="13">
        <f t="shared" si="516"/>
        <v>0</v>
      </c>
    </row>
    <row r="374" spans="1:29" s="7" customFormat="1" ht="21" customHeight="1" x14ac:dyDescent="0.2">
      <c r="A374" s="4" t="s">
        <v>33</v>
      </c>
      <c r="B374" s="4"/>
      <c r="C374" s="5"/>
      <c r="D374" s="5"/>
      <c r="E374" s="5"/>
      <c r="F374" s="6">
        <f>SUM(F370:F373)</f>
        <v>3</v>
      </c>
      <c r="G374" s="6">
        <f t="shared" ref="G374:AC374" si="517">SUM(G370:G373)</f>
        <v>1</v>
      </c>
      <c r="H374" s="6">
        <f t="shared" si="517"/>
        <v>0</v>
      </c>
      <c r="I374" s="6">
        <f t="shared" si="517"/>
        <v>0</v>
      </c>
      <c r="J374" s="6">
        <f t="shared" si="517"/>
        <v>0</v>
      </c>
      <c r="K374" s="6">
        <f t="shared" si="517"/>
        <v>0</v>
      </c>
      <c r="L374" s="6">
        <f t="shared" si="517"/>
        <v>0</v>
      </c>
      <c r="M374" s="6">
        <f t="shared" si="517"/>
        <v>0</v>
      </c>
      <c r="N374" s="6">
        <f t="shared" si="517"/>
        <v>0</v>
      </c>
      <c r="O374" s="6">
        <f t="shared" si="517"/>
        <v>1</v>
      </c>
      <c r="P374" s="6">
        <f t="shared" si="517"/>
        <v>1</v>
      </c>
      <c r="Q374" s="6">
        <f t="shared" si="517"/>
        <v>0</v>
      </c>
      <c r="R374" s="6">
        <f t="shared" si="517"/>
        <v>0</v>
      </c>
      <c r="S374" s="6">
        <f t="shared" si="517"/>
        <v>0</v>
      </c>
      <c r="T374" s="6">
        <f t="shared" si="517"/>
        <v>0</v>
      </c>
      <c r="U374" s="6">
        <f t="shared" si="517"/>
        <v>0</v>
      </c>
      <c r="V374" s="6">
        <f t="shared" si="517"/>
        <v>0</v>
      </c>
      <c r="W374" s="6">
        <f t="shared" si="517"/>
        <v>0</v>
      </c>
      <c r="X374" s="6">
        <f t="shared" si="517"/>
        <v>2</v>
      </c>
      <c r="Y374" s="6">
        <f t="shared" si="517"/>
        <v>2</v>
      </c>
      <c r="Z374" s="6">
        <f t="shared" si="517"/>
        <v>2</v>
      </c>
      <c r="AA374" s="6">
        <f t="shared" si="517"/>
        <v>3</v>
      </c>
      <c r="AB374" s="6">
        <f t="shared" si="517"/>
        <v>0</v>
      </c>
      <c r="AC374" s="6">
        <f t="shared" si="517"/>
        <v>1</v>
      </c>
    </row>
    <row r="375" spans="1:29" s="2" customFormat="1" ht="21" customHeight="1" x14ac:dyDescent="0.2">
      <c r="A375" s="44">
        <v>2014</v>
      </c>
      <c r="B375" s="19" t="s">
        <v>26</v>
      </c>
      <c r="C375" s="45" t="s">
        <v>117</v>
      </c>
      <c r="D375" s="46" t="s">
        <v>28</v>
      </c>
      <c r="E375" s="46" t="s">
        <v>29</v>
      </c>
      <c r="F375" s="1">
        <v>0</v>
      </c>
      <c r="G375" s="13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24">
        <f t="shared" ref="X375:X378" si="518">SUM(H375:P375)</f>
        <v>0</v>
      </c>
      <c r="Y375" s="1">
        <f t="shared" ref="Y375:Y378" si="519">SUM(H375:P375)</f>
        <v>0</v>
      </c>
      <c r="Z375" s="1">
        <f t="shared" ref="Z375:Z378" si="520">+W375+V375+U375+T375+S375+R375+Q375+P375+O375+K375+J375+I375+H375</f>
        <v>0</v>
      </c>
      <c r="AA375" s="24">
        <f t="shared" ref="AA375:AA378" si="521">+F375</f>
        <v>0</v>
      </c>
      <c r="AB375" s="1">
        <f t="shared" ref="AB375:AB378" si="522">+Z375-Y375</f>
        <v>0</v>
      </c>
      <c r="AC375" s="13">
        <f t="shared" ref="AC375:AC378" si="523">+AA375-X375</f>
        <v>0</v>
      </c>
    </row>
    <row r="376" spans="1:29" s="8" customFormat="1" ht="21" customHeight="1" x14ac:dyDescent="0.2">
      <c r="A376" s="44"/>
      <c r="B376" s="19" t="s">
        <v>30</v>
      </c>
      <c r="C376" s="45"/>
      <c r="D376" s="47"/>
      <c r="E376" s="47"/>
      <c r="F376" s="1">
        <v>2</v>
      </c>
      <c r="G376" s="13">
        <v>0</v>
      </c>
      <c r="H376" s="1">
        <v>0</v>
      </c>
      <c r="I376" s="1">
        <v>0</v>
      </c>
      <c r="J376" s="1">
        <v>1</v>
      </c>
      <c r="K376" s="1">
        <v>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24">
        <f t="shared" si="518"/>
        <v>2</v>
      </c>
      <c r="Y376" s="1">
        <f t="shared" si="519"/>
        <v>2</v>
      </c>
      <c r="Z376" s="1">
        <f t="shared" si="520"/>
        <v>2</v>
      </c>
      <c r="AA376" s="24">
        <f t="shared" si="521"/>
        <v>2</v>
      </c>
      <c r="AB376" s="1">
        <f t="shared" si="522"/>
        <v>0</v>
      </c>
      <c r="AC376" s="13">
        <f t="shared" si="523"/>
        <v>0</v>
      </c>
    </row>
    <row r="377" spans="1:29" ht="21" customHeight="1" x14ac:dyDescent="0.2">
      <c r="A377" s="44"/>
      <c r="B377" s="19" t="s">
        <v>31</v>
      </c>
      <c r="C377" s="45"/>
      <c r="D377" s="47"/>
      <c r="E377" s="47"/>
      <c r="F377" s="1">
        <v>0</v>
      </c>
      <c r="G377" s="13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24">
        <f t="shared" si="518"/>
        <v>0</v>
      </c>
      <c r="Y377" s="1">
        <f t="shared" si="519"/>
        <v>0</v>
      </c>
      <c r="Z377" s="1">
        <f t="shared" si="520"/>
        <v>0</v>
      </c>
      <c r="AA377" s="24">
        <f t="shared" si="521"/>
        <v>0</v>
      </c>
      <c r="AB377" s="1">
        <f t="shared" si="522"/>
        <v>0</v>
      </c>
      <c r="AC377" s="13">
        <f t="shared" si="523"/>
        <v>0</v>
      </c>
    </row>
    <row r="378" spans="1:29" s="8" customFormat="1" ht="21" customHeight="1" x14ac:dyDescent="0.2">
      <c r="A378" s="44"/>
      <c r="B378" s="19" t="s">
        <v>32</v>
      </c>
      <c r="C378" s="45"/>
      <c r="D378" s="48"/>
      <c r="E378" s="48"/>
      <c r="F378" s="1">
        <v>0</v>
      </c>
      <c r="G378" s="13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24">
        <f t="shared" si="518"/>
        <v>0</v>
      </c>
      <c r="Y378" s="1">
        <f t="shared" si="519"/>
        <v>0</v>
      </c>
      <c r="Z378" s="1">
        <f t="shared" si="520"/>
        <v>0</v>
      </c>
      <c r="AA378" s="24">
        <f t="shared" si="521"/>
        <v>0</v>
      </c>
      <c r="AB378" s="1">
        <f t="shared" si="522"/>
        <v>0</v>
      </c>
      <c r="AC378" s="13">
        <f t="shared" si="523"/>
        <v>0</v>
      </c>
    </row>
    <row r="379" spans="1:29" s="7" customFormat="1" ht="21" customHeight="1" x14ac:dyDescent="0.2">
      <c r="A379" s="4" t="s">
        <v>33</v>
      </c>
      <c r="B379" s="4"/>
      <c r="C379" s="5"/>
      <c r="D379" s="5"/>
      <c r="E379" s="5"/>
      <c r="F379" s="6">
        <f>SUM(F375:F378)</f>
        <v>2</v>
      </c>
      <c r="G379" s="6">
        <f t="shared" ref="G379:AC379" si="524">SUM(G375:G378)</f>
        <v>0</v>
      </c>
      <c r="H379" s="6">
        <f t="shared" si="524"/>
        <v>0</v>
      </c>
      <c r="I379" s="6">
        <f t="shared" si="524"/>
        <v>0</v>
      </c>
      <c r="J379" s="6">
        <f t="shared" si="524"/>
        <v>1</v>
      </c>
      <c r="K379" s="6">
        <f t="shared" si="524"/>
        <v>1</v>
      </c>
      <c r="L379" s="6">
        <f t="shared" si="524"/>
        <v>0</v>
      </c>
      <c r="M379" s="6">
        <f t="shared" si="524"/>
        <v>0</v>
      </c>
      <c r="N379" s="6">
        <f t="shared" si="524"/>
        <v>0</v>
      </c>
      <c r="O379" s="6">
        <f t="shared" si="524"/>
        <v>0</v>
      </c>
      <c r="P379" s="6">
        <f t="shared" si="524"/>
        <v>0</v>
      </c>
      <c r="Q379" s="6">
        <f t="shared" si="524"/>
        <v>0</v>
      </c>
      <c r="R379" s="6">
        <f t="shared" si="524"/>
        <v>0</v>
      </c>
      <c r="S379" s="6">
        <f t="shared" si="524"/>
        <v>0</v>
      </c>
      <c r="T379" s="6">
        <f t="shared" si="524"/>
        <v>0</v>
      </c>
      <c r="U379" s="6">
        <f t="shared" si="524"/>
        <v>0</v>
      </c>
      <c r="V379" s="6">
        <f t="shared" si="524"/>
        <v>0</v>
      </c>
      <c r="W379" s="6">
        <f t="shared" si="524"/>
        <v>0</v>
      </c>
      <c r="X379" s="6">
        <f t="shared" si="524"/>
        <v>2</v>
      </c>
      <c r="Y379" s="6">
        <f t="shared" si="524"/>
        <v>2</v>
      </c>
      <c r="Z379" s="6">
        <f t="shared" si="524"/>
        <v>2</v>
      </c>
      <c r="AA379" s="6">
        <f t="shared" si="524"/>
        <v>2</v>
      </c>
      <c r="AB379" s="6">
        <f t="shared" si="524"/>
        <v>0</v>
      </c>
      <c r="AC379" s="6">
        <f t="shared" si="524"/>
        <v>0</v>
      </c>
    </row>
    <row r="380" spans="1:29" s="2" customFormat="1" ht="21" customHeight="1" x14ac:dyDescent="0.2">
      <c r="A380" s="44">
        <v>2014</v>
      </c>
      <c r="B380" s="19" t="s">
        <v>26</v>
      </c>
      <c r="C380" s="45" t="s">
        <v>118</v>
      </c>
      <c r="D380" s="46" t="s">
        <v>28</v>
      </c>
      <c r="E380" s="46" t="s">
        <v>41</v>
      </c>
      <c r="F380" s="1">
        <v>1</v>
      </c>
      <c r="G380" s="13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1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24">
        <f t="shared" ref="X380:X383" si="525">SUM(H380:P380)</f>
        <v>1</v>
      </c>
      <c r="Y380" s="1">
        <f t="shared" ref="Y380:Y383" si="526">SUM(H380:P380)</f>
        <v>1</v>
      </c>
      <c r="Z380" s="1">
        <f t="shared" ref="Z380:Z383" si="527">+W380+V380+U380+T380+S380+R380+Q380+P380+O380+K380+J380+I380+H380</f>
        <v>1</v>
      </c>
      <c r="AA380" s="24">
        <f t="shared" ref="AA380:AA383" si="528">+F380</f>
        <v>1</v>
      </c>
      <c r="AB380" s="1">
        <f t="shared" ref="AB380:AB383" si="529">+Z380-Y380</f>
        <v>0</v>
      </c>
      <c r="AC380" s="13">
        <f t="shared" ref="AC380:AC383" si="530">+AA380-X380</f>
        <v>0</v>
      </c>
    </row>
    <row r="381" spans="1:29" s="8" customFormat="1" ht="21" customHeight="1" x14ac:dyDescent="0.2">
      <c r="A381" s="44"/>
      <c r="B381" s="19" t="s">
        <v>30</v>
      </c>
      <c r="C381" s="45"/>
      <c r="D381" s="47"/>
      <c r="E381" s="47"/>
      <c r="F381" s="1">
        <v>2</v>
      </c>
      <c r="G381" s="13">
        <v>1</v>
      </c>
      <c r="H381" s="1">
        <v>0</v>
      </c>
      <c r="I381" s="1">
        <v>1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24">
        <f t="shared" si="525"/>
        <v>1</v>
      </c>
      <c r="Y381" s="1">
        <f t="shared" si="526"/>
        <v>1</v>
      </c>
      <c r="Z381" s="1">
        <f t="shared" si="527"/>
        <v>1</v>
      </c>
      <c r="AA381" s="24">
        <f t="shared" si="528"/>
        <v>2</v>
      </c>
      <c r="AB381" s="1">
        <f t="shared" si="529"/>
        <v>0</v>
      </c>
      <c r="AC381" s="13">
        <f t="shared" si="530"/>
        <v>1</v>
      </c>
    </row>
    <row r="382" spans="1:29" ht="21" customHeight="1" x14ac:dyDescent="0.2">
      <c r="A382" s="44"/>
      <c r="B382" s="19" t="s">
        <v>31</v>
      </c>
      <c r="C382" s="45"/>
      <c r="D382" s="47"/>
      <c r="E382" s="47"/>
      <c r="F382" s="1">
        <v>0</v>
      </c>
      <c r="G382" s="13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24">
        <f t="shared" si="525"/>
        <v>0</v>
      </c>
      <c r="Y382" s="1">
        <f t="shared" si="526"/>
        <v>0</v>
      </c>
      <c r="Z382" s="1">
        <f t="shared" si="527"/>
        <v>0</v>
      </c>
      <c r="AA382" s="24">
        <f t="shared" si="528"/>
        <v>0</v>
      </c>
      <c r="AB382" s="1">
        <f t="shared" si="529"/>
        <v>0</v>
      </c>
      <c r="AC382" s="13">
        <f t="shared" si="530"/>
        <v>0</v>
      </c>
    </row>
    <row r="383" spans="1:29" s="8" customFormat="1" ht="21" customHeight="1" x14ac:dyDescent="0.2">
      <c r="A383" s="44"/>
      <c r="B383" s="19" t="s">
        <v>32</v>
      </c>
      <c r="C383" s="45"/>
      <c r="D383" s="48"/>
      <c r="E383" s="48"/>
      <c r="F383" s="1">
        <v>0</v>
      </c>
      <c r="G383" s="13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24">
        <f t="shared" si="525"/>
        <v>0</v>
      </c>
      <c r="Y383" s="1">
        <f t="shared" si="526"/>
        <v>0</v>
      </c>
      <c r="Z383" s="1">
        <f t="shared" si="527"/>
        <v>0</v>
      </c>
      <c r="AA383" s="24">
        <f t="shared" si="528"/>
        <v>0</v>
      </c>
      <c r="AB383" s="1">
        <f t="shared" si="529"/>
        <v>0</v>
      </c>
      <c r="AC383" s="13">
        <f t="shared" si="530"/>
        <v>0</v>
      </c>
    </row>
    <row r="384" spans="1:29" s="7" customFormat="1" ht="21" customHeight="1" x14ac:dyDescent="0.2">
      <c r="A384" s="4" t="s">
        <v>33</v>
      </c>
      <c r="B384" s="4"/>
      <c r="C384" s="5"/>
      <c r="D384" s="5"/>
      <c r="E384" s="5"/>
      <c r="F384" s="6">
        <f>SUM(F380:F383)</f>
        <v>3</v>
      </c>
      <c r="G384" s="6">
        <f t="shared" ref="G384:AC384" si="531">SUM(G380:G383)</f>
        <v>1</v>
      </c>
      <c r="H384" s="6">
        <f t="shared" si="531"/>
        <v>0</v>
      </c>
      <c r="I384" s="6">
        <f t="shared" si="531"/>
        <v>1</v>
      </c>
      <c r="J384" s="6">
        <f t="shared" si="531"/>
        <v>0</v>
      </c>
      <c r="K384" s="6">
        <f t="shared" si="531"/>
        <v>0</v>
      </c>
      <c r="L384" s="6">
        <f t="shared" si="531"/>
        <v>0</v>
      </c>
      <c r="M384" s="6">
        <f t="shared" si="531"/>
        <v>0</v>
      </c>
      <c r="N384" s="6">
        <f t="shared" si="531"/>
        <v>0</v>
      </c>
      <c r="O384" s="6">
        <f t="shared" si="531"/>
        <v>0</v>
      </c>
      <c r="P384" s="6">
        <f t="shared" si="531"/>
        <v>1</v>
      </c>
      <c r="Q384" s="6">
        <f t="shared" si="531"/>
        <v>0</v>
      </c>
      <c r="R384" s="6">
        <f t="shared" si="531"/>
        <v>0</v>
      </c>
      <c r="S384" s="6">
        <f t="shared" si="531"/>
        <v>0</v>
      </c>
      <c r="T384" s="6">
        <f t="shared" si="531"/>
        <v>0</v>
      </c>
      <c r="U384" s="6">
        <f t="shared" si="531"/>
        <v>0</v>
      </c>
      <c r="V384" s="6">
        <f t="shared" si="531"/>
        <v>0</v>
      </c>
      <c r="W384" s="6">
        <f t="shared" si="531"/>
        <v>0</v>
      </c>
      <c r="X384" s="6">
        <f t="shared" si="531"/>
        <v>2</v>
      </c>
      <c r="Y384" s="6">
        <f t="shared" si="531"/>
        <v>2</v>
      </c>
      <c r="Z384" s="6">
        <f t="shared" si="531"/>
        <v>2</v>
      </c>
      <c r="AA384" s="6">
        <f t="shared" si="531"/>
        <v>3</v>
      </c>
      <c r="AB384" s="6">
        <f t="shared" si="531"/>
        <v>0</v>
      </c>
      <c r="AC384" s="6">
        <f t="shared" si="531"/>
        <v>1</v>
      </c>
    </row>
    <row r="385" spans="1:29" s="2" customFormat="1" ht="21" customHeight="1" x14ac:dyDescent="0.2">
      <c r="A385" s="44">
        <v>2014</v>
      </c>
      <c r="B385" s="19" t="s">
        <v>26</v>
      </c>
      <c r="C385" s="45" t="s">
        <v>119</v>
      </c>
      <c r="D385" s="46" t="s">
        <v>120</v>
      </c>
      <c r="E385" s="46" t="s">
        <v>120</v>
      </c>
      <c r="F385" s="1">
        <v>1</v>
      </c>
      <c r="G385" s="13">
        <v>0</v>
      </c>
      <c r="H385" s="1">
        <v>0</v>
      </c>
      <c r="I385" s="1">
        <v>0</v>
      </c>
      <c r="J385" s="1">
        <v>0</v>
      </c>
      <c r="K385" s="1">
        <v>0</v>
      </c>
      <c r="L385" s="1">
        <v>1</v>
      </c>
      <c r="M385" s="1">
        <v>0</v>
      </c>
      <c r="N385" s="1">
        <v>0</v>
      </c>
      <c r="O385" s="1">
        <v>0</v>
      </c>
      <c r="P385" s="1">
        <v>0</v>
      </c>
      <c r="Q385" s="18">
        <v>1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24">
        <f t="shared" ref="X385:X388" si="532">SUM(H385:P385)</f>
        <v>1</v>
      </c>
      <c r="Y385" s="1">
        <f t="shared" ref="Y385:Y388" si="533">SUM(H385:P385)</f>
        <v>1</v>
      </c>
      <c r="Z385" s="1">
        <f t="shared" ref="Z385:Z388" si="534">+W385+V385+U385+T385+S385+R385+Q385+P385+O385+K385+J385+I385+H385</f>
        <v>1</v>
      </c>
      <c r="AA385" s="24">
        <f t="shared" ref="AA385:AA388" si="535">+F385</f>
        <v>1</v>
      </c>
      <c r="AB385" s="1">
        <f t="shared" ref="AB385:AB388" si="536">+Z385-Y385</f>
        <v>0</v>
      </c>
      <c r="AC385" s="13">
        <f t="shared" ref="AC385:AC388" si="537">+AA385-X385</f>
        <v>0</v>
      </c>
    </row>
    <row r="386" spans="1:29" s="8" customFormat="1" ht="21" customHeight="1" x14ac:dyDescent="0.2">
      <c r="A386" s="44"/>
      <c r="B386" s="19" t="s">
        <v>30</v>
      </c>
      <c r="C386" s="45"/>
      <c r="D386" s="47"/>
      <c r="E386" s="47"/>
      <c r="F386" s="1">
        <v>0</v>
      </c>
      <c r="G386" s="13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24">
        <f t="shared" si="532"/>
        <v>0</v>
      </c>
      <c r="Y386" s="1">
        <f t="shared" si="533"/>
        <v>0</v>
      </c>
      <c r="Z386" s="1">
        <f t="shared" si="534"/>
        <v>0</v>
      </c>
      <c r="AA386" s="24">
        <f t="shared" si="535"/>
        <v>0</v>
      </c>
      <c r="AB386" s="1">
        <f t="shared" si="536"/>
        <v>0</v>
      </c>
      <c r="AC386" s="13">
        <f t="shared" si="537"/>
        <v>0</v>
      </c>
    </row>
    <row r="387" spans="1:29" ht="21" customHeight="1" x14ac:dyDescent="0.2">
      <c r="A387" s="44"/>
      <c r="B387" s="19" t="s">
        <v>31</v>
      </c>
      <c r="C387" s="45"/>
      <c r="D387" s="47"/>
      <c r="E387" s="47"/>
      <c r="F387" s="1">
        <v>0</v>
      </c>
      <c r="G387" s="13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24">
        <f t="shared" si="532"/>
        <v>0</v>
      </c>
      <c r="Y387" s="1">
        <f t="shared" si="533"/>
        <v>0</v>
      </c>
      <c r="Z387" s="1">
        <f t="shared" si="534"/>
        <v>0</v>
      </c>
      <c r="AA387" s="24">
        <f t="shared" si="535"/>
        <v>0</v>
      </c>
      <c r="AB387" s="1">
        <f t="shared" si="536"/>
        <v>0</v>
      </c>
      <c r="AC387" s="13">
        <f t="shared" si="537"/>
        <v>0</v>
      </c>
    </row>
    <row r="388" spans="1:29" s="8" customFormat="1" ht="21" customHeight="1" x14ac:dyDescent="0.2">
      <c r="A388" s="44"/>
      <c r="B388" s="19" t="s">
        <v>32</v>
      </c>
      <c r="C388" s="45"/>
      <c r="D388" s="48"/>
      <c r="E388" s="48"/>
      <c r="F388" s="1">
        <v>0</v>
      </c>
      <c r="G388" s="13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24">
        <f t="shared" si="532"/>
        <v>0</v>
      </c>
      <c r="Y388" s="1">
        <f t="shared" si="533"/>
        <v>0</v>
      </c>
      <c r="Z388" s="1">
        <f t="shared" si="534"/>
        <v>0</v>
      </c>
      <c r="AA388" s="24">
        <f t="shared" si="535"/>
        <v>0</v>
      </c>
      <c r="AB388" s="1">
        <f t="shared" si="536"/>
        <v>0</v>
      </c>
      <c r="AC388" s="13">
        <f t="shared" si="537"/>
        <v>0</v>
      </c>
    </row>
    <row r="389" spans="1:29" s="7" customFormat="1" ht="21" customHeight="1" x14ac:dyDescent="0.2">
      <c r="A389" s="4" t="s">
        <v>33</v>
      </c>
      <c r="B389" s="4"/>
      <c r="C389" s="5"/>
      <c r="D389" s="5"/>
      <c r="E389" s="5"/>
      <c r="F389" s="6">
        <f>SUM(F385:F388)</f>
        <v>1</v>
      </c>
      <c r="G389" s="6">
        <f t="shared" ref="G389:AC389" si="538">SUM(G385:G388)</f>
        <v>0</v>
      </c>
      <c r="H389" s="6">
        <f t="shared" si="538"/>
        <v>0</v>
      </c>
      <c r="I389" s="6">
        <f t="shared" si="538"/>
        <v>0</v>
      </c>
      <c r="J389" s="6">
        <f t="shared" si="538"/>
        <v>0</v>
      </c>
      <c r="K389" s="6">
        <f t="shared" si="538"/>
        <v>0</v>
      </c>
      <c r="L389" s="6">
        <f t="shared" si="538"/>
        <v>1</v>
      </c>
      <c r="M389" s="6">
        <f t="shared" si="538"/>
        <v>0</v>
      </c>
      <c r="N389" s="6">
        <f t="shared" si="538"/>
        <v>0</v>
      </c>
      <c r="O389" s="6">
        <f t="shared" si="538"/>
        <v>0</v>
      </c>
      <c r="P389" s="6">
        <f t="shared" si="538"/>
        <v>0</v>
      </c>
      <c r="Q389" s="6">
        <f t="shared" si="538"/>
        <v>1</v>
      </c>
      <c r="R389" s="6">
        <f t="shared" si="538"/>
        <v>0</v>
      </c>
      <c r="S389" s="6">
        <f t="shared" si="538"/>
        <v>0</v>
      </c>
      <c r="T389" s="6">
        <f t="shared" si="538"/>
        <v>0</v>
      </c>
      <c r="U389" s="6">
        <f t="shared" si="538"/>
        <v>0</v>
      </c>
      <c r="V389" s="6">
        <f t="shared" si="538"/>
        <v>0</v>
      </c>
      <c r="W389" s="6">
        <f t="shared" si="538"/>
        <v>0</v>
      </c>
      <c r="X389" s="6">
        <f t="shared" si="538"/>
        <v>1</v>
      </c>
      <c r="Y389" s="6">
        <f t="shared" si="538"/>
        <v>1</v>
      </c>
      <c r="Z389" s="6">
        <f t="shared" si="538"/>
        <v>1</v>
      </c>
      <c r="AA389" s="6">
        <f t="shared" si="538"/>
        <v>1</v>
      </c>
      <c r="AB389" s="6">
        <f t="shared" si="538"/>
        <v>0</v>
      </c>
      <c r="AC389" s="6">
        <f t="shared" si="538"/>
        <v>0</v>
      </c>
    </row>
    <row r="390" spans="1:29" s="2" customFormat="1" ht="21" customHeight="1" x14ac:dyDescent="0.2">
      <c r="A390" s="44">
        <v>2014</v>
      </c>
      <c r="B390" s="19" t="s">
        <v>26</v>
      </c>
      <c r="C390" s="45" t="s">
        <v>121</v>
      </c>
      <c r="D390" s="46" t="s">
        <v>120</v>
      </c>
      <c r="E390" s="46" t="s">
        <v>120</v>
      </c>
      <c r="F390" s="1">
        <v>0</v>
      </c>
      <c r="G390" s="13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24">
        <f t="shared" ref="X390:X393" si="539">SUM(H390:P390)</f>
        <v>0</v>
      </c>
      <c r="Y390" s="1">
        <f t="shared" ref="Y390:Y393" si="540">SUM(H390:P390)</f>
        <v>0</v>
      </c>
      <c r="Z390" s="1">
        <f t="shared" ref="Z390:Z393" si="541">+W390+V390+U390+T390+S390+R390+Q390+P390+O390+K390+J390+I390+H390</f>
        <v>0</v>
      </c>
      <c r="AA390" s="24">
        <f t="shared" ref="AA390:AA393" si="542">+F390</f>
        <v>0</v>
      </c>
      <c r="AB390" s="1">
        <f t="shared" ref="AB390:AB393" si="543">+Z390-Y390</f>
        <v>0</v>
      </c>
      <c r="AC390" s="13">
        <f t="shared" ref="AC390:AC393" si="544">+AA390-X390</f>
        <v>0</v>
      </c>
    </row>
    <row r="391" spans="1:29" s="8" customFormat="1" ht="21" customHeight="1" x14ac:dyDescent="0.2">
      <c r="A391" s="44"/>
      <c r="B391" s="19" t="s">
        <v>30</v>
      </c>
      <c r="C391" s="45"/>
      <c r="D391" s="47"/>
      <c r="E391" s="47"/>
      <c r="F391" s="1">
        <v>0</v>
      </c>
      <c r="G391" s="13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24">
        <f t="shared" si="539"/>
        <v>0</v>
      </c>
      <c r="Y391" s="1">
        <f t="shared" si="540"/>
        <v>0</v>
      </c>
      <c r="Z391" s="1">
        <f t="shared" si="541"/>
        <v>0</v>
      </c>
      <c r="AA391" s="24">
        <f t="shared" si="542"/>
        <v>0</v>
      </c>
      <c r="AB391" s="1">
        <f t="shared" si="543"/>
        <v>0</v>
      </c>
      <c r="AC391" s="13">
        <f t="shared" si="544"/>
        <v>0</v>
      </c>
    </row>
    <row r="392" spans="1:29" ht="21" customHeight="1" x14ac:dyDescent="0.2">
      <c r="A392" s="44"/>
      <c r="B392" s="19" t="s">
        <v>31</v>
      </c>
      <c r="C392" s="45"/>
      <c r="D392" s="47"/>
      <c r="E392" s="47"/>
      <c r="F392" s="1">
        <v>0</v>
      </c>
      <c r="G392" s="13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24">
        <f t="shared" si="539"/>
        <v>0</v>
      </c>
      <c r="Y392" s="1">
        <f t="shared" si="540"/>
        <v>0</v>
      </c>
      <c r="Z392" s="1">
        <f t="shared" si="541"/>
        <v>0</v>
      </c>
      <c r="AA392" s="24">
        <f t="shared" si="542"/>
        <v>0</v>
      </c>
      <c r="AB392" s="1">
        <f t="shared" si="543"/>
        <v>0</v>
      </c>
      <c r="AC392" s="13">
        <f t="shared" si="544"/>
        <v>0</v>
      </c>
    </row>
    <row r="393" spans="1:29" s="8" customFormat="1" ht="21" customHeight="1" x14ac:dyDescent="0.2">
      <c r="A393" s="44"/>
      <c r="B393" s="19" t="s">
        <v>32</v>
      </c>
      <c r="C393" s="45"/>
      <c r="D393" s="48"/>
      <c r="E393" s="48"/>
      <c r="F393" s="1">
        <v>0</v>
      </c>
      <c r="G393" s="13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24">
        <f t="shared" si="539"/>
        <v>0</v>
      </c>
      <c r="Y393" s="1">
        <f t="shared" si="540"/>
        <v>0</v>
      </c>
      <c r="Z393" s="1">
        <f t="shared" si="541"/>
        <v>0</v>
      </c>
      <c r="AA393" s="24">
        <f t="shared" si="542"/>
        <v>0</v>
      </c>
      <c r="AB393" s="1">
        <f t="shared" si="543"/>
        <v>0</v>
      </c>
      <c r="AC393" s="13">
        <f t="shared" si="544"/>
        <v>0</v>
      </c>
    </row>
    <row r="394" spans="1:29" s="7" customFormat="1" ht="21" customHeight="1" x14ac:dyDescent="0.2">
      <c r="A394" s="4" t="s">
        <v>33</v>
      </c>
      <c r="B394" s="4"/>
      <c r="C394" s="5"/>
      <c r="D394" s="5"/>
      <c r="E394" s="5"/>
      <c r="F394" s="6">
        <f>SUM(F390:F393)</f>
        <v>0</v>
      </c>
      <c r="G394" s="6">
        <f t="shared" ref="G394:AC394" si="545">SUM(G390:G393)</f>
        <v>0</v>
      </c>
      <c r="H394" s="6">
        <f t="shared" si="545"/>
        <v>0</v>
      </c>
      <c r="I394" s="6">
        <f t="shared" si="545"/>
        <v>0</v>
      </c>
      <c r="J394" s="6">
        <f t="shared" si="545"/>
        <v>0</v>
      </c>
      <c r="K394" s="6">
        <f t="shared" si="545"/>
        <v>0</v>
      </c>
      <c r="L394" s="6">
        <f t="shared" si="545"/>
        <v>0</v>
      </c>
      <c r="M394" s="6">
        <f t="shared" si="545"/>
        <v>0</v>
      </c>
      <c r="N394" s="6">
        <f t="shared" si="545"/>
        <v>0</v>
      </c>
      <c r="O394" s="6">
        <f t="shared" si="545"/>
        <v>0</v>
      </c>
      <c r="P394" s="6">
        <f t="shared" si="545"/>
        <v>0</v>
      </c>
      <c r="Q394" s="6">
        <f t="shared" si="545"/>
        <v>0</v>
      </c>
      <c r="R394" s="6">
        <f t="shared" si="545"/>
        <v>0</v>
      </c>
      <c r="S394" s="6">
        <f t="shared" si="545"/>
        <v>0</v>
      </c>
      <c r="T394" s="6">
        <f t="shared" si="545"/>
        <v>0</v>
      </c>
      <c r="U394" s="6">
        <f t="shared" si="545"/>
        <v>0</v>
      </c>
      <c r="V394" s="6">
        <f t="shared" si="545"/>
        <v>0</v>
      </c>
      <c r="W394" s="6">
        <f t="shared" si="545"/>
        <v>0</v>
      </c>
      <c r="X394" s="6">
        <f t="shared" si="545"/>
        <v>0</v>
      </c>
      <c r="Y394" s="6">
        <f t="shared" si="545"/>
        <v>0</v>
      </c>
      <c r="Z394" s="6">
        <f t="shared" si="545"/>
        <v>0</v>
      </c>
      <c r="AA394" s="6">
        <f t="shared" si="545"/>
        <v>0</v>
      </c>
      <c r="AB394" s="6">
        <f t="shared" si="545"/>
        <v>0</v>
      </c>
      <c r="AC394" s="6">
        <f t="shared" si="545"/>
        <v>0</v>
      </c>
    </row>
    <row r="395" spans="1:29" s="2" customFormat="1" ht="21" customHeight="1" x14ac:dyDescent="0.2">
      <c r="A395" s="44">
        <v>2014</v>
      </c>
      <c r="B395" s="19" t="s">
        <v>26</v>
      </c>
      <c r="C395" s="45" t="s">
        <v>122</v>
      </c>
      <c r="D395" s="46" t="s">
        <v>28</v>
      </c>
      <c r="E395" s="46" t="s">
        <v>51</v>
      </c>
      <c r="F395" s="1">
        <v>13</v>
      </c>
      <c r="G395" s="13">
        <v>0</v>
      </c>
      <c r="H395" s="1">
        <v>0</v>
      </c>
      <c r="I395" s="1">
        <v>1</v>
      </c>
      <c r="J395" s="1">
        <v>2</v>
      </c>
      <c r="K395" s="1">
        <v>5</v>
      </c>
      <c r="L395" s="1">
        <v>3</v>
      </c>
      <c r="M395" s="1">
        <v>1</v>
      </c>
      <c r="N395" s="1">
        <v>0</v>
      </c>
      <c r="O395" s="1">
        <v>0</v>
      </c>
      <c r="P395" s="1">
        <v>1</v>
      </c>
      <c r="Q395" s="18">
        <v>2</v>
      </c>
      <c r="R395" s="18">
        <v>0</v>
      </c>
      <c r="S395" s="18">
        <v>0</v>
      </c>
      <c r="T395" s="18">
        <v>0</v>
      </c>
      <c r="U395" s="18">
        <v>2</v>
      </c>
      <c r="V395" s="18">
        <v>0</v>
      </c>
      <c r="W395" s="18">
        <v>0</v>
      </c>
      <c r="X395" s="24">
        <f t="shared" ref="X395:X398" si="546">SUM(H395:P395)</f>
        <v>13</v>
      </c>
      <c r="Y395" s="1">
        <f t="shared" ref="Y395:Y398" si="547">SUM(H395:P395)</f>
        <v>13</v>
      </c>
      <c r="Z395" s="1">
        <f t="shared" ref="Z395:Z398" si="548">+W395+V395+U395+T395+S395+R395+Q395+P395+O395+K395+J395+I395+H395</f>
        <v>13</v>
      </c>
      <c r="AA395" s="24">
        <f t="shared" ref="AA395:AA398" si="549">+F395</f>
        <v>13</v>
      </c>
      <c r="AB395" s="1">
        <f t="shared" ref="AB395:AB398" si="550">+Z395-Y395</f>
        <v>0</v>
      </c>
      <c r="AC395" s="13">
        <f t="shared" ref="AC395:AC398" si="551">+AA395-X395</f>
        <v>0</v>
      </c>
    </row>
    <row r="396" spans="1:29" s="8" customFormat="1" ht="21" customHeight="1" x14ac:dyDescent="0.2">
      <c r="A396" s="44"/>
      <c r="B396" s="19" t="s">
        <v>30</v>
      </c>
      <c r="C396" s="45"/>
      <c r="D396" s="47"/>
      <c r="E396" s="47"/>
      <c r="F396" s="1">
        <v>13</v>
      </c>
      <c r="G396" s="13">
        <v>9</v>
      </c>
      <c r="H396" s="1">
        <v>0</v>
      </c>
      <c r="I396" s="1">
        <v>1</v>
      </c>
      <c r="J396" s="1">
        <v>1</v>
      </c>
      <c r="K396" s="1">
        <v>1</v>
      </c>
      <c r="L396" s="1">
        <v>1</v>
      </c>
      <c r="M396" s="1">
        <v>0</v>
      </c>
      <c r="N396" s="1">
        <v>0</v>
      </c>
      <c r="O396" s="1">
        <v>0</v>
      </c>
      <c r="P396" s="1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1</v>
      </c>
      <c r="V396" s="18">
        <v>0</v>
      </c>
      <c r="W396" s="18">
        <v>0</v>
      </c>
      <c r="X396" s="24">
        <f t="shared" si="546"/>
        <v>4</v>
      </c>
      <c r="Y396" s="1">
        <f t="shared" si="547"/>
        <v>4</v>
      </c>
      <c r="Z396" s="1">
        <f t="shared" si="548"/>
        <v>4</v>
      </c>
      <c r="AA396" s="24">
        <f t="shared" si="549"/>
        <v>13</v>
      </c>
      <c r="AB396" s="1">
        <f t="shared" si="550"/>
        <v>0</v>
      </c>
      <c r="AC396" s="13">
        <f t="shared" si="551"/>
        <v>9</v>
      </c>
    </row>
    <row r="397" spans="1:29" ht="21" customHeight="1" x14ac:dyDescent="0.2">
      <c r="A397" s="44"/>
      <c r="B397" s="19" t="s">
        <v>31</v>
      </c>
      <c r="C397" s="45"/>
      <c r="D397" s="47"/>
      <c r="E397" s="47"/>
      <c r="F397" s="1">
        <v>0</v>
      </c>
      <c r="G397" s="13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24">
        <f t="shared" si="546"/>
        <v>0</v>
      </c>
      <c r="Y397" s="1">
        <f t="shared" si="547"/>
        <v>0</v>
      </c>
      <c r="Z397" s="1">
        <f t="shared" si="548"/>
        <v>0</v>
      </c>
      <c r="AA397" s="24">
        <f t="shared" si="549"/>
        <v>0</v>
      </c>
      <c r="AB397" s="1">
        <f t="shared" si="550"/>
        <v>0</v>
      </c>
      <c r="AC397" s="13">
        <f t="shared" si="551"/>
        <v>0</v>
      </c>
    </row>
    <row r="398" spans="1:29" s="8" customFormat="1" ht="21" customHeight="1" x14ac:dyDescent="0.2">
      <c r="A398" s="44"/>
      <c r="B398" s="19" t="s">
        <v>32</v>
      </c>
      <c r="C398" s="45"/>
      <c r="D398" s="48"/>
      <c r="E398" s="48"/>
      <c r="F398" s="1">
        <v>0</v>
      </c>
      <c r="G398" s="13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24">
        <f t="shared" si="546"/>
        <v>0</v>
      </c>
      <c r="Y398" s="1">
        <f t="shared" si="547"/>
        <v>0</v>
      </c>
      <c r="Z398" s="1">
        <f t="shared" si="548"/>
        <v>0</v>
      </c>
      <c r="AA398" s="24">
        <f t="shared" si="549"/>
        <v>0</v>
      </c>
      <c r="AB398" s="1">
        <f t="shared" si="550"/>
        <v>0</v>
      </c>
      <c r="AC398" s="13">
        <f t="shared" si="551"/>
        <v>0</v>
      </c>
    </row>
    <row r="399" spans="1:29" s="7" customFormat="1" ht="21" customHeight="1" x14ac:dyDescent="0.2">
      <c r="A399" s="4" t="s">
        <v>33</v>
      </c>
      <c r="B399" s="4"/>
      <c r="C399" s="5"/>
      <c r="D399" s="5"/>
      <c r="E399" s="5"/>
      <c r="F399" s="6">
        <f>SUM(F395:F398)</f>
        <v>26</v>
      </c>
      <c r="G399" s="6">
        <f t="shared" ref="G399:AC399" si="552">SUM(G395:G398)</f>
        <v>9</v>
      </c>
      <c r="H399" s="6">
        <f t="shared" si="552"/>
        <v>0</v>
      </c>
      <c r="I399" s="6">
        <f t="shared" si="552"/>
        <v>2</v>
      </c>
      <c r="J399" s="6">
        <f t="shared" si="552"/>
        <v>3</v>
      </c>
      <c r="K399" s="6">
        <f t="shared" si="552"/>
        <v>6</v>
      </c>
      <c r="L399" s="6">
        <f t="shared" si="552"/>
        <v>4</v>
      </c>
      <c r="M399" s="6">
        <f t="shared" si="552"/>
        <v>1</v>
      </c>
      <c r="N399" s="6">
        <f t="shared" si="552"/>
        <v>0</v>
      </c>
      <c r="O399" s="6">
        <f t="shared" si="552"/>
        <v>0</v>
      </c>
      <c r="P399" s="6">
        <f t="shared" si="552"/>
        <v>1</v>
      </c>
      <c r="Q399" s="6">
        <f t="shared" si="552"/>
        <v>2</v>
      </c>
      <c r="R399" s="6">
        <f t="shared" si="552"/>
        <v>0</v>
      </c>
      <c r="S399" s="6">
        <f t="shared" si="552"/>
        <v>0</v>
      </c>
      <c r="T399" s="6">
        <f t="shared" si="552"/>
        <v>0</v>
      </c>
      <c r="U399" s="6">
        <f t="shared" si="552"/>
        <v>3</v>
      </c>
      <c r="V399" s="6">
        <f t="shared" si="552"/>
        <v>0</v>
      </c>
      <c r="W399" s="6">
        <f t="shared" si="552"/>
        <v>0</v>
      </c>
      <c r="X399" s="6">
        <f t="shared" si="552"/>
        <v>17</v>
      </c>
      <c r="Y399" s="6">
        <f t="shared" si="552"/>
        <v>17</v>
      </c>
      <c r="Z399" s="6">
        <f t="shared" si="552"/>
        <v>17</v>
      </c>
      <c r="AA399" s="6">
        <f t="shared" si="552"/>
        <v>26</v>
      </c>
      <c r="AB399" s="6">
        <f t="shared" si="552"/>
        <v>0</v>
      </c>
      <c r="AC399" s="6">
        <f t="shared" si="552"/>
        <v>9</v>
      </c>
    </row>
    <row r="400" spans="1:29" s="2" customFormat="1" ht="21" customHeight="1" x14ac:dyDescent="0.2">
      <c r="A400" s="44">
        <v>2014</v>
      </c>
      <c r="B400" s="19" t="s">
        <v>26</v>
      </c>
      <c r="C400" s="45" t="s">
        <v>123</v>
      </c>
      <c r="D400" s="46" t="s">
        <v>120</v>
      </c>
      <c r="E400" s="46" t="s">
        <v>120</v>
      </c>
      <c r="F400" s="1">
        <v>2</v>
      </c>
      <c r="G400" s="13">
        <v>0</v>
      </c>
      <c r="H400" s="1">
        <v>0</v>
      </c>
      <c r="I400" s="1">
        <v>0</v>
      </c>
      <c r="J400" s="1">
        <v>0</v>
      </c>
      <c r="K400" s="1">
        <v>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24">
        <f t="shared" ref="X400:X403" si="553">SUM(H400:P400)</f>
        <v>2</v>
      </c>
      <c r="Y400" s="1">
        <f t="shared" ref="Y400:Y403" si="554">SUM(H400:P400)</f>
        <v>2</v>
      </c>
      <c r="Z400" s="1">
        <f t="shared" ref="Z400:Z403" si="555">+W400+V400+U400+T400+S400+R400+Q400+P400+O400+K400+J400+I400+H400</f>
        <v>2</v>
      </c>
      <c r="AA400" s="24">
        <f t="shared" ref="AA400:AA403" si="556">+F400</f>
        <v>2</v>
      </c>
      <c r="AB400" s="1">
        <f t="shared" ref="AB400:AB403" si="557">+Z400-Y400</f>
        <v>0</v>
      </c>
      <c r="AC400" s="13">
        <f t="shared" ref="AC400:AC403" si="558">+AA400-X400</f>
        <v>0</v>
      </c>
    </row>
    <row r="401" spans="1:29" s="8" customFormat="1" ht="21" customHeight="1" x14ac:dyDescent="0.2">
      <c r="A401" s="44"/>
      <c r="B401" s="19" t="s">
        <v>30</v>
      </c>
      <c r="C401" s="45"/>
      <c r="D401" s="47"/>
      <c r="E401" s="47"/>
      <c r="F401" s="1">
        <v>2</v>
      </c>
      <c r="G401" s="13">
        <v>2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24">
        <f t="shared" si="553"/>
        <v>0</v>
      </c>
      <c r="Y401" s="1">
        <f t="shared" si="554"/>
        <v>0</v>
      </c>
      <c r="Z401" s="1">
        <f t="shared" si="555"/>
        <v>0</v>
      </c>
      <c r="AA401" s="24">
        <f t="shared" si="556"/>
        <v>2</v>
      </c>
      <c r="AB401" s="1">
        <f t="shared" si="557"/>
        <v>0</v>
      </c>
      <c r="AC401" s="13">
        <f t="shared" si="558"/>
        <v>2</v>
      </c>
    </row>
    <row r="402" spans="1:29" ht="21" customHeight="1" x14ac:dyDescent="0.2">
      <c r="A402" s="44"/>
      <c r="B402" s="19" t="s">
        <v>31</v>
      </c>
      <c r="C402" s="45"/>
      <c r="D402" s="47"/>
      <c r="E402" s="47"/>
      <c r="F402" s="1">
        <v>0</v>
      </c>
      <c r="G402" s="13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24">
        <f t="shared" si="553"/>
        <v>0</v>
      </c>
      <c r="Y402" s="1">
        <f t="shared" si="554"/>
        <v>0</v>
      </c>
      <c r="Z402" s="1">
        <f t="shared" si="555"/>
        <v>0</v>
      </c>
      <c r="AA402" s="24">
        <f t="shared" si="556"/>
        <v>0</v>
      </c>
      <c r="AB402" s="1">
        <f t="shared" si="557"/>
        <v>0</v>
      </c>
      <c r="AC402" s="13">
        <f t="shared" si="558"/>
        <v>0</v>
      </c>
    </row>
    <row r="403" spans="1:29" s="8" customFormat="1" ht="21" customHeight="1" x14ac:dyDescent="0.2">
      <c r="A403" s="44"/>
      <c r="B403" s="19" t="s">
        <v>32</v>
      </c>
      <c r="C403" s="45"/>
      <c r="D403" s="48"/>
      <c r="E403" s="48"/>
      <c r="F403" s="1">
        <v>0</v>
      </c>
      <c r="G403" s="13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24">
        <f t="shared" si="553"/>
        <v>0</v>
      </c>
      <c r="Y403" s="1">
        <f t="shared" si="554"/>
        <v>0</v>
      </c>
      <c r="Z403" s="1">
        <f t="shared" si="555"/>
        <v>0</v>
      </c>
      <c r="AA403" s="24">
        <f t="shared" si="556"/>
        <v>0</v>
      </c>
      <c r="AB403" s="1">
        <f t="shared" si="557"/>
        <v>0</v>
      </c>
      <c r="AC403" s="13">
        <f t="shared" si="558"/>
        <v>0</v>
      </c>
    </row>
    <row r="404" spans="1:29" s="7" customFormat="1" ht="21" customHeight="1" x14ac:dyDescent="0.2">
      <c r="A404" s="4" t="s">
        <v>33</v>
      </c>
      <c r="B404" s="4"/>
      <c r="C404" s="5"/>
      <c r="D404" s="5"/>
      <c r="E404" s="5"/>
      <c r="F404" s="6">
        <f>SUM(F400:F403)</f>
        <v>4</v>
      </c>
      <c r="G404" s="6">
        <f t="shared" ref="G404:AC404" si="559">SUM(G400:G403)</f>
        <v>2</v>
      </c>
      <c r="H404" s="6">
        <f t="shared" si="559"/>
        <v>0</v>
      </c>
      <c r="I404" s="6">
        <f t="shared" si="559"/>
        <v>0</v>
      </c>
      <c r="J404" s="6">
        <f t="shared" si="559"/>
        <v>0</v>
      </c>
      <c r="K404" s="6">
        <f t="shared" si="559"/>
        <v>2</v>
      </c>
      <c r="L404" s="6">
        <f t="shared" si="559"/>
        <v>0</v>
      </c>
      <c r="M404" s="6">
        <f t="shared" si="559"/>
        <v>0</v>
      </c>
      <c r="N404" s="6">
        <f t="shared" si="559"/>
        <v>0</v>
      </c>
      <c r="O404" s="6">
        <f t="shared" si="559"/>
        <v>0</v>
      </c>
      <c r="P404" s="6">
        <f t="shared" si="559"/>
        <v>0</v>
      </c>
      <c r="Q404" s="6">
        <f t="shared" si="559"/>
        <v>0</v>
      </c>
      <c r="R404" s="6">
        <f t="shared" si="559"/>
        <v>0</v>
      </c>
      <c r="S404" s="6">
        <f t="shared" si="559"/>
        <v>0</v>
      </c>
      <c r="T404" s="6">
        <f t="shared" si="559"/>
        <v>0</v>
      </c>
      <c r="U404" s="6">
        <f t="shared" si="559"/>
        <v>0</v>
      </c>
      <c r="V404" s="6">
        <f t="shared" si="559"/>
        <v>0</v>
      </c>
      <c r="W404" s="6">
        <f t="shared" si="559"/>
        <v>0</v>
      </c>
      <c r="X404" s="6">
        <f t="shared" si="559"/>
        <v>2</v>
      </c>
      <c r="Y404" s="6">
        <f t="shared" si="559"/>
        <v>2</v>
      </c>
      <c r="Z404" s="6">
        <f t="shared" si="559"/>
        <v>2</v>
      </c>
      <c r="AA404" s="6">
        <f t="shared" si="559"/>
        <v>4</v>
      </c>
      <c r="AB404" s="6">
        <f t="shared" si="559"/>
        <v>0</v>
      </c>
      <c r="AC404" s="6">
        <f t="shared" si="559"/>
        <v>2</v>
      </c>
    </row>
    <row r="405" spans="1:29" s="2" customFormat="1" ht="21" customHeight="1" x14ac:dyDescent="0.2">
      <c r="A405" s="44">
        <v>2014</v>
      </c>
      <c r="B405" s="19" t="s">
        <v>26</v>
      </c>
      <c r="C405" s="45" t="s">
        <v>124</v>
      </c>
      <c r="D405" s="46" t="s">
        <v>120</v>
      </c>
      <c r="E405" s="46" t="s">
        <v>120</v>
      </c>
      <c r="F405" s="1">
        <v>2</v>
      </c>
      <c r="G405" s="13">
        <v>0</v>
      </c>
      <c r="H405" s="1">
        <v>0</v>
      </c>
      <c r="I405" s="1">
        <v>0</v>
      </c>
      <c r="J405" s="1">
        <v>0</v>
      </c>
      <c r="K405" s="1">
        <v>1</v>
      </c>
      <c r="L405" s="1">
        <v>1</v>
      </c>
      <c r="M405" s="1">
        <v>0</v>
      </c>
      <c r="N405" s="1">
        <v>0</v>
      </c>
      <c r="O405" s="1">
        <v>0</v>
      </c>
      <c r="P405" s="1">
        <v>0</v>
      </c>
      <c r="Q405" s="18">
        <v>1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24">
        <f t="shared" ref="X405:X408" si="560">SUM(H405:P405)</f>
        <v>2</v>
      </c>
      <c r="Y405" s="1">
        <f t="shared" ref="Y405:Y408" si="561">SUM(H405:P405)</f>
        <v>2</v>
      </c>
      <c r="Z405" s="1">
        <f t="shared" ref="Z405:Z408" si="562">+W405+V405+U405+T405+S405+R405+Q405+P405+O405+K405+J405+I405+H405</f>
        <v>2</v>
      </c>
      <c r="AA405" s="24">
        <f t="shared" ref="AA405:AA408" si="563">+F405</f>
        <v>2</v>
      </c>
      <c r="AB405" s="1">
        <f t="shared" ref="AB405:AB408" si="564">+Z405-Y405</f>
        <v>0</v>
      </c>
      <c r="AC405" s="13">
        <f t="shared" ref="AC405:AC408" si="565">+AA405-X405</f>
        <v>0</v>
      </c>
    </row>
    <row r="406" spans="1:29" s="8" customFormat="1" ht="21" customHeight="1" x14ac:dyDescent="0.2">
      <c r="A406" s="44"/>
      <c r="B406" s="19" t="s">
        <v>30</v>
      </c>
      <c r="C406" s="45"/>
      <c r="D406" s="47"/>
      <c r="E406" s="47"/>
      <c r="F406" s="1">
        <v>0</v>
      </c>
      <c r="G406" s="13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24">
        <f t="shared" si="560"/>
        <v>0</v>
      </c>
      <c r="Y406" s="1">
        <f t="shared" si="561"/>
        <v>0</v>
      </c>
      <c r="Z406" s="1">
        <f t="shared" si="562"/>
        <v>0</v>
      </c>
      <c r="AA406" s="24">
        <f t="shared" si="563"/>
        <v>0</v>
      </c>
      <c r="AB406" s="1">
        <f t="shared" si="564"/>
        <v>0</v>
      </c>
      <c r="AC406" s="13">
        <f t="shared" si="565"/>
        <v>0</v>
      </c>
    </row>
    <row r="407" spans="1:29" ht="21" customHeight="1" x14ac:dyDescent="0.2">
      <c r="A407" s="44"/>
      <c r="B407" s="19" t="s">
        <v>31</v>
      </c>
      <c r="C407" s="45"/>
      <c r="D407" s="47"/>
      <c r="E407" s="47"/>
      <c r="F407" s="1">
        <v>0</v>
      </c>
      <c r="G407" s="13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24">
        <f t="shared" si="560"/>
        <v>0</v>
      </c>
      <c r="Y407" s="1">
        <f t="shared" si="561"/>
        <v>0</v>
      </c>
      <c r="Z407" s="1">
        <f t="shared" si="562"/>
        <v>0</v>
      </c>
      <c r="AA407" s="24">
        <f t="shared" si="563"/>
        <v>0</v>
      </c>
      <c r="AB407" s="1">
        <f t="shared" si="564"/>
        <v>0</v>
      </c>
      <c r="AC407" s="13">
        <f t="shared" si="565"/>
        <v>0</v>
      </c>
    </row>
    <row r="408" spans="1:29" s="8" customFormat="1" ht="21" customHeight="1" x14ac:dyDescent="0.2">
      <c r="A408" s="44"/>
      <c r="B408" s="19" t="s">
        <v>32</v>
      </c>
      <c r="C408" s="45"/>
      <c r="D408" s="48"/>
      <c r="E408" s="48"/>
      <c r="F408" s="1">
        <v>0</v>
      </c>
      <c r="G408" s="13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24">
        <f t="shared" si="560"/>
        <v>0</v>
      </c>
      <c r="Y408" s="1">
        <f t="shared" si="561"/>
        <v>0</v>
      </c>
      <c r="Z408" s="1">
        <f t="shared" si="562"/>
        <v>0</v>
      </c>
      <c r="AA408" s="24">
        <f t="shared" si="563"/>
        <v>0</v>
      </c>
      <c r="AB408" s="1">
        <f t="shared" si="564"/>
        <v>0</v>
      </c>
      <c r="AC408" s="13">
        <f t="shared" si="565"/>
        <v>0</v>
      </c>
    </row>
    <row r="409" spans="1:29" s="7" customFormat="1" ht="21" customHeight="1" x14ac:dyDescent="0.2">
      <c r="A409" s="4" t="s">
        <v>33</v>
      </c>
      <c r="B409" s="4"/>
      <c r="C409" s="5"/>
      <c r="D409" s="5"/>
      <c r="E409" s="5"/>
      <c r="F409" s="6">
        <f>SUM(F405:F408)</f>
        <v>2</v>
      </c>
      <c r="G409" s="6">
        <f t="shared" ref="G409:AC409" si="566">SUM(G405:G408)</f>
        <v>0</v>
      </c>
      <c r="H409" s="6">
        <f t="shared" si="566"/>
        <v>0</v>
      </c>
      <c r="I409" s="6">
        <f t="shared" si="566"/>
        <v>0</v>
      </c>
      <c r="J409" s="6">
        <f t="shared" si="566"/>
        <v>0</v>
      </c>
      <c r="K409" s="6">
        <f t="shared" si="566"/>
        <v>1</v>
      </c>
      <c r="L409" s="6">
        <f t="shared" si="566"/>
        <v>1</v>
      </c>
      <c r="M409" s="6">
        <f t="shared" si="566"/>
        <v>0</v>
      </c>
      <c r="N409" s="6">
        <f t="shared" si="566"/>
        <v>0</v>
      </c>
      <c r="O409" s="6">
        <f t="shared" si="566"/>
        <v>0</v>
      </c>
      <c r="P409" s="6">
        <f t="shared" si="566"/>
        <v>0</v>
      </c>
      <c r="Q409" s="6">
        <f t="shared" si="566"/>
        <v>1</v>
      </c>
      <c r="R409" s="6">
        <f t="shared" si="566"/>
        <v>0</v>
      </c>
      <c r="S409" s="6">
        <f t="shared" si="566"/>
        <v>0</v>
      </c>
      <c r="T409" s="6">
        <f t="shared" si="566"/>
        <v>0</v>
      </c>
      <c r="U409" s="6">
        <f t="shared" si="566"/>
        <v>0</v>
      </c>
      <c r="V409" s="6">
        <f t="shared" si="566"/>
        <v>0</v>
      </c>
      <c r="W409" s="6">
        <f t="shared" si="566"/>
        <v>0</v>
      </c>
      <c r="X409" s="6">
        <f t="shared" si="566"/>
        <v>2</v>
      </c>
      <c r="Y409" s="6">
        <f t="shared" si="566"/>
        <v>2</v>
      </c>
      <c r="Z409" s="6">
        <f t="shared" si="566"/>
        <v>2</v>
      </c>
      <c r="AA409" s="6">
        <f t="shared" si="566"/>
        <v>2</v>
      </c>
      <c r="AB409" s="6">
        <f t="shared" si="566"/>
        <v>0</v>
      </c>
      <c r="AC409" s="6">
        <f t="shared" si="566"/>
        <v>0</v>
      </c>
    </row>
    <row r="410" spans="1:29" s="2" customFormat="1" ht="21" customHeight="1" x14ac:dyDescent="0.2">
      <c r="A410" s="44">
        <v>2014</v>
      </c>
      <c r="B410" s="19" t="s">
        <v>26</v>
      </c>
      <c r="C410" s="45" t="s">
        <v>125</v>
      </c>
      <c r="D410" s="46" t="s">
        <v>120</v>
      </c>
      <c r="E410" s="46" t="s">
        <v>120</v>
      </c>
      <c r="F410" s="1">
        <v>0</v>
      </c>
      <c r="G410" s="13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24">
        <f t="shared" ref="X410:X413" si="567">SUM(H410:P410)</f>
        <v>0</v>
      </c>
      <c r="Y410" s="1">
        <f t="shared" ref="Y410:Y413" si="568">SUM(H410:P410)</f>
        <v>0</v>
      </c>
      <c r="Z410" s="1">
        <f t="shared" ref="Z410:Z413" si="569">+W410+V410+U410+T410+S410+R410+Q410+P410+O410+K410+J410+I410+H410</f>
        <v>0</v>
      </c>
      <c r="AA410" s="24">
        <f t="shared" ref="AA410:AA413" si="570">+F410</f>
        <v>0</v>
      </c>
      <c r="AB410" s="1">
        <f t="shared" ref="AB410:AB413" si="571">+Z410-Y410</f>
        <v>0</v>
      </c>
      <c r="AC410" s="13">
        <f t="shared" ref="AC410:AC413" si="572">+AA410-X410</f>
        <v>0</v>
      </c>
    </row>
    <row r="411" spans="1:29" s="8" customFormat="1" ht="21" customHeight="1" x14ac:dyDescent="0.2">
      <c r="A411" s="44"/>
      <c r="B411" s="19" t="s">
        <v>30</v>
      </c>
      <c r="C411" s="45"/>
      <c r="D411" s="47"/>
      <c r="E411" s="47"/>
      <c r="F411" s="1">
        <v>0</v>
      </c>
      <c r="G411" s="13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24">
        <f t="shared" si="567"/>
        <v>0</v>
      </c>
      <c r="Y411" s="1">
        <f t="shared" si="568"/>
        <v>0</v>
      </c>
      <c r="Z411" s="1">
        <f t="shared" si="569"/>
        <v>0</v>
      </c>
      <c r="AA411" s="24">
        <f t="shared" si="570"/>
        <v>0</v>
      </c>
      <c r="AB411" s="1">
        <f t="shared" si="571"/>
        <v>0</v>
      </c>
      <c r="AC411" s="13">
        <f t="shared" si="572"/>
        <v>0</v>
      </c>
    </row>
    <row r="412" spans="1:29" ht="21" customHeight="1" x14ac:dyDescent="0.2">
      <c r="A412" s="44"/>
      <c r="B412" s="19" t="s">
        <v>31</v>
      </c>
      <c r="C412" s="45"/>
      <c r="D412" s="47"/>
      <c r="E412" s="47"/>
      <c r="F412" s="1">
        <v>0</v>
      </c>
      <c r="G412" s="13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24">
        <f t="shared" si="567"/>
        <v>0</v>
      </c>
      <c r="Y412" s="1">
        <f t="shared" si="568"/>
        <v>0</v>
      </c>
      <c r="Z412" s="1">
        <f t="shared" si="569"/>
        <v>0</v>
      </c>
      <c r="AA412" s="24">
        <f t="shared" si="570"/>
        <v>0</v>
      </c>
      <c r="AB412" s="1">
        <f t="shared" si="571"/>
        <v>0</v>
      </c>
      <c r="AC412" s="13">
        <f t="shared" si="572"/>
        <v>0</v>
      </c>
    </row>
    <row r="413" spans="1:29" s="8" customFormat="1" ht="21" customHeight="1" x14ac:dyDescent="0.2">
      <c r="A413" s="44"/>
      <c r="B413" s="19" t="s">
        <v>32</v>
      </c>
      <c r="C413" s="45"/>
      <c r="D413" s="48"/>
      <c r="E413" s="48"/>
      <c r="F413" s="1">
        <v>0</v>
      </c>
      <c r="G413" s="13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24">
        <f t="shared" si="567"/>
        <v>0</v>
      </c>
      <c r="Y413" s="1">
        <f t="shared" si="568"/>
        <v>0</v>
      </c>
      <c r="Z413" s="1">
        <f t="shared" si="569"/>
        <v>0</v>
      </c>
      <c r="AA413" s="24">
        <f t="shared" si="570"/>
        <v>0</v>
      </c>
      <c r="AB413" s="1">
        <f t="shared" si="571"/>
        <v>0</v>
      </c>
      <c r="AC413" s="13">
        <f t="shared" si="572"/>
        <v>0</v>
      </c>
    </row>
    <row r="414" spans="1:29" s="7" customFormat="1" ht="21" customHeight="1" x14ac:dyDescent="0.2">
      <c r="A414" s="4" t="s">
        <v>33</v>
      </c>
      <c r="B414" s="4"/>
      <c r="C414" s="5"/>
      <c r="D414" s="5"/>
      <c r="E414" s="5"/>
      <c r="F414" s="6">
        <f>SUM(F410:F413)</f>
        <v>0</v>
      </c>
      <c r="G414" s="6">
        <f t="shared" ref="G414:AC414" si="573">SUM(G410:G413)</f>
        <v>0</v>
      </c>
      <c r="H414" s="6">
        <f t="shared" si="573"/>
        <v>0</v>
      </c>
      <c r="I414" s="6">
        <f t="shared" si="573"/>
        <v>0</v>
      </c>
      <c r="J414" s="6">
        <f t="shared" si="573"/>
        <v>0</v>
      </c>
      <c r="K414" s="6">
        <f t="shared" si="573"/>
        <v>0</v>
      </c>
      <c r="L414" s="6">
        <f t="shared" si="573"/>
        <v>0</v>
      </c>
      <c r="M414" s="6">
        <f t="shared" si="573"/>
        <v>0</v>
      </c>
      <c r="N414" s="6">
        <f t="shared" si="573"/>
        <v>0</v>
      </c>
      <c r="O414" s="6">
        <f t="shared" si="573"/>
        <v>0</v>
      </c>
      <c r="P414" s="6">
        <f t="shared" si="573"/>
        <v>0</v>
      </c>
      <c r="Q414" s="6">
        <f t="shared" si="573"/>
        <v>0</v>
      </c>
      <c r="R414" s="6">
        <f t="shared" si="573"/>
        <v>0</v>
      </c>
      <c r="S414" s="6">
        <f t="shared" si="573"/>
        <v>0</v>
      </c>
      <c r="T414" s="6">
        <f t="shared" si="573"/>
        <v>0</v>
      </c>
      <c r="U414" s="6">
        <f t="shared" si="573"/>
        <v>0</v>
      </c>
      <c r="V414" s="6">
        <f t="shared" si="573"/>
        <v>0</v>
      </c>
      <c r="W414" s="6">
        <f t="shared" si="573"/>
        <v>0</v>
      </c>
      <c r="X414" s="6">
        <f t="shared" si="573"/>
        <v>0</v>
      </c>
      <c r="Y414" s="6">
        <f t="shared" si="573"/>
        <v>0</v>
      </c>
      <c r="Z414" s="6">
        <f t="shared" si="573"/>
        <v>0</v>
      </c>
      <c r="AA414" s="6">
        <f t="shared" si="573"/>
        <v>0</v>
      </c>
      <c r="AB414" s="6">
        <f t="shared" si="573"/>
        <v>0</v>
      </c>
      <c r="AC414" s="6">
        <f t="shared" si="573"/>
        <v>0</v>
      </c>
    </row>
    <row r="415" spans="1:29" s="2" customFormat="1" ht="21" customHeight="1" x14ac:dyDescent="0.2">
      <c r="A415" s="44">
        <v>2014</v>
      </c>
      <c r="B415" s="19" t="s">
        <v>26</v>
      </c>
      <c r="C415" s="45" t="s">
        <v>126</v>
      </c>
      <c r="D415" s="46" t="s">
        <v>120</v>
      </c>
      <c r="E415" s="46" t="s">
        <v>120</v>
      </c>
      <c r="F415" s="1">
        <v>1</v>
      </c>
      <c r="G415" s="13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1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24">
        <f t="shared" ref="X415:X418" si="574">SUM(H415:P415)</f>
        <v>1</v>
      </c>
      <c r="Y415" s="1">
        <f t="shared" ref="Y415:Y418" si="575">SUM(H415:P415)</f>
        <v>1</v>
      </c>
      <c r="Z415" s="1">
        <f t="shared" ref="Z415:Z418" si="576">+W415+V415+U415+T415+S415+R415+Q415+P415+O415+K415+J415+I415+H415</f>
        <v>1</v>
      </c>
      <c r="AA415" s="24">
        <f t="shared" ref="AA415:AA418" si="577">+F415</f>
        <v>1</v>
      </c>
      <c r="AB415" s="1">
        <f t="shared" ref="AB415:AB418" si="578">+Z415-Y415</f>
        <v>0</v>
      </c>
      <c r="AC415" s="13">
        <f t="shared" ref="AC415:AC418" si="579">+AA415-X415</f>
        <v>0</v>
      </c>
    </row>
    <row r="416" spans="1:29" s="8" customFormat="1" ht="21" customHeight="1" x14ac:dyDescent="0.2">
      <c r="A416" s="44"/>
      <c r="B416" s="19" t="s">
        <v>30</v>
      </c>
      <c r="C416" s="45"/>
      <c r="D416" s="47"/>
      <c r="E416" s="47"/>
      <c r="F416" s="1">
        <v>2</v>
      </c>
      <c r="G416" s="13">
        <v>2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24">
        <f t="shared" si="574"/>
        <v>0</v>
      </c>
      <c r="Y416" s="1">
        <f t="shared" si="575"/>
        <v>0</v>
      </c>
      <c r="Z416" s="1">
        <f t="shared" si="576"/>
        <v>0</v>
      </c>
      <c r="AA416" s="24">
        <f t="shared" si="577"/>
        <v>2</v>
      </c>
      <c r="AB416" s="1">
        <f t="shared" si="578"/>
        <v>0</v>
      </c>
      <c r="AC416" s="13">
        <f t="shared" si="579"/>
        <v>2</v>
      </c>
    </row>
    <row r="417" spans="1:29" ht="21" customHeight="1" x14ac:dyDescent="0.2">
      <c r="A417" s="44"/>
      <c r="B417" s="19" t="s">
        <v>31</v>
      </c>
      <c r="C417" s="45"/>
      <c r="D417" s="47"/>
      <c r="E417" s="47"/>
      <c r="F417" s="1">
        <v>0</v>
      </c>
      <c r="G417" s="13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24">
        <f t="shared" si="574"/>
        <v>0</v>
      </c>
      <c r="Y417" s="1">
        <f t="shared" si="575"/>
        <v>0</v>
      </c>
      <c r="Z417" s="1">
        <f t="shared" si="576"/>
        <v>0</v>
      </c>
      <c r="AA417" s="24">
        <f t="shared" si="577"/>
        <v>0</v>
      </c>
      <c r="AB417" s="1">
        <f t="shared" si="578"/>
        <v>0</v>
      </c>
      <c r="AC417" s="13">
        <f t="shared" si="579"/>
        <v>0</v>
      </c>
    </row>
    <row r="418" spans="1:29" s="8" customFormat="1" ht="21" customHeight="1" x14ac:dyDescent="0.2">
      <c r="A418" s="44"/>
      <c r="B418" s="19" t="s">
        <v>32</v>
      </c>
      <c r="C418" s="45"/>
      <c r="D418" s="48"/>
      <c r="E418" s="48"/>
      <c r="F418" s="1">
        <v>0</v>
      </c>
      <c r="G418" s="13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24">
        <f t="shared" si="574"/>
        <v>0</v>
      </c>
      <c r="Y418" s="1">
        <f t="shared" si="575"/>
        <v>0</v>
      </c>
      <c r="Z418" s="1">
        <f t="shared" si="576"/>
        <v>0</v>
      </c>
      <c r="AA418" s="24">
        <f t="shared" si="577"/>
        <v>0</v>
      </c>
      <c r="AB418" s="1">
        <f t="shared" si="578"/>
        <v>0</v>
      </c>
      <c r="AC418" s="13">
        <f t="shared" si="579"/>
        <v>0</v>
      </c>
    </row>
    <row r="419" spans="1:29" s="7" customFormat="1" ht="21" customHeight="1" x14ac:dyDescent="0.2">
      <c r="A419" s="4" t="s">
        <v>33</v>
      </c>
      <c r="B419" s="4"/>
      <c r="C419" s="5"/>
      <c r="D419" s="5"/>
      <c r="E419" s="5"/>
      <c r="F419" s="6">
        <f>SUM(F415:F418)</f>
        <v>3</v>
      </c>
      <c r="G419" s="6">
        <f t="shared" ref="G419:AC419" si="580">SUM(G415:G418)</f>
        <v>2</v>
      </c>
      <c r="H419" s="6">
        <f t="shared" si="580"/>
        <v>0</v>
      </c>
      <c r="I419" s="6">
        <f t="shared" si="580"/>
        <v>0</v>
      </c>
      <c r="J419" s="6">
        <f t="shared" si="580"/>
        <v>0</v>
      </c>
      <c r="K419" s="6">
        <f t="shared" si="580"/>
        <v>0</v>
      </c>
      <c r="L419" s="6">
        <f t="shared" si="580"/>
        <v>0</v>
      </c>
      <c r="M419" s="6">
        <f t="shared" si="580"/>
        <v>0</v>
      </c>
      <c r="N419" s="6">
        <f t="shared" si="580"/>
        <v>0</v>
      </c>
      <c r="O419" s="6">
        <f t="shared" si="580"/>
        <v>0</v>
      </c>
      <c r="P419" s="6">
        <f t="shared" si="580"/>
        <v>1</v>
      </c>
      <c r="Q419" s="6">
        <f t="shared" si="580"/>
        <v>0</v>
      </c>
      <c r="R419" s="6">
        <f t="shared" si="580"/>
        <v>0</v>
      </c>
      <c r="S419" s="6">
        <f t="shared" si="580"/>
        <v>0</v>
      </c>
      <c r="T419" s="6">
        <f t="shared" si="580"/>
        <v>0</v>
      </c>
      <c r="U419" s="6">
        <f t="shared" si="580"/>
        <v>0</v>
      </c>
      <c r="V419" s="6">
        <f t="shared" si="580"/>
        <v>0</v>
      </c>
      <c r="W419" s="6">
        <f t="shared" si="580"/>
        <v>0</v>
      </c>
      <c r="X419" s="6">
        <f t="shared" si="580"/>
        <v>1</v>
      </c>
      <c r="Y419" s="6">
        <f t="shared" si="580"/>
        <v>1</v>
      </c>
      <c r="Z419" s="6">
        <f t="shared" si="580"/>
        <v>1</v>
      </c>
      <c r="AA419" s="6">
        <f t="shared" si="580"/>
        <v>3</v>
      </c>
      <c r="AB419" s="6">
        <f t="shared" si="580"/>
        <v>0</v>
      </c>
      <c r="AC419" s="6">
        <f t="shared" si="580"/>
        <v>2</v>
      </c>
    </row>
    <row r="420" spans="1:29" s="2" customFormat="1" ht="21" customHeight="1" x14ac:dyDescent="0.2">
      <c r="A420" s="44">
        <v>2014</v>
      </c>
      <c r="B420" s="19" t="s">
        <v>26</v>
      </c>
      <c r="C420" s="45" t="s">
        <v>127</v>
      </c>
      <c r="D420" s="46" t="s">
        <v>120</v>
      </c>
      <c r="E420" s="46" t="s">
        <v>120</v>
      </c>
      <c r="F420" s="1">
        <v>0</v>
      </c>
      <c r="G420" s="13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24">
        <f t="shared" ref="X420:X423" si="581">SUM(H420:P420)</f>
        <v>0</v>
      </c>
      <c r="Y420" s="1">
        <f t="shared" ref="Y420:Y423" si="582">SUM(H420:P420)</f>
        <v>0</v>
      </c>
      <c r="Z420" s="1">
        <f t="shared" ref="Z420:Z423" si="583">+W420+V420+U420+T420+S420+R420+Q420+P420+O420+K420+J420+I420+H420</f>
        <v>0</v>
      </c>
      <c r="AA420" s="24">
        <f t="shared" ref="AA420:AA423" si="584">+F420</f>
        <v>0</v>
      </c>
      <c r="AB420" s="1">
        <f t="shared" ref="AB420:AB423" si="585">+Z420-Y420</f>
        <v>0</v>
      </c>
      <c r="AC420" s="13">
        <f t="shared" ref="AC420:AC423" si="586">+AA420-X420</f>
        <v>0</v>
      </c>
    </row>
    <row r="421" spans="1:29" s="8" customFormat="1" ht="21" customHeight="1" x14ac:dyDescent="0.2">
      <c r="A421" s="44"/>
      <c r="B421" s="19" t="s">
        <v>30</v>
      </c>
      <c r="C421" s="45"/>
      <c r="D421" s="47"/>
      <c r="E421" s="47"/>
      <c r="F421" s="1">
        <v>0</v>
      </c>
      <c r="G421" s="13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24">
        <f t="shared" si="581"/>
        <v>0</v>
      </c>
      <c r="Y421" s="1">
        <f t="shared" si="582"/>
        <v>0</v>
      </c>
      <c r="Z421" s="1">
        <f t="shared" si="583"/>
        <v>0</v>
      </c>
      <c r="AA421" s="24">
        <f t="shared" si="584"/>
        <v>0</v>
      </c>
      <c r="AB421" s="1">
        <f t="shared" si="585"/>
        <v>0</v>
      </c>
      <c r="AC421" s="13">
        <f t="shared" si="586"/>
        <v>0</v>
      </c>
    </row>
    <row r="422" spans="1:29" ht="21" customHeight="1" x14ac:dyDescent="0.2">
      <c r="A422" s="44"/>
      <c r="B422" s="19" t="s">
        <v>31</v>
      </c>
      <c r="C422" s="45"/>
      <c r="D422" s="47"/>
      <c r="E422" s="47"/>
      <c r="F422" s="1">
        <v>0</v>
      </c>
      <c r="G422" s="13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24">
        <f t="shared" si="581"/>
        <v>0</v>
      </c>
      <c r="Y422" s="1">
        <f t="shared" si="582"/>
        <v>0</v>
      </c>
      <c r="Z422" s="1">
        <f t="shared" si="583"/>
        <v>0</v>
      </c>
      <c r="AA422" s="24">
        <f t="shared" si="584"/>
        <v>0</v>
      </c>
      <c r="AB422" s="1">
        <f t="shared" si="585"/>
        <v>0</v>
      </c>
      <c r="AC422" s="13">
        <f t="shared" si="586"/>
        <v>0</v>
      </c>
    </row>
    <row r="423" spans="1:29" s="8" customFormat="1" ht="21" customHeight="1" x14ac:dyDescent="0.2">
      <c r="A423" s="44"/>
      <c r="B423" s="19" t="s">
        <v>32</v>
      </c>
      <c r="C423" s="45"/>
      <c r="D423" s="48"/>
      <c r="E423" s="48"/>
      <c r="F423" s="1">
        <v>0</v>
      </c>
      <c r="G423" s="13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24">
        <f t="shared" si="581"/>
        <v>0</v>
      </c>
      <c r="Y423" s="1">
        <f t="shared" si="582"/>
        <v>0</v>
      </c>
      <c r="Z423" s="1">
        <f t="shared" si="583"/>
        <v>0</v>
      </c>
      <c r="AA423" s="24">
        <f t="shared" si="584"/>
        <v>0</v>
      </c>
      <c r="AB423" s="1">
        <f t="shared" si="585"/>
        <v>0</v>
      </c>
      <c r="AC423" s="13">
        <f t="shared" si="586"/>
        <v>0</v>
      </c>
    </row>
    <row r="424" spans="1:29" s="7" customFormat="1" ht="21" customHeight="1" x14ac:dyDescent="0.2">
      <c r="A424" s="4" t="s">
        <v>33</v>
      </c>
      <c r="B424" s="4"/>
      <c r="C424" s="5"/>
      <c r="D424" s="5"/>
      <c r="E424" s="5"/>
      <c r="F424" s="6">
        <f>SUM(F420:F423)</f>
        <v>0</v>
      </c>
      <c r="G424" s="6">
        <f t="shared" ref="G424:AC424" si="587">SUM(G420:G423)</f>
        <v>0</v>
      </c>
      <c r="H424" s="6">
        <f t="shared" si="587"/>
        <v>0</v>
      </c>
      <c r="I424" s="6">
        <f t="shared" si="587"/>
        <v>0</v>
      </c>
      <c r="J424" s="6">
        <f t="shared" si="587"/>
        <v>0</v>
      </c>
      <c r="K424" s="6">
        <f t="shared" si="587"/>
        <v>0</v>
      </c>
      <c r="L424" s="6">
        <f t="shared" si="587"/>
        <v>0</v>
      </c>
      <c r="M424" s="6">
        <f t="shared" si="587"/>
        <v>0</v>
      </c>
      <c r="N424" s="6">
        <f t="shared" si="587"/>
        <v>0</v>
      </c>
      <c r="O424" s="6">
        <f t="shared" si="587"/>
        <v>0</v>
      </c>
      <c r="P424" s="6">
        <f t="shared" si="587"/>
        <v>0</v>
      </c>
      <c r="Q424" s="6">
        <f t="shared" si="587"/>
        <v>0</v>
      </c>
      <c r="R424" s="6">
        <f t="shared" si="587"/>
        <v>0</v>
      </c>
      <c r="S424" s="6">
        <f t="shared" si="587"/>
        <v>0</v>
      </c>
      <c r="T424" s="6">
        <f t="shared" si="587"/>
        <v>0</v>
      </c>
      <c r="U424" s="6">
        <f t="shared" si="587"/>
        <v>0</v>
      </c>
      <c r="V424" s="6">
        <f t="shared" si="587"/>
        <v>0</v>
      </c>
      <c r="W424" s="6">
        <f t="shared" si="587"/>
        <v>0</v>
      </c>
      <c r="X424" s="6">
        <f t="shared" si="587"/>
        <v>0</v>
      </c>
      <c r="Y424" s="6">
        <f t="shared" si="587"/>
        <v>0</v>
      </c>
      <c r="Z424" s="6">
        <f t="shared" si="587"/>
        <v>0</v>
      </c>
      <c r="AA424" s="6">
        <f t="shared" si="587"/>
        <v>0</v>
      </c>
      <c r="AB424" s="6">
        <f t="shared" si="587"/>
        <v>0</v>
      </c>
      <c r="AC424" s="6">
        <f t="shared" si="587"/>
        <v>0</v>
      </c>
    </row>
    <row r="425" spans="1:29" s="2" customFormat="1" ht="21" customHeight="1" x14ac:dyDescent="0.2">
      <c r="A425" s="44">
        <v>2014</v>
      </c>
      <c r="B425" s="19" t="s">
        <v>26</v>
      </c>
      <c r="C425" s="45" t="s">
        <v>128</v>
      </c>
      <c r="D425" s="46" t="s">
        <v>28</v>
      </c>
      <c r="E425" s="46" t="s">
        <v>29</v>
      </c>
      <c r="F425" s="1">
        <v>2</v>
      </c>
      <c r="G425" s="13">
        <v>0</v>
      </c>
      <c r="H425" s="1">
        <v>0</v>
      </c>
      <c r="I425" s="1">
        <v>0</v>
      </c>
      <c r="J425" s="1">
        <v>1</v>
      </c>
      <c r="K425" s="1">
        <v>0</v>
      </c>
      <c r="L425" s="1">
        <v>0</v>
      </c>
      <c r="M425" s="1">
        <v>1</v>
      </c>
      <c r="N425" s="1">
        <v>0</v>
      </c>
      <c r="O425" s="1">
        <v>0</v>
      </c>
      <c r="P425" s="1">
        <v>0</v>
      </c>
      <c r="Q425" s="18">
        <v>1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24">
        <f t="shared" ref="X425:X428" si="588">SUM(H425:P425)</f>
        <v>2</v>
      </c>
      <c r="Y425" s="1">
        <f t="shared" ref="Y425:Y428" si="589">SUM(H425:P425)</f>
        <v>2</v>
      </c>
      <c r="Z425" s="1">
        <f t="shared" ref="Z425:Z428" si="590">+W425+V425+U425+T425+S425+R425+Q425+P425+O425+K425+J425+I425+H425</f>
        <v>2</v>
      </c>
      <c r="AA425" s="24">
        <f t="shared" ref="AA425:AA428" si="591">+F425</f>
        <v>2</v>
      </c>
      <c r="AB425" s="1">
        <f t="shared" ref="AB425:AB428" si="592">+Z425-Y425</f>
        <v>0</v>
      </c>
      <c r="AC425" s="13">
        <f t="shared" ref="AC425:AC428" si="593">+AA425-X425</f>
        <v>0</v>
      </c>
    </row>
    <row r="426" spans="1:29" s="8" customFormat="1" ht="21" customHeight="1" x14ac:dyDescent="0.2">
      <c r="A426" s="44"/>
      <c r="B426" s="19" t="s">
        <v>30</v>
      </c>
      <c r="C426" s="45"/>
      <c r="D426" s="47"/>
      <c r="E426" s="47"/>
      <c r="F426" s="1">
        <v>1</v>
      </c>
      <c r="G426" s="13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1</v>
      </c>
      <c r="V426" s="18">
        <v>0</v>
      </c>
      <c r="W426" s="18">
        <v>0</v>
      </c>
      <c r="X426" s="24">
        <f t="shared" si="588"/>
        <v>1</v>
      </c>
      <c r="Y426" s="1">
        <f t="shared" si="589"/>
        <v>1</v>
      </c>
      <c r="Z426" s="1">
        <f t="shared" si="590"/>
        <v>1</v>
      </c>
      <c r="AA426" s="24">
        <f t="shared" si="591"/>
        <v>1</v>
      </c>
      <c r="AB426" s="1">
        <f t="shared" si="592"/>
        <v>0</v>
      </c>
      <c r="AC426" s="13">
        <f t="shared" si="593"/>
        <v>0</v>
      </c>
    </row>
    <row r="427" spans="1:29" ht="21" customHeight="1" x14ac:dyDescent="0.2">
      <c r="A427" s="44"/>
      <c r="B427" s="19" t="s">
        <v>31</v>
      </c>
      <c r="C427" s="45"/>
      <c r="D427" s="47"/>
      <c r="E427" s="47"/>
      <c r="F427" s="1">
        <v>0</v>
      </c>
      <c r="G427" s="13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24">
        <f t="shared" si="588"/>
        <v>0</v>
      </c>
      <c r="Y427" s="1">
        <f t="shared" si="589"/>
        <v>0</v>
      </c>
      <c r="Z427" s="1">
        <f t="shared" si="590"/>
        <v>0</v>
      </c>
      <c r="AA427" s="24">
        <f t="shared" si="591"/>
        <v>0</v>
      </c>
      <c r="AB427" s="1">
        <f t="shared" si="592"/>
        <v>0</v>
      </c>
      <c r="AC427" s="13">
        <f t="shared" si="593"/>
        <v>0</v>
      </c>
    </row>
    <row r="428" spans="1:29" s="8" customFormat="1" ht="21" customHeight="1" x14ac:dyDescent="0.2">
      <c r="A428" s="44"/>
      <c r="B428" s="19" t="s">
        <v>32</v>
      </c>
      <c r="C428" s="45"/>
      <c r="D428" s="48"/>
      <c r="E428" s="48"/>
      <c r="F428" s="1">
        <v>0</v>
      </c>
      <c r="G428" s="13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24">
        <f t="shared" si="588"/>
        <v>0</v>
      </c>
      <c r="Y428" s="1">
        <f t="shared" si="589"/>
        <v>0</v>
      </c>
      <c r="Z428" s="1">
        <f t="shared" si="590"/>
        <v>0</v>
      </c>
      <c r="AA428" s="24">
        <f t="shared" si="591"/>
        <v>0</v>
      </c>
      <c r="AB428" s="1">
        <f t="shared" si="592"/>
        <v>0</v>
      </c>
      <c r="AC428" s="13">
        <f t="shared" si="593"/>
        <v>0</v>
      </c>
    </row>
    <row r="429" spans="1:29" s="7" customFormat="1" ht="21" customHeight="1" x14ac:dyDescent="0.2">
      <c r="A429" s="4" t="s">
        <v>33</v>
      </c>
      <c r="B429" s="4"/>
      <c r="C429" s="5"/>
      <c r="D429" s="5"/>
      <c r="E429" s="5"/>
      <c r="F429" s="6">
        <f>SUM(F425:F428)</f>
        <v>3</v>
      </c>
      <c r="G429" s="6">
        <f t="shared" ref="G429:AC429" si="594">SUM(G425:G428)</f>
        <v>0</v>
      </c>
      <c r="H429" s="6">
        <f t="shared" si="594"/>
        <v>0</v>
      </c>
      <c r="I429" s="6">
        <f t="shared" si="594"/>
        <v>0</v>
      </c>
      <c r="J429" s="6">
        <f t="shared" si="594"/>
        <v>1</v>
      </c>
      <c r="K429" s="6">
        <f t="shared" si="594"/>
        <v>0</v>
      </c>
      <c r="L429" s="6">
        <f t="shared" si="594"/>
        <v>1</v>
      </c>
      <c r="M429" s="6">
        <f t="shared" si="594"/>
        <v>1</v>
      </c>
      <c r="N429" s="6">
        <f t="shared" si="594"/>
        <v>0</v>
      </c>
      <c r="O429" s="6">
        <f t="shared" si="594"/>
        <v>0</v>
      </c>
      <c r="P429" s="6">
        <f t="shared" si="594"/>
        <v>0</v>
      </c>
      <c r="Q429" s="6">
        <f t="shared" si="594"/>
        <v>1</v>
      </c>
      <c r="R429" s="6">
        <f t="shared" si="594"/>
        <v>0</v>
      </c>
      <c r="S429" s="6">
        <f t="shared" si="594"/>
        <v>0</v>
      </c>
      <c r="T429" s="6">
        <f t="shared" si="594"/>
        <v>0</v>
      </c>
      <c r="U429" s="6">
        <f t="shared" si="594"/>
        <v>1</v>
      </c>
      <c r="V429" s="6">
        <f t="shared" si="594"/>
        <v>0</v>
      </c>
      <c r="W429" s="6">
        <f t="shared" si="594"/>
        <v>0</v>
      </c>
      <c r="X429" s="6">
        <f t="shared" si="594"/>
        <v>3</v>
      </c>
      <c r="Y429" s="6">
        <f t="shared" si="594"/>
        <v>3</v>
      </c>
      <c r="Z429" s="6">
        <f t="shared" si="594"/>
        <v>3</v>
      </c>
      <c r="AA429" s="6">
        <f t="shared" si="594"/>
        <v>3</v>
      </c>
      <c r="AB429" s="6">
        <f t="shared" si="594"/>
        <v>0</v>
      </c>
      <c r="AC429" s="6">
        <f t="shared" si="594"/>
        <v>0</v>
      </c>
    </row>
    <row r="430" spans="1:29" s="2" customFormat="1" ht="21" customHeight="1" x14ac:dyDescent="0.2">
      <c r="A430" s="44">
        <v>2014</v>
      </c>
      <c r="B430" s="19" t="s">
        <v>26</v>
      </c>
      <c r="C430" s="45" t="s">
        <v>129</v>
      </c>
      <c r="D430" s="46" t="s">
        <v>28</v>
      </c>
      <c r="E430" s="46" t="s">
        <v>29</v>
      </c>
      <c r="F430" s="1">
        <v>14</v>
      </c>
      <c r="G430" s="13">
        <v>0</v>
      </c>
      <c r="H430" s="1">
        <v>0</v>
      </c>
      <c r="I430" s="1">
        <v>4</v>
      </c>
      <c r="J430" s="1">
        <v>0</v>
      </c>
      <c r="K430" s="1">
        <v>4</v>
      </c>
      <c r="L430" s="1">
        <v>5</v>
      </c>
      <c r="M430" s="1">
        <v>1</v>
      </c>
      <c r="N430" s="1">
        <v>0</v>
      </c>
      <c r="O430" s="1">
        <v>0</v>
      </c>
      <c r="P430" s="1">
        <v>0</v>
      </c>
      <c r="Q430" s="18">
        <v>4</v>
      </c>
      <c r="R430" s="18">
        <v>0</v>
      </c>
      <c r="S430" s="18">
        <v>0</v>
      </c>
      <c r="T430" s="18">
        <v>0</v>
      </c>
      <c r="U430" s="18">
        <v>1</v>
      </c>
      <c r="V430" s="18">
        <v>1</v>
      </c>
      <c r="W430" s="18">
        <v>0</v>
      </c>
      <c r="X430" s="24">
        <f t="shared" ref="X430:X433" si="595">SUM(H430:P430)</f>
        <v>14</v>
      </c>
      <c r="Y430" s="1">
        <f t="shared" ref="Y430:Y433" si="596">SUM(H430:P430)</f>
        <v>14</v>
      </c>
      <c r="Z430" s="1">
        <f t="shared" ref="Z430:Z433" si="597">+W430+V430+U430+T430+S430+R430+Q430+P430+O430+K430+J430+I430+H430</f>
        <v>14</v>
      </c>
      <c r="AA430" s="24">
        <f t="shared" ref="AA430:AA433" si="598">+F430</f>
        <v>14</v>
      </c>
      <c r="AB430" s="1">
        <f t="shared" ref="AB430:AB433" si="599">+Z430-Y430</f>
        <v>0</v>
      </c>
      <c r="AC430" s="13">
        <f t="shared" ref="AC430:AC433" si="600">+AA430-X430</f>
        <v>0</v>
      </c>
    </row>
    <row r="431" spans="1:29" s="8" customFormat="1" ht="21" customHeight="1" x14ac:dyDescent="0.2">
      <c r="A431" s="44"/>
      <c r="B431" s="19" t="s">
        <v>30</v>
      </c>
      <c r="C431" s="45"/>
      <c r="D431" s="47"/>
      <c r="E431" s="47"/>
      <c r="F431" s="1">
        <v>16</v>
      </c>
      <c r="G431" s="13">
        <v>11</v>
      </c>
      <c r="H431" s="1">
        <v>0</v>
      </c>
      <c r="I431" s="1">
        <v>3</v>
      </c>
      <c r="J431" s="1">
        <v>0</v>
      </c>
      <c r="K431" s="1">
        <v>0</v>
      </c>
      <c r="L431" s="1">
        <v>2</v>
      </c>
      <c r="M431" s="1">
        <v>0</v>
      </c>
      <c r="N431" s="1">
        <v>0</v>
      </c>
      <c r="O431" s="1">
        <v>0</v>
      </c>
      <c r="P431" s="1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2</v>
      </c>
      <c r="V431" s="18">
        <v>0</v>
      </c>
      <c r="W431" s="18">
        <v>0</v>
      </c>
      <c r="X431" s="24">
        <f t="shared" si="595"/>
        <v>5</v>
      </c>
      <c r="Y431" s="1">
        <f t="shared" si="596"/>
        <v>5</v>
      </c>
      <c r="Z431" s="1">
        <f t="shared" si="597"/>
        <v>5</v>
      </c>
      <c r="AA431" s="24">
        <f t="shared" si="598"/>
        <v>16</v>
      </c>
      <c r="AB431" s="1">
        <f t="shared" si="599"/>
        <v>0</v>
      </c>
      <c r="AC431" s="13">
        <f t="shared" si="600"/>
        <v>11</v>
      </c>
    </row>
    <row r="432" spans="1:29" ht="21" customHeight="1" x14ac:dyDescent="0.2">
      <c r="A432" s="44"/>
      <c r="B432" s="19" t="s">
        <v>31</v>
      </c>
      <c r="C432" s="45"/>
      <c r="D432" s="47"/>
      <c r="E432" s="47"/>
      <c r="F432" s="1">
        <v>0</v>
      </c>
      <c r="G432" s="13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24">
        <f t="shared" si="595"/>
        <v>0</v>
      </c>
      <c r="Y432" s="1">
        <f t="shared" si="596"/>
        <v>0</v>
      </c>
      <c r="Z432" s="1">
        <f t="shared" si="597"/>
        <v>0</v>
      </c>
      <c r="AA432" s="24">
        <f t="shared" si="598"/>
        <v>0</v>
      </c>
      <c r="AB432" s="1">
        <f t="shared" si="599"/>
        <v>0</v>
      </c>
      <c r="AC432" s="13">
        <f t="shared" si="600"/>
        <v>0</v>
      </c>
    </row>
    <row r="433" spans="1:29" s="8" customFormat="1" ht="21" customHeight="1" x14ac:dyDescent="0.2">
      <c r="A433" s="44"/>
      <c r="B433" s="19" t="s">
        <v>32</v>
      </c>
      <c r="C433" s="45"/>
      <c r="D433" s="48"/>
      <c r="E433" s="48"/>
      <c r="F433" s="1">
        <v>0</v>
      </c>
      <c r="G433" s="13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24">
        <f t="shared" si="595"/>
        <v>0</v>
      </c>
      <c r="Y433" s="1">
        <f t="shared" si="596"/>
        <v>0</v>
      </c>
      <c r="Z433" s="1">
        <f t="shared" si="597"/>
        <v>0</v>
      </c>
      <c r="AA433" s="24">
        <f t="shared" si="598"/>
        <v>0</v>
      </c>
      <c r="AB433" s="1">
        <f t="shared" si="599"/>
        <v>0</v>
      </c>
      <c r="AC433" s="13">
        <f t="shared" si="600"/>
        <v>0</v>
      </c>
    </row>
    <row r="434" spans="1:29" s="7" customFormat="1" ht="21" customHeight="1" x14ac:dyDescent="0.2">
      <c r="A434" s="4" t="s">
        <v>33</v>
      </c>
      <c r="B434" s="4"/>
      <c r="C434" s="5"/>
      <c r="D434" s="5"/>
      <c r="E434" s="5"/>
      <c r="F434" s="6">
        <f>SUM(F430:F433)</f>
        <v>30</v>
      </c>
      <c r="G434" s="6">
        <f t="shared" ref="G434:AC434" si="601">SUM(G430:G433)</f>
        <v>11</v>
      </c>
      <c r="H434" s="6">
        <f t="shared" si="601"/>
        <v>0</v>
      </c>
      <c r="I434" s="6">
        <f t="shared" si="601"/>
        <v>7</v>
      </c>
      <c r="J434" s="6">
        <f t="shared" si="601"/>
        <v>0</v>
      </c>
      <c r="K434" s="6">
        <f t="shared" si="601"/>
        <v>4</v>
      </c>
      <c r="L434" s="6">
        <f t="shared" si="601"/>
        <v>7</v>
      </c>
      <c r="M434" s="6">
        <f t="shared" si="601"/>
        <v>1</v>
      </c>
      <c r="N434" s="6">
        <f t="shared" si="601"/>
        <v>0</v>
      </c>
      <c r="O434" s="6">
        <f t="shared" si="601"/>
        <v>0</v>
      </c>
      <c r="P434" s="6">
        <f t="shared" si="601"/>
        <v>0</v>
      </c>
      <c r="Q434" s="6">
        <f t="shared" si="601"/>
        <v>4</v>
      </c>
      <c r="R434" s="6">
        <f t="shared" si="601"/>
        <v>0</v>
      </c>
      <c r="S434" s="6">
        <f t="shared" si="601"/>
        <v>0</v>
      </c>
      <c r="T434" s="6">
        <f t="shared" si="601"/>
        <v>0</v>
      </c>
      <c r="U434" s="6">
        <f t="shared" si="601"/>
        <v>3</v>
      </c>
      <c r="V434" s="6">
        <f t="shared" si="601"/>
        <v>1</v>
      </c>
      <c r="W434" s="6">
        <f t="shared" si="601"/>
        <v>0</v>
      </c>
      <c r="X434" s="6">
        <f t="shared" si="601"/>
        <v>19</v>
      </c>
      <c r="Y434" s="6">
        <f t="shared" si="601"/>
        <v>19</v>
      </c>
      <c r="Z434" s="6">
        <f t="shared" si="601"/>
        <v>19</v>
      </c>
      <c r="AA434" s="6">
        <f t="shared" si="601"/>
        <v>30</v>
      </c>
      <c r="AB434" s="6">
        <f t="shared" si="601"/>
        <v>0</v>
      </c>
      <c r="AC434" s="6">
        <f t="shared" si="601"/>
        <v>11</v>
      </c>
    </row>
    <row r="435" spans="1:29" s="2" customFormat="1" ht="21" customHeight="1" x14ac:dyDescent="0.2">
      <c r="A435" s="44">
        <v>2014</v>
      </c>
      <c r="B435" s="19" t="s">
        <v>26</v>
      </c>
      <c r="C435" s="45" t="s">
        <v>130</v>
      </c>
      <c r="D435" s="46" t="s">
        <v>28</v>
      </c>
      <c r="E435" s="46" t="s">
        <v>29</v>
      </c>
      <c r="F435" s="1">
        <v>0</v>
      </c>
      <c r="G435" s="13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24">
        <f t="shared" ref="X435:X438" si="602">SUM(H435:P435)</f>
        <v>0</v>
      </c>
      <c r="Y435" s="1">
        <f t="shared" ref="Y435:Y438" si="603">SUM(H435:P435)</f>
        <v>0</v>
      </c>
      <c r="Z435" s="1">
        <f t="shared" ref="Z435:Z438" si="604">+W435+V435+U435+T435+S435+R435+Q435+P435+O435+K435+J435+I435+H435</f>
        <v>0</v>
      </c>
      <c r="AA435" s="24">
        <f t="shared" ref="AA435:AA438" si="605">+F435</f>
        <v>0</v>
      </c>
      <c r="AB435" s="1">
        <f t="shared" ref="AB435:AB438" si="606">+Z435-Y435</f>
        <v>0</v>
      </c>
      <c r="AC435" s="13">
        <f t="shared" ref="AC435:AC438" si="607">+AA435-X435</f>
        <v>0</v>
      </c>
    </row>
    <row r="436" spans="1:29" s="8" customFormat="1" ht="21" customHeight="1" x14ac:dyDescent="0.2">
      <c r="A436" s="44"/>
      <c r="B436" s="19" t="s">
        <v>30</v>
      </c>
      <c r="C436" s="45"/>
      <c r="D436" s="47"/>
      <c r="E436" s="47"/>
      <c r="F436" s="1">
        <v>2</v>
      </c>
      <c r="G436" s="13">
        <v>1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24">
        <f t="shared" si="602"/>
        <v>1</v>
      </c>
      <c r="Y436" s="1">
        <f t="shared" si="603"/>
        <v>1</v>
      </c>
      <c r="Z436" s="1">
        <f t="shared" si="604"/>
        <v>1</v>
      </c>
      <c r="AA436" s="24">
        <f t="shared" si="605"/>
        <v>2</v>
      </c>
      <c r="AB436" s="1">
        <f t="shared" si="606"/>
        <v>0</v>
      </c>
      <c r="AC436" s="13">
        <f t="shared" si="607"/>
        <v>1</v>
      </c>
    </row>
    <row r="437" spans="1:29" ht="21" customHeight="1" x14ac:dyDescent="0.2">
      <c r="A437" s="44"/>
      <c r="B437" s="19" t="s">
        <v>31</v>
      </c>
      <c r="C437" s="45"/>
      <c r="D437" s="47"/>
      <c r="E437" s="47"/>
      <c r="F437" s="1">
        <v>0</v>
      </c>
      <c r="G437" s="13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24">
        <f t="shared" si="602"/>
        <v>0</v>
      </c>
      <c r="Y437" s="1">
        <f t="shared" si="603"/>
        <v>0</v>
      </c>
      <c r="Z437" s="1">
        <f t="shared" si="604"/>
        <v>0</v>
      </c>
      <c r="AA437" s="24">
        <f t="shared" si="605"/>
        <v>0</v>
      </c>
      <c r="AB437" s="1">
        <f t="shared" si="606"/>
        <v>0</v>
      </c>
      <c r="AC437" s="13">
        <f t="shared" si="607"/>
        <v>0</v>
      </c>
    </row>
    <row r="438" spans="1:29" s="8" customFormat="1" ht="21" customHeight="1" x14ac:dyDescent="0.2">
      <c r="A438" s="44"/>
      <c r="B438" s="19" t="s">
        <v>32</v>
      </c>
      <c r="C438" s="45"/>
      <c r="D438" s="48"/>
      <c r="E438" s="48"/>
      <c r="F438" s="1">
        <v>0</v>
      </c>
      <c r="G438" s="13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24">
        <f t="shared" si="602"/>
        <v>0</v>
      </c>
      <c r="Y438" s="1">
        <f t="shared" si="603"/>
        <v>0</v>
      </c>
      <c r="Z438" s="1">
        <f t="shared" si="604"/>
        <v>0</v>
      </c>
      <c r="AA438" s="24">
        <f t="shared" si="605"/>
        <v>0</v>
      </c>
      <c r="AB438" s="1">
        <f t="shared" si="606"/>
        <v>0</v>
      </c>
      <c r="AC438" s="13">
        <f t="shared" si="607"/>
        <v>0</v>
      </c>
    </row>
    <row r="439" spans="1:29" s="7" customFormat="1" ht="21" customHeight="1" x14ac:dyDescent="0.2">
      <c r="A439" s="4" t="s">
        <v>33</v>
      </c>
      <c r="B439" s="4"/>
      <c r="C439" s="5"/>
      <c r="D439" s="5"/>
      <c r="E439" s="5"/>
      <c r="F439" s="6">
        <f>SUM(F435:F438)</f>
        <v>2</v>
      </c>
      <c r="G439" s="6">
        <f t="shared" ref="G439:AC439" si="608">SUM(G435:G438)</f>
        <v>1</v>
      </c>
      <c r="H439" s="6">
        <f t="shared" si="608"/>
        <v>0</v>
      </c>
      <c r="I439" s="6">
        <f t="shared" si="608"/>
        <v>0</v>
      </c>
      <c r="J439" s="6">
        <f t="shared" si="608"/>
        <v>1</v>
      </c>
      <c r="K439" s="6">
        <f t="shared" si="608"/>
        <v>0</v>
      </c>
      <c r="L439" s="6">
        <f t="shared" si="608"/>
        <v>0</v>
      </c>
      <c r="M439" s="6">
        <f t="shared" si="608"/>
        <v>0</v>
      </c>
      <c r="N439" s="6">
        <f t="shared" si="608"/>
        <v>0</v>
      </c>
      <c r="O439" s="6">
        <f t="shared" si="608"/>
        <v>0</v>
      </c>
      <c r="P439" s="6">
        <f t="shared" si="608"/>
        <v>0</v>
      </c>
      <c r="Q439" s="6">
        <f t="shared" si="608"/>
        <v>0</v>
      </c>
      <c r="R439" s="6">
        <f t="shared" si="608"/>
        <v>0</v>
      </c>
      <c r="S439" s="6">
        <f t="shared" si="608"/>
        <v>0</v>
      </c>
      <c r="T439" s="6">
        <f t="shared" si="608"/>
        <v>0</v>
      </c>
      <c r="U439" s="6">
        <f t="shared" si="608"/>
        <v>0</v>
      </c>
      <c r="V439" s="6">
        <f t="shared" si="608"/>
        <v>0</v>
      </c>
      <c r="W439" s="6">
        <f t="shared" si="608"/>
        <v>0</v>
      </c>
      <c r="X439" s="6">
        <f t="shared" si="608"/>
        <v>1</v>
      </c>
      <c r="Y439" s="6">
        <f t="shared" si="608"/>
        <v>1</v>
      </c>
      <c r="Z439" s="6">
        <f t="shared" si="608"/>
        <v>1</v>
      </c>
      <c r="AA439" s="6">
        <f t="shared" si="608"/>
        <v>2</v>
      </c>
      <c r="AB439" s="6">
        <f t="shared" si="608"/>
        <v>0</v>
      </c>
      <c r="AC439" s="6">
        <f t="shared" si="608"/>
        <v>1</v>
      </c>
    </row>
    <row r="440" spans="1:29" s="2" customFormat="1" ht="21" customHeight="1" x14ac:dyDescent="0.2">
      <c r="A440" s="44">
        <v>2014</v>
      </c>
      <c r="B440" s="19" t="s">
        <v>26</v>
      </c>
      <c r="C440" s="45" t="s">
        <v>131</v>
      </c>
      <c r="D440" s="46" t="s">
        <v>28</v>
      </c>
      <c r="E440" s="46" t="s">
        <v>41</v>
      </c>
      <c r="F440" s="1">
        <v>0</v>
      </c>
      <c r="G440" s="13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24">
        <f t="shared" ref="X440:X443" si="609">SUM(H440:P440)</f>
        <v>0</v>
      </c>
      <c r="Y440" s="1">
        <f t="shared" ref="Y440:Y443" si="610">SUM(H440:P440)</f>
        <v>0</v>
      </c>
      <c r="Z440" s="1">
        <f t="shared" ref="Z440:Z443" si="611">+W440+V440+U440+T440+S440+R440+Q440+P440+O440+K440+J440+I440+H440</f>
        <v>0</v>
      </c>
      <c r="AA440" s="24">
        <f t="shared" ref="AA440:AA443" si="612">+F440</f>
        <v>0</v>
      </c>
      <c r="AB440" s="1">
        <f t="shared" ref="AB440:AB443" si="613">+Z440-Y440</f>
        <v>0</v>
      </c>
      <c r="AC440" s="13">
        <f t="shared" ref="AC440:AC443" si="614">+AA440-X440</f>
        <v>0</v>
      </c>
    </row>
    <row r="441" spans="1:29" s="8" customFormat="1" ht="21" customHeight="1" x14ac:dyDescent="0.2">
      <c r="A441" s="44"/>
      <c r="B441" s="19" t="s">
        <v>30</v>
      </c>
      <c r="C441" s="45"/>
      <c r="D441" s="47"/>
      <c r="E441" s="47"/>
      <c r="F441" s="1">
        <v>0</v>
      </c>
      <c r="G441" s="13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24">
        <f t="shared" si="609"/>
        <v>0</v>
      </c>
      <c r="Y441" s="1">
        <f t="shared" si="610"/>
        <v>0</v>
      </c>
      <c r="Z441" s="1">
        <f t="shared" si="611"/>
        <v>0</v>
      </c>
      <c r="AA441" s="24">
        <f t="shared" si="612"/>
        <v>0</v>
      </c>
      <c r="AB441" s="1">
        <f t="shared" si="613"/>
        <v>0</v>
      </c>
      <c r="AC441" s="13">
        <f t="shared" si="614"/>
        <v>0</v>
      </c>
    </row>
    <row r="442" spans="1:29" ht="21" customHeight="1" x14ac:dyDescent="0.2">
      <c r="A442" s="44"/>
      <c r="B442" s="19" t="s">
        <v>31</v>
      </c>
      <c r="C442" s="45"/>
      <c r="D442" s="47"/>
      <c r="E442" s="47"/>
      <c r="F442" s="1">
        <v>0</v>
      </c>
      <c r="G442" s="13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24">
        <f t="shared" si="609"/>
        <v>0</v>
      </c>
      <c r="Y442" s="1">
        <f t="shared" si="610"/>
        <v>0</v>
      </c>
      <c r="Z442" s="1">
        <f t="shared" si="611"/>
        <v>0</v>
      </c>
      <c r="AA442" s="24">
        <f t="shared" si="612"/>
        <v>0</v>
      </c>
      <c r="AB442" s="1">
        <f t="shared" si="613"/>
        <v>0</v>
      </c>
      <c r="AC442" s="13">
        <f t="shared" si="614"/>
        <v>0</v>
      </c>
    </row>
    <row r="443" spans="1:29" s="8" customFormat="1" ht="21" customHeight="1" x14ac:dyDescent="0.2">
      <c r="A443" s="44"/>
      <c r="B443" s="19" t="s">
        <v>32</v>
      </c>
      <c r="C443" s="45"/>
      <c r="D443" s="48"/>
      <c r="E443" s="48"/>
      <c r="F443" s="1">
        <v>0</v>
      </c>
      <c r="G443" s="13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24">
        <f t="shared" si="609"/>
        <v>0</v>
      </c>
      <c r="Y443" s="1">
        <f t="shared" si="610"/>
        <v>0</v>
      </c>
      <c r="Z443" s="1">
        <f t="shared" si="611"/>
        <v>0</v>
      </c>
      <c r="AA443" s="24">
        <f t="shared" si="612"/>
        <v>0</v>
      </c>
      <c r="AB443" s="1">
        <f t="shared" si="613"/>
        <v>0</v>
      </c>
      <c r="AC443" s="13">
        <f t="shared" si="614"/>
        <v>0</v>
      </c>
    </row>
    <row r="444" spans="1:29" s="7" customFormat="1" ht="21" customHeight="1" x14ac:dyDescent="0.2">
      <c r="A444" s="4" t="s">
        <v>33</v>
      </c>
      <c r="B444" s="4"/>
      <c r="C444" s="5"/>
      <c r="D444" s="5"/>
      <c r="E444" s="5"/>
      <c r="F444" s="6">
        <f>SUM(F440:F443)</f>
        <v>0</v>
      </c>
      <c r="G444" s="6">
        <f t="shared" ref="G444:AC444" si="615">SUM(G440:G443)</f>
        <v>0</v>
      </c>
      <c r="H444" s="6">
        <f t="shared" si="615"/>
        <v>0</v>
      </c>
      <c r="I444" s="6">
        <f t="shared" si="615"/>
        <v>0</v>
      </c>
      <c r="J444" s="6">
        <f t="shared" si="615"/>
        <v>0</v>
      </c>
      <c r="K444" s="6">
        <f t="shared" si="615"/>
        <v>0</v>
      </c>
      <c r="L444" s="6">
        <f t="shared" si="615"/>
        <v>0</v>
      </c>
      <c r="M444" s="6">
        <f t="shared" si="615"/>
        <v>0</v>
      </c>
      <c r="N444" s="6">
        <f t="shared" si="615"/>
        <v>0</v>
      </c>
      <c r="O444" s="6">
        <f t="shared" si="615"/>
        <v>0</v>
      </c>
      <c r="P444" s="6">
        <f t="shared" si="615"/>
        <v>0</v>
      </c>
      <c r="Q444" s="6">
        <f t="shared" si="615"/>
        <v>0</v>
      </c>
      <c r="R444" s="6">
        <f t="shared" si="615"/>
        <v>0</v>
      </c>
      <c r="S444" s="6">
        <f t="shared" si="615"/>
        <v>0</v>
      </c>
      <c r="T444" s="6">
        <f t="shared" si="615"/>
        <v>0</v>
      </c>
      <c r="U444" s="6">
        <f t="shared" si="615"/>
        <v>0</v>
      </c>
      <c r="V444" s="6">
        <f t="shared" si="615"/>
        <v>0</v>
      </c>
      <c r="W444" s="6">
        <f t="shared" si="615"/>
        <v>0</v>
      </c>
      <c r="X444" s="6">
        <f t="shared" si="615"/>
        <v>0</v>
      </c>
      <c r="Y444" s="6">
        <f t="shared" si="615"/>
        <v>0</v>
      </c>
      <c r="Z444" s="6">
        <f t="shared" si="615"/>
        <v>0</v>
      </c>
      <c r="AA444" s="6">
        <f t="shared" si="615"/>
        <v>0</v>
      </c>
      <c r="AB444" s="6">
        <f t="shared" si="615"/>
        <v>0</v>
      </c>
      <c r="AC444" s="6">
        <f t="shared" si="615"/>
        <v>0</v>
      </c>
    </row>
    <row r="445" spans="1:29" s="2" customFormat="1" ht="21" customHeight="1" x14ac:dyDescent="0.2">
      <c r="A445" s="44">
        <v>2014</v>
      </c>
      <c r="B445" s="19" t="s">
        <v>26</v>
      </c>
      <c r="C445" s="45" t="s">
        <v>132</v>
      </c>
      <c r="D445" s="46" t="s">
        <v>28</v>
      </c>
      <c r="E445" s="46" t="s">
        <v>51</v>
      </c>
      <c r="F445" s="1">
        <v>32</v>
      </c>
      <c r="G445" s="13">
        <v>0</v>
      </c>
      <c r="H445" s="1">
        <v>0</v>
      </c>
      <c r="I445" s="1">
        <v>2</v>
      </c>
      <c r="J445" s="1">
        <v>1</v>
      </c>
      <c r="K445" s="1">
        <v>8</v>
      </c>
      <c r="L445" s="1">
        <v>8</v>
      </c>
      <c r="M445" s="1">
        <v>2</v>
      </c>
      <c r="N445" s="1">
        <v>0</v>
      </c>
      <c r="O445" s="1">
        <v>7</v>
      </c>
      <c r="P445" s="1">
        <v>4</v>
      </c>
      <c r="Q445" s="18">
        <v>8</v>
      </c>
      <c r="R445" s="18">
        <v>0</v>
      </c>
      <c r="S445" s="18">
        <v>0</v>
      </c>
      <c r="T445" s="18">
        <v>0</v>
      </c>
      <c r="U445" s="18">
        <v>2</v>
      </c>
      <c r="V445" s="18">
        <v>0</v>
      </c>
      <c r="W445" s="18">
        <v>0</v>
      </c>
      <c r="X445" s="24">
        <f t="shared" ref="X445:X448" si="616">SUM(H445:P445)</f>
        <v>32</v>
      </c>
      <c r="Y445" s="1">
        <f t="shared" ref="Y445:Y448" si="617">SUM(H445:P445)</f>
        <v>32</v>
      </c>
      <c r="Z445" s="1">
        <f t="shared" ref="Z445:Z448" si="618">+W445+V445+U445+T445+S445+R445+Q445+P445+O445+K445+J445+I445+H445</f>
        <v>32</v>
      </c>
      <c r="AA445" s="24">
        <f t="shared" ref="AA445:AA448" si="619">+F445</f>
        <v>32</v>
      </c>
      <c r="AB445" s="1">
        <f t="shared" ref="AB445:AB448" si="620">+Z445-Y445</f>
        <v>0</v>
      </c>
      <c r="AC445" s="13">
        <f t="shared" ref="AC445:AC448" si="621">+AA445-X445</f>
        <v>0</v>
      </c>
    </row>
    <row r="446" spans="1:29" s="8" customFormat="1" ht="21" customHeight="1" x14ac:dyDescent="0.2">
      <c r="A446" s="44"/>
      <c r="B446" s="19" t="s">
        <v>30</v>
      </c>
      <c r="C446" s="45"/>
      <c r="D446" s="47"/>
      <c r="E446" s="47"/>
      <c r="F446" s="1">
        <v>19</v>
      </c>
      <c r="G446" s="13">
        <v>12</v>
      </c>
      <c r="H446" s="1">
        <v>0</v>
      </c>
      <c r="I446" s="1">
        <v>2</v>
      </c>
      <c r="J446" s="1">
        <v>2</v>
      </c>
      <c r="K446" s="1">
        <v>0</v>
      </c>
      <c r="L446" s="1">
        <v>0</v>
      </c>
      <c r="M446" s="1">
        <v>1</v>
      </c>
      <c r="N446" s="1">
        <v>0</v>
      </c>
      <c r="O446" s="1">
        <v>1</v>
      </c>
      <c r="P446" s="1">
        <v>1</v>
      </c>
      <c r="Q446" s="18">
        <v>0</v>
      </c>
      <c r="R446" s="18">
        <v>0</v>
      </c>
      <c r="S446" s="18">
        <v>0</v>
      </c>
      <c r="T446" s="18">
        <v>0</v>
      </c>
      <c r="U446" s="18">
        <v>1</v>
      </c>
      <c r="V446" s="18">
        <v>0</v>
      </c>
      <c r="W446" s="18">
        <v>0</v>
      </c>
      <c r="X446" s="24">
        <f t="shared" si="616"/>
        <v>7</v>
      </c>
      <c r="Y446" s="1">
        <f t="shared" si="617"/>
        <v>7</v>
      </c>
      <c r="Z446" s="1">
        <f t="shared" si="618"/>
        <v>7</v>
      </c>
      <c r="AA446" s="24">
        <f t="shared" si="619"/>
        <v>19</v>
      </c>
      <c r="AB446" s="1">
        <f t="shared" si="620"/>
        <v>0</v>
      </c>
      <c r="AC446" s="13">
        <f t="shared" si="621"/>
        <v>12</v>
      </c>
    </row>
    <row r="447" spans="1:29" ht="21" customHeight="1" x14ac:dyDescent="0.2">
      <c r="A447" s="44"/>
      <c r="B447" s="19" t="s">
        <v>31</v>
      </c>
      <c r="C447" s="45"/>
      <c r="D447" s="47"/>
      <c r="E447" s="47"/>
      <c r="F447" s="1">
        <v>0</v>
      </c>
      <c r="G447" s="13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24">
        <f t="shared" si="616"/>
        <v>0</v>
      </c>
      <c r="Y447" s="1">
        <f t="shared" si="617"/>
        <v>0</v>
      </c>
      <c r="Z447" s="1">
        <f t="shared" si="618"/>
        <v>0</v>
      </c>
      <c r="AA447" s="24">
        <f t="shared" si="619"/>
        <v>0</v>
      </c>
      <c r="AB447" s="1">
        <f t="shared" si="620"/>
        <v>0</v>
      </c>
      <c r="AC447" s="13">
        <f t="shared" si="621"/>
        <v>0</v>
      </c>
    </row>
    <row r="448" spans="1:29" s="8" customFormat="1" ht="21" customHeight="1" x14ac:dyDescent="0.2">
      <c r="A448" s="44"/>
      <c r="B448" s="19" t="s">
        <v>32</v>
      </c>
      <c r="C448" s="45"/>
      <c r="D448" s="48"/>
      <c r="E448" s="48"/>
      <c r="F448" s="1">
        <v>0</v>
      </c>
      <c r="G448" s="13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24">
        <f t="shared" si="616"/>
        <v>0</v>
      </c>
      <c r="Y448" s="1">
        <f t="shared" si="617"/>
        <v>0</v>
      </c>
      <c r="Z448" s="1">
        <f t="shared" si="618"/>
        <v>0</v>
      </c>
      <c r="AA448" s="24">
        <f t="shared" si="619"/>
        <v>0</v>
      </c>
      <c r="AB448" s="1">
        <f t="shared" si="620"/>
        <v>0</v>
      </c>
      <c r="AC448" s="13">
        <f t="shared" si="621"/>
        <v>0</v>
      </c>
    </row>
    <row r="449" spans="1:29" s="7" customFormat="1" ht="21" customHeight="1" x14ac:dyDescent="0.2">
      <c r="A449" s="4" t="s">
        <v>33</v>
      </c>
      <c r="B449" s="4"/>
      <c r="C449" s="5"/>
      <c r="D449" s="5"/>
      <c r="E449" s="5"/>
      <c r="F449" s="6">
        <f>SUM(F445:F448)</f>
        <v>51</v>
      </c>
      <c r="G449" s="6">
        <f t="shared" ref="G449:AC449" si="622">SUM(G445:G448)</f>
        <v>12</v>
      </c>
      <c r="H449" s="6">
        <f t="shared" si="622"/>
        <v>0</v>
      </c>
      <c r="I449" s="6">
        <f t="shared" si="622"/>
        <v>4</v>
      </c>
      <c r="J449" s="6">
        <f t="shared" si="622"/>
        <v>3</v>
      </c>
      <c r="K449" s="6">
        <f t="shared" si="622"/>
        <v>8</v>
      </c>
      <c r="L449" s="6">
        <f t="shared" si="622"/>
        <v>8</v>
      </c>
      <c r="M449" s="6">
        <f t="shared" si="622"/>
        <v>3</v>
      </c>
      <c r="N449" s="6">
        <f t="shared" si="622"/>
        <v>0</v>
      </c>
      <c r="O449" s="6">
        <f t="shared" si="622"/>
        <v>8</v>
      </c>
      <c r="P449" s="6">
        <f t="shared" si="622"/>
        <v>5</v>
      </c>
      <c r="Q449" s="6">
        <f t="shared" si="622"/>
        <v>8</v>
      </c>
      <c r="R449" s="6">
        <f t="shared" si="622"/>
        <v>0</v>
      </c>
      <c r="S449" s="6">
        <f t="shared" si="622"/>
        <v>0</v>
      </c>
      <c r="T449" s="6">
        <f t="shared" si="622"/>
        <v>0</v>
      </c>
      <c r="U449" s="6">
        <f t="shared" si="622"/>
        <v>3</v>
      </c>
      <c r="V449" s="6">
        <f t="shared" si="622"/>
        <v>0</v>
      </c>
      <c r="W449" s="6">
        <f t="shared" si="622"/>
        <v>0</v>
      </c>
      <c r="X449" s="6">
        <f t="shared" si="622"/>
        <v>39</v>
      </c>
      <c r="Y449" s="6">
        <f t="shared" si="622"/>
        <v>39</v>
      </c>
      <c r="Z449" s="6">
        <f t="shared" si="622"/>
        <v>39</v>
      </c>
      <c r="AA449" s="6">
        <f t="shared" si="622"/>
        <v>51</v>
      </c>
      <c r="AB449" s="6">
        <f t="shared" si="622"/>
        <v>0</v>
      </c>
      <c r="AC449" s="6">
        <f t="shared" si="622"/>
        <v>12</v>
      </c>
    </row>
    <row r="450" spans="1:29" s="2" customFormat="1" ht="21" customHeight="1" x14ac:dyDescent="0.2">
      <c r="A450" s="44">
        <v>2014</v>
      </c>
      <c r="B450" s="19" t="s">
        <v>26</v>
      </c>
      <c r="C450" s="45" t="s">
        <v>133</v>
      </c>
      <c r="D450" s="46" t="s">
        <v>28</v>
      </c>
      <c r="E450" s="46" t="s">
        <v>41</v>
      </c>
      <c r="F450" s="1">
        <v>11</v>
      </c>
      <c r="G450" s="13">
        <v>0</v>
      </c>
      <c r="H450" s="1">
        <v>1</v>
      </c>
      <c r="I450" s="1">
        <v>1</v>
      </c>
      <c r="J450" s="1">
        <v>1</v>
      </c>
      <c r="K450" s="1">
        <v>0</v>
      </c>
      <c r="L450" s="1">
        <v>4</v>
      </c>
      <c r="M450" s="1">
        <v>2</v>
      </c>
      <c r="N450" s="1">
        <v>0</v>
      </c>
      <c r="O450" s="1">
        <v>2</v>
      </c>
      <c r="P450" s="1">
        <v>0</v>
      </c>
      <c r="Q450" s="18">
        <v>2</v>
      </c>
      <c r="R450" s="18">
        <v>0</v>
      </c>
      <c r="S450" s="18">
        <v>0</v>
      </c>
      <c r="T450" s="18">
        <v>0</v>
      </c>
      <c r="U450" s="18">
        <v>4</v>
      </c>
      <c r="V450" s="18">
        <v>0</v>
      </c>
      <c r="W450" s="18">
        <v>0</v>
      </c>
      <c r="X450" s="24">
        <f t="shared" ref="X450:X453" si="623">SUM(H450:P450)</f>
        <v>11</v>
      </c>
      <c r="Y450" s="1">
        <f t="shared" ref="Y450:Y453" si="624">SUM(H450:P450)</f>
        <v>11</v>
      </c>
      <c r="Z450" s="1">
        <f t="shared" ref="Z450:Z453" si="625">+W450+V450+U450+T450+S450+R450+Q450+P450+O450+K450+J450+I450+H450</f>
        <v>11</v>
      </c>
      <c r="AA450" s="24">
        <f t="shared" ref="AA450:AA453" si="626">+F450</f>
        <v>11</v>
      </c>
      <c r="AB450" s="1">
        <f t="shared" ref="AB450:AB453" si="627">+Z450-Y450</f>
        <v>0</v>
      </c>
      <c r="AC450" s="13">
        <f t="shared" ref="AC450:AC453" si="628">+AA450-X450</f>
        <v>0</v>
      </c>
    </row>
    <row r="451" spans="1:29" s="8" customFormat="1" ht="21" customHeight="1" x14ac:dyDescent="0.2">
      <c r="A451" s="44"/>
      <c r="B451" s="19" t="s">
        <v>30</v>
      </c>
      <c r="C451" s="45"/>
      <c r="D451" s="47"/>
      <c r="E451" s="47"/>
      <c r="F451" s="1">
        <v>5</v>
      </c>
      <c r="G451" s="13">
        <v>1</v>
      </c>
      <c r="H451" s="1">
        <v>0</v>
      </c>
      <c r="I451" s="1">
        <v>1</v>
      </c>
      <c r="J451" s="1">
        <v>1</v>
      </c>
      <c r="K451" s="1">
        <v>0</v>
      </c>
      <c r="L451" s="1">
        <v>2</v>
      </c>
      <c r="M451" s="1">
        <v>0</v>
      </c>
      <c r="N451" s="1">
        <v>0</v>
      </c>
      <c r="O451" s="1">
        <v>0</v>
      </c>
      <c r="P451" s="1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2</v>
      </c>
      <c r="V451" s="18">
        <v>0</v>
      </c>
      <c r="W451" s="18">
        <v>0</v>
      </c>
      <c r="X451" s="24">
        <f t="shared" si="623"/>
        <v>4</v>
      </c>
      <c r="Y451" s="1">
        <f t="shared" si="624"/>
        <v>4</v>
      </c>
      <c r="Z451" s="1">
        <f t="shared" si="625"/>
        <v>4</v>
      </c>
      <c r="AA451" s="24">
        <f t="shared" si="626"/>
        <v>5</v>
      </c>
      <c r="AB451" s="1">
        <f t="shared" si="627"/>
        <v>0</v>
      </c>
      <c r="AC451" s="13">
        <f t="shared" si="628"/>
        <v>1</v>
      </c>
    </row>
    <row r="452" spans="1:29" ht="21" customHeight="1" x14ac:dyDescent="0.2">
      <c r="A452" s="44"/>
      <c r="B452" s="19" t="s">
        <v>31</v>
      </c>
      <c r="C452" s="45"/>
      <c r="D452" s="47"/>
      <c r="E452" s="47"/>
      <c r="F452" s="1">
        <v>0</v>
      </c>
      <c r="G452" s="13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24">
        <f t="shared" si="623"/>
        <v>0</v>
      </c>
      <c r="Y452" s="1">
        <f t="shared" si="624"/>
        <v>0</v>
      </c>
      <c r="Z452" s="1">
        <f t="shared" si="625"/>
        <v>0</v>
      </c>
      <c r="AA452" s="24">
        <f t="shared" si="626"/>
        <v>0</v>
      </c>
      <c r="AB452" s="1">
        <f t="shared" si="627"/>
        <v>0</v>
      </c>
      <c r="AC452" s="13">
        <f t="shared" si="628"/>
        <v>0</v>
      </c>
    </row>
    <row r="453" spans="1:29" s="8" customFormat="1" ht="21" customHeight="1" x14ac:dyDescent="0.2">
      <c r="A453" s="44"/>
      <c r="B453" s="19" t="s">
        <v>32</v>
      </c>
      <c r="C453" s="45"/>
      <c r="D453" s="48"/>
      <c r="E453" s="48"/>
      <c r="F453" s="1">
        <v>0</v>
      </c>
      <c r="G453" s="13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24">
        <f t="shared" si="623"/>
        <v>0</v>
      </c>
      <c r="Y453" s="1">
        <f t="shared" si="624"/>
        <v>0</v>
      </c>
      <c r="Z453" s="1">
        <f t="shared" si="625"/>
        <v>0</v>
      </c>
      <c r="AA453" s="24">
        <f t="shared" si="626"/>
        <v>0</v>
      </c>
      <c r="AB453" s="1">
        <f t="shared" si="627"/>
        <v>0</v>
      </c>
      <c r="AC453" s="13">
        <f t="shared" si="628"/>
        <v>0</v>
      </c>
    </row>
    <row r="454" spans="1:29" s="7" customFormat="1" ht="21" customHeight="1" x14ac:dyDescent="0.2">
      <c r="A454" s="4" t="s">
        <v>33</v>
      </c>
      <c r="B454" s="4"/>
      <c r="C454" s="5"/>
      <c r="D454" s="5"/>
      <c r="E454" s="5"/>
      <c r="F454" s="6">
        <f>SUM(F450:F453)</f>
        <v>16</v>
      </c>
      <c r="G454" s="6">
        <f t="shared" ref="G454:AC454" si="629">SUM(G450:G453)</f>
        <v>1</v>
      </c>
      <c r="H454" s="6">
        <f t="shared" si="629"/>
        <v>1</v>
      </c>
      <c r="I454" s="6">
        <f t="shared" si="629"/>
        <v>2</v>
      </c>
      <c r="J454" s="6">
        <f t="shared" si="629"/>
        <v>2</v>
      </c>
      <c r="K454" s="6">
        <f t="shared" si="629"/>
        <v>0</v>
      </c>
      <c r="L454" s="6">
        <f t="shared" si="629"/>
        <v>6</v>
      </c>
      <c r="M454" s="6">
        <f t="shared" si="629"/>
        <v>2</v>
      </c>
      <c r="N454" s="6">
        <f t="shared" si="629"/>
        <v>0</v>
      </c>
      <c r="O454" s="6">
        <f t="shared" si="629"/>
        <v>2</v>
      </c>
      <c r="P454" s="6">
        <f t="shared" si="629"/>
        <v>0</v>
      </c>
      <c r="Q454" s="6">
        <f t="shared" si="629"/>
        <v>2</v>
      </c>
      <c r="R454" s="6">
        <f t="shared" si="629"/>
        <v>0</v>
      </c>
      <c r="S454" s="6">
        <f t="shared" si="629"/>
        <v>0</v>
      </c>
      <c r="T454" s="6">
        <f t="shared" si="629"/>
        <v>0</v>
      </c>
      <c r="U454" s="6">
        <f t="shared" si="629"/>
        <v>6</v>
      </c>
      <c r="V454" s="6">
        <f t="shared" si="629"/>
        <v>0</v>
      </c>
      <c r="W454" s="6">
        <f t="shared" si="629"/>
        <v>0</v>
      </c>
      <c r="X454" s="6">
        <f t="shared" si="629"/>
        <v>15</v>
      </c>
      <c r="Y454" s="6">
        <f t="shared" si="629"/>
        <v>15</v>
      </c>
      <c r="Z454" s="6">
        <f t="shared" si="629"/>
        <v>15</v>
      </c>
      <c r="AA454" s="6">
        <f t="shared" si="629"/>
        <v>16</v>
      </c>
      <c r="AB454" s="6">
        <f t="shared" si="629"/>
        <v>0</v>
      </c>
      <c r="AC454" s="6">
        <f t="shared" si="629"/>
        <v>1</v>
      </c>
    </row>
    <row r="455" spans="1:29" s="2" customFormat="1" ht="21" customHeight="1" x14ac:dyDescent="0.2">
      <c r="A455" s="44">
        <v>2014</v>
      </c>
      <c r="B455" s="19" t="s">
        <v>26</v>
      </c>
      <c r="C455" s="45" t="s">
        <v>134</v>
      </c>
      <c r="D455" s="46" t="s">
        <v>28</v>
      </c>
      <c r="E455" s="46" t="s">
        <v>29</v>
      </c>
      <c r="F455" s="1">
        <v>4</v>
      </c>
      <c r="G455" s="13">
        <v>0</v>
      </c>
      <c r="H455" s="1">
        <v>0</v>
      </c>
      <c r="I455" s="1">
        <v>0</v>
      </c>
      <c r="J455" s="1">
        <v>1</v>
      </c>
      <c r="K455" s="1">
        <v>1</v>
      </c>
      <c r="L455" s="1">
        <v>0</v>
      </c>
      <c r="M455" s="1">
        <v>2</v>
      </c>
      <c r="N455" s="1">
        <v>0</v>
      </c>
      <c r="O455" s="1">
        <v>0</v>
      </c>
      <c r="P455" s="1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2</v>
      </c>
      <c r="V455" s="18">
        <v>0</v>
      </c>
      <c r="W455" s="18">
        <v>0</v>
      </c>
      <c r="X455" s="24">
        <f t="shared" ref="X455:X458" si="630">SUM(H455:P455)</f>
        <v>4</v>
      </c>
      <c r="Y455" s="1">
        <f t="shared" ref="Y455:Y458" si="631">SUM(H455:P455)</f>
        <v>4</v>
      </c>
      <c r="Z455" s="1">
        <f t="shared" ref="Z455:Z458" si="632">+W455+V455+U455+T455+S455+R455+Q455+P455+O455+K455+J455+I455+H455</f>
        <v>4</v>
      </c>
      <c r="AA455" s="24">
        <f t="shared" ref="AA455:AA458" si="633">+F455</f>
        <v>4</v>
      </c>
      <c r="AB455" s="1">
        <f t="shared" ref="AB455:AB458" si="634">+Z455-Y455</f>
        <v>0</v>
      </c>
      <c r="AC455" s="13">
        <f t="shared" ref="AC455:AC458" si="635">+AA455-X455</f>
        <v>0</v>
      </c>
    </row>
    <row r="456" spans="1:29" s="8" customFormat="1" ht="21" customHeight="1" x14ac:dyDescent="0.2">
      <c r="A456" s="44"/>
      <c r="B456" s="19" t="s">
        <v>30</v>
      </c>
      <c r="C456" s="45"/>
      <c r="D456" s="47"/>
      <c r="E456" s="47"/>
      <c r="F456" s="1">
        <v>2</v>
      </c>
      <c r="G456" s="13">
        <v>1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24">
        <f t="shared" si="630"/>
        <v>1</v>
      </c>
      <c r="Y456" s="1">
        <f t="shared" si="631"/>
        <v>1</v>
      </c>
      <c r="Z456" s="1">
        <f t="shared" si="632"/>
        <v>1</v>
      </c>
      <c r="AA456" s="24">
        <f t="shared" si="633"/>
        <v>2</v>
      </c>
      <c r="AB456" s="1">
        <f t="shared" si="634"/>
        <v>0</v>
      </c>
      <c r="AC456" s="13">
        <f t="shared" si="635"/>
        <v>1</v>
      </c>
    </row>
    <row r="457" spans="1:29" ht="21" customHeight="1" x14ac:dyDescent="0.2">
      <c r="A457" s="44"/>
      <c r="B457" s="19" t="s">
        <v>31</v>
      </c>
      <c r="C457" s="45"/>
      <c r="D457" s="47"/>
      <c r="E457" s="47"/>
      <c r="F457" s="1">
        <v>0</v>
      </c>
      <c r="G457" s="13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24">
        <f t="shared" si="630"/>
        <v>0</v>
      </c>
      <c r="Y457" s="1">
        <f t="shared" si="631"/>
        <v>0</v>
      </c>
      <c r="Z457" s="1">
        <f t="shared" si="632"/>
        <v>0</v>
      </c>
      <c r="AA457" s="24">
        <f t="shared" si="633"/>
        <v>0</v>
      </c>
      <c r="AB457" s="1">
        <f t="shared" si="634"/>
        <v>0</v>
      </c>
      <c r="AC457" s="13">
        <f t="shared" si="635"/>
        <v>0</v>
      </c>
    </row>
    <row r="458" spans="1:29" s="8" customFormat="1" ht="21" customHeight="1" x14ac:dyDescent="0.2">
      <c r="A458" s="44"/>
      <c r="B458" s="19" t="s">
        <v>32</v>
      </c>
      <c r="C458" s="45"/>
      <c r="D458" s="48"/>
      <c r="E458" s="48"/>
      <c r="F458" s="1">
        <v>0</v>
      </c>
      <c r="G458" s="13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24">
        <f t="shared" si="630"/>
        <v>0</v>
      </c>
      <c r="Y458" s="1">
        <f t="shared" si="631"/>
        <v>0</v>
      </c>
      <c r="Z458" s="1">
        <f t="shared" si="632"/>
        <v>0</v>
      </c>
      <c r="AA458" s="24">
        <f t="shared" si="633"/>
        <v>0</v>
      </c>
      <c r="AB458" s="1">
        <f t="shared" si="634"/>
        <v>0</v>
      </c>
      <c r="AC458" s="13">
        <f t="shared" si="635"/>
        <v>0</v>
      </c>
    </row>
    <row r="459" spans="1:29" s="7" customFormat="1" ht="21" customHeight="1" x14ac:dyDescent="0.2">
      <c r="A459" s="4" t="s">
        <v>33</v>
      </c>
      <c r="B459" s="4"/>
      <c r="C459" s="5"/>
      <c r="D459" s="5"/>
      <c r="E459" s="5"/>
      <c r="F459" s="6">
        <f>SUM(F455:F458)</f>
        <v>6</v>
      </c>
      <c r="G459" s="6">
        <f t="shared" ref="G459:AC459" si="636">SUM(G455:G458)</f>
        <v>1</v>
      </c>
      <c r="H459" s="6">
        <f t="shared" si="636"/>
        <v>0</v>
      </c>
      <c r="I459" s="6">
        <f t="shared" si="636"/>
        <v>1</v>
      </c>
      <c r="J459" s="6">
        <f t="shared" si="636"/>
        <v>1</v>
      </c>
      <c r="K459" s="6">
        <f t="shared" si="636"/>
        <v>1</v>
      </c>
      <c r="L459" s="6">
        <f t="shared" si="636"/>
        <v>0</v>
      </c>
      <c r="M459" s="6">
        <f t="shared" si="636"/>
        <v>2</v>
      </c>
      <c r="N459" s="6">
        <f t="shared" si="636"/>
        <v>0</v>
      </c>
      <c r="O459" s="6">
        <f t="shared" si="636"/>
        <v>0</v>
      </c>
      <c r="P459" s="6">
        <f t="shared" si="636"/>
        <v>0</v>
      </c>
      <c r="Q459" s="6">
        <f t="shared" si="636"/>
        <v>0</v>
      </c>
      <c r="R459" s="6">
        <f t="shared" si="636"/>
        <v>0</v>
      </c>
      <c r="S459" s="6">
        <f t="shared" si="636"/>
        <v>0</v>
      </c>
      <c r="T459" s="6">
        <f t="shared" si="636"/>
        <v>0</v>
      </c>
      <c r="U459" s="6">
        <f t="shared" si="636"/>
        <v>2</v>
      </c>
      <c r="V459" s="6">
        <f t="shared" si="636"/>
        <v>0</v>
      </c>
      <c r="W459" s="6">
        <f t="shared" si="636"/>
        <v>0</v>
      </c>
      <c r="X459" s="6">
        <f t="shared" si="636"/>
        <v>5</v>
      </c>
      <c r="Y459" s="6">
        <f t="shared" si="636"/>
        <v>5</v>
      </c>
      <c r="Z459" s="6">
        <f t="shared" si="636"/>
        <v>5</v>
      </c>
      <c r="AA459" s="6">
        <f t="shared" si="636"/>
        <v>6</v>
      </c>
      <c r="AB459" s="6">
        <f t="shared" si="636"/>
        <v>0</v>
      </c>
      <c r="AC459" s="6">
        <f t="shared" si="636"/>
        <v>1</v>
      </c>
    </row>
    <row r="460" spans="1:29" s="2" customFormat="1" ht="21" customHeight="1" x14ac:dyDescent="0.2">
      <c r="A460" s="44">
        <v>2014</v>
      </c>
      <c r="B460" s="19" t="s">
        <v>26</v>
      </c>
      <c r="C460" s="45" t="s">
        <v>135</v>
      </c>
      <c r="D460" s="46" t="s">
        <v>28</v>
      </c>
      <c r="E460" s="46" t="s">
        <v>41</v>
      </c>
      <c r="F460" s="1">
        <v>2</v>
      </c>
      <c r="G460" s="13">
        <v>0</v>
      </c>
      <c r="H460" s="1">
        <v>0</v>
      </c>
      <c r="I460" s="1">
        <v>0</v>
      </c>
      <c r="J460" s="1">
        <v>0</v>
      </c>
      <c r="K460" s="1">
        <v>1</v>
      </c>
      <c r="L460" s="1">
        <v>1</v>
      </c>
      <c r="M460" s="1">
        <v>0</v>
      </c>
      <c r="N460" s="1">
        <v>0</v>
      </c>
      <c r="O460" s="1">
        <v>0</v>
      </c>
      <c r="P460" s="1">
        <v>0</v>
      </c>
      <c r="Q460" s="18">
        <v>1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24">
        <f t="shared" ref="X460:X463" si="637">SUM(H460:P460)</f>
        <v>2</v>
      </c>
      <c r="Y460" s="1">
        <f t="shared" ref="Y460:Y463" si="638">SUM(H460:P460)</f>
        <v>2</v>
      </c>
      <c r="Z460" s="1">
        <f t="shared" ref="Z460:Z463" si="639">+W460+V460+U460+T460+S460+R460+Q460+P460+O460+K460+J460+I460+H460</f>
        <v>2</v>
      </c>
      <c r="AA460" s="24">
        <f t="shared" ref="AA460:AA463" si="640">+F460</f>
        <v>2</v>
      </c>
      <c r="AB460" s="1">
        <f t="shared" ref="AB460:AB463" si="641">+Z460-Y460</f>
        <v>0</v>
      </c>
      <c r="AC460" s="13">
        <f t="shared" ref="AC460:AC463" si="642">+AA460-X460</f>
        <v>0</v>
      </c>
    </row>
    <row r="461" spans="1:29" s="8" customFormat="1" ht="21" customHeight="1" x14ac:dyDescent="0.2">
      <c r="A461" s="44"/>
      <c r="B461" s="19" t="s">
        <v>30</v>
      </c>
      <c r="C461" s="45"/>
      <c r="D461" s="47"/>
      <c r="E461" s="47"/>
      <c r="F461" s="1">
        <v>0</v>
      </c>
      <c r="G461" s="13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24">
        <f t="shared" si="637"/>
        <v>0</v>
      </c>
      <c r="Y461" s="1">
        <f t="shared" si="638"/>
        <v>0</v>
      </c>
      <c r="Z461" s="1">
        <f t="shared" si="639"/>
        <v>0</v>
      </c>
      <c r="AA461" s="24">
        <f t="shared" si="640"/>
        <v>0</v>
      </c>
      <c r="AB461" s="1">
        <f t="shared" si="641"/>
        <v>0</v>
      </c>
      <c r="AC461" s="13">
        <f t="shared" si="642"/>
        <v>0</v>
      </c>
    </row>
    <row r="462" spans="1:29" ht="21" customHeight="1" x14ac:dyDescent="0.2">
      <c r="A462" s="44"/>
      <c r="B462" s="19" t="s">
        <v>31</v>
      </c>
      <c r="C462" s="45"/>
      <c r="D462" s="47"/>
      <c r="E462" s="47"/>
      <c r="F462" s="1">
        <v>0</v>
      </c>
      <c r="G462" s="13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24">
        <f t="shared" si="637"/>
        <v>0</v>
      </c>
      <c r="Y462" s="1">
        <f t="shared" si="638"/>
        <v>0</v>
      </c>
      <c r="Z462" s="1">
        <f t="shared" si="639"/>
        <v>0</v>
      </c>
      <c r="AA462" s="24">
        <f t="shared" si="640"/>
        <v>0</v>
      </c>
      <c r="AB462" s="1">
        <f t="shared" si="641"/>
        <v>0</v>
      </c>
      <c r="AC462" s="13">
        <f t="shared" si="642"/>
        <v>0</v>
      </c>
    </row>
    <row r="463" spans="1:29" s="8" customFormat="1" ht="21" customHeight="1" x14ac:dyDescent="0.2">
      <c r="A463" s="44"/>
      <c r="B463" s="19" t="s">
        <v>32</v>
      </c>
      <c r="C463" s="45"/>
      <c r="D463" s="48"/>
      <c r="E463" s="48"/>
      <c r="F463" s="1">
        <v>0</v>
      </c>
      <c r="G463" s="13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24">
        <f t="shared" si="637"/>
        <v>0</v>
      </c>
      <c r="Y463" s="1">
        <f t="shared" si="638"/>
        <v>0</v>
      </c>
      <c r="Z463" s="1">
        <f t="shared" si="639"/>
        <v>0</v>
      </c>
      <c r="AA463" s="24">
        <f t="shared" si="640"/>
        <v>0</v>
      </c>
      <c r="AB463" s="1">
        <f t="shared" si="641"/>
        <v>0</v>
      </c>
      <c r="AC463" s="13">
        <f t="shared" si="642"/>
        <v>0</v>
      </c>
    </row>
    <row r="464" spans="1:29" s="7" customFormat="1" ht="21" customHeight="1" x14ac:dyDescent="0.2">
      <c r="A464" s="4" t="s">
        <v>33</v>
      </c>
      <c r="B464" s="4"/>
      <c r="C464" s="5"/>
      <c r="D464" s="5"/>
      <c r="E464" s="5"/>
      <c r="F464" s="6">
        <f>SUM(F460:F463)</f>
        <v>2</v>
      </c>
      <c r="G464" s="6">
        <f t="shared" ref="G464:AC464" si="643">SUM(G460:G463)</f>
        <v>0</v>
      </c>
      <c r="H464" s="6">
        <f t="shared" si="643"/>
        <v>0</v>
      </c>
      <c r="I464" s="6">
        <f t="shared" si="643"/>
        <v>0</v>
      </c>
      <c r="J464" s="6">
        <f t="shared" si="643"/>
        <v>0</v>
      </c>
      <c r="K464" s="6">
        <f t="shared" si="643"/>
        <v>1</v>
      </c>
      <c r="L464" s="6">
        <f t="shared" si="643"/>
        <v>1</v>
      </c>
      <c r="M464" s="6">
        <f t="shared" si="643"/>
        <v>0</v>
      </c>
      <c r="N464" s="6">
        <f t="shared" si="643"/>
        <v>0</v>
      </c>
      <c r="O464" s="6">
        <f t="shared" si="643"/>
        <v>0</v>
      </c>
      <c r="P464" s="6">
        <f t="shared" si="643"/>
        <v>0</v>
      </c>
      <c r="Q464" s="6">
        <f t="shared" si="643"/>
        <v>1</v>
      </c>
      <c r="R464" s="6">
        <f t="shared" si="643"/>
        <v>0</v>
      </c>
      <c r="S464" s="6">
        <f t="shared" si="643"/>
        <v>0</v>
      </c>
      <c r="T464" s="6">
        <f t="shared" si="643"/>
        <v>0</v>
      </c>
      <c r="U464" s="6">
        <f t="shared" si="643"/>
        <v>0</v>
      </c>
      <c r="V464" s="6">
        <f t="shared" si="643"/>
        <v>0</v>
      </c>
      <c r="W464" s="6">
        <f t="shared" si="643"/>
        <v>0</v>
      </c>
      <c r="X464" s="6">
        <f t="shared" si="643"/>
        <v>2</v>
      </c>
      <c r="Y464" s="6">
        <f t="shared" si="643"/>
        <v>2</v>
      </c>
      <c r="Z464" s="6">
        <f t="shared" si="643"/>
        <v>2</v>
      </c>
      <c r="AA464" s="6">
        <f t="shared" si="643"/>
        <v>2</v>
      </c>
      <c r="AB464" s="6">
        <f t="shared" si="643"/>
        <v>0</v>
      </c>
      <c r="AC464" s="6">
        <f t="shared" si="643"/>
        <v>0</v>
      </c>
    </row>
    <row r="465" spans="1:29" s="2" customFormat="1" ht="21" customHeight="1" x14ac:dyDescent="0.2">
      <c r="A465" s="44">
        <v>2014</v>
      </c>
      <c r="B465" s="19" t="s">
        <v>26</v>
      </c>
      <c r="C465" s="45" t="s">
        <v>136</v>
      </c>
      <c r="D465" s="46" t="s">
        <v>28</v>
      </c>
      <c r="E465" s="46" t="s">
        <v>51</v>
      </c>
      <c r="F465" s="1">
        <v>0</v>
      </c>
      <c r="G465" s="13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24">
        <f t="shared" ref="X465:X468" si="644">SUM(H465:P465)</f>
        <v>0</v>
      </c>
      <c r="Y465" s="1">
        <f t="shared" ref="Y465:Y468" si="645">SUM(H465:P465)</f>
        <v>0</v>
      </c>
      <c r="Z465" s="1">
        <f t="shared" ref="Z465:Z468" si="646">+W465+V465+U465+T465+S465+R465+Q465+P465+O465+K465+J465+I465+H465</f>
        <v>0</v>
      </c>
      <c r="AA465" s="24">
        <f t="shared" ref="AA465:AA468" si="647">+F465</f>
        <v>0</v>
      </c>
      <c r="AB465" s="1">
        <f t="shared" ref="AB465:AB468" si="648">+Z465-Y465</f>
        <v>0</v>
      </c>
      <c r="AC465" s="13">
        <f t="shared" ref="AC465:AC468" si="649">+AA465-X465</f>
        <v>0</v>
      </c>
    </row>
    <row r="466" spans="1:29" s="8" customFormat="1" ht="21" customHeight="1" x14ac:dyDescent="0.2">
      <c r="A466" s="44"/>
      <c r="B466" s="19" t="s">
        <v>30</v>
      </c>
      <c r="C466" s="45"/>
      <c r="D466" s="47"/>
      <c r="E466" s="47"/>
      <c r="F466" s="1">
        <v>1</v>
      </c>
      <c r="G466" s="13">
        <v>1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24">
        <f t="shared" si="644"/>
        <v>0</v>
      </c>
      <c r="Y466" s="1">
        <f t="shared" si="645"/>
        <v>0</v>
      </c>
      <c r="Z466" s="1">
        <f t="shared" si="646"/>
        <v>0</v>
      </c>
      <c r="AA466" s="24">
        <f t="shared" si="647"/>
        <v>1</v>
      </c>
      <c r="AB466" s="1">
        <f t="shared" si="648"/>
        <v>0</v>
      </c>
      <c r="AC466" s="13">
        <f t="shared" si="649"/>
        <v>1</v>
      </c>
    </row>
    <row r="467" spans="1:29" ht="21" customHeight="1" x14ac:dyDescent="0.2">
      <c r="A467" s="44"/>
      <c r="B467" s="19" t="s">
        <v>31</v>
      </c>
      <c r="C467" s="45"/>
      <c r="D467" s="47"/>
      <c r="E467" s="47"/>
      <c r="F467" s="1">
        <v>0</v>
      </c>
      <c r="G467" s="13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24">
        <f t="shared" si="644"/>
        <v>0</v>
      </c>
      <c r="Y467" s="1">
        <f t="shared" si="645"/>
        <v>0</v>
      </c>
      <c r="Z467" s="1">
        <f t="shared" si="646"/>
        <v>0</v>
      </c>
      <c r="AA467" s="24">
        <f t="shared" si="647"/>
        <v>0</v>
      </c>
      <c r="AB467" s="1">
        <f t="shared" si="648"/>
        <v>0</v>
      </c>
      <c r="AC467" s="13">
        <f t="shared" si="649"/>
        <v>0</v>
      </c>
    </row>
    <row r="468" spans="1:29" s="8" customFormat="1" ht="21" customHeight="1" x14ac:dyDescent="0.2">
      <c r="A468" s="44"/>
      <c r="B468" s="19" t="s">
        <v>32</v>
      </c>
      <c r="C468" s="45"/>
      <c r="D468" s="48"/>
      <c r="E468" s="48"/>
      <c r="F468" s="1">
        <v>0</v>
      </c>
      <c r="G468" s="13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24">
        <f t="shared" si="644"/>
        <v>0</v>
      </c>
      <c r="Y468" s="1">
        <f t="shared" si="645"/>
        <v>0</v>
      </c>
      <c r="Z468" s="1">
        <f t="shared" si="646"/>
        <v>0</v>
      </c>
      <c r="AA468" s="24">
        <f t="shared" si="647"/>
        <v>0</v>
      </c>
      <c r="AB468" s="1">
        <f t="shared" si="648"/>
        <v>0</v>
      </c>
      <c r="AC468" s="13">
        <f t="shared" si="649"/>
        <v>0</v>
      </c>
    </row>
    <row r="469" spans="1:29" s="7" customFormat="1" ht="21" customHeight="1" x14ac:dyDescent="0.2">
      <c r="A469" s="4" t="s">
        <v>33</v>
      </c>
      <c r="B469" s="4"/>
      <c r="C469" s="5"/>
      <c r="D469" s="5"/>
      <c r="E469" s="5"/>
      <c r="F469" s="6">
        <f>SUM(F465:F468)</f>
        <v>1</v>
      </c>
      <c r="G469" s="6">
        <f t="shared" ref="G469:AC469" si="650">SUM(G465:G468)</f>
        <v>1</v>
      </c>
      <c r="H469" s="6">
        <f t="shared" si="650"/>
        <v>0</v>
      </c>
      <c r="I469" s="6">
        <f t="shared" si="650"/>
        <v>0</v>
      </c>
      <c r="J469" s="6">
        <f t="shared" si="650"/>
        <v>0</v>
      </c>
      <c r="K469" s="6">
        <f t="shared" si="650"/>
        <v>0</v>
      </c>
      <c r="L469" s="6">
        <f t="shared" si="650"/>
        <v>0</v>
      </c>
      <c r="M469" s="6">
        <f t="shared" si="650"/>
        <v>0</v>
      </c>
      <c r="N469" s="6">
        <f t="shared" si="650"/>
        <v>0</v>
      </c>
      <c r="O469" s="6">
        <f t="shared" si="650"/>
        <v>0</v>
      </c>
      <c r="P469" s="6">
        <f t="shared" si="650"/>
        <v>0</v>
      </c>
      <c r="Q469" s="6">
        <f t="shared" si="650"/>
        <v>0</v>
      </c>
      <c r="R469" s="6">
        <f t="shared" si="650"/>
        <v>0</v>
      </c>
      <c r="S469" s="6">
        <f t="shared" si="650"/>
        <v>0</v>
      </c>
      <c r="T469" s="6">
        <f t="shared" si="650"/>
        <v>0</v>
      </c>
      <c r="U469" s="6">
        <f t="shared" si="650"/>
        <v>0</v>
      </c>
      <c r="V469" s="6">
        <f t="shared" si="650"/>
        <v>0</v>
      </c>
      <c r="W469" s="6">
        <f t="shared" si="650"/>
        <v>0</v>
      </c>
      <c r="X469" s="6">
        <f t="shared" si="650"/>
        <v>0</v>
      </c>
      <c r="Y469" s="6">
        <f t="shared" si="650"/>
        <v>0</v>
      </c>
      <c r="Z469" s="6">
        <f t="shared" si="650"/>
        <v>0</v>
      </c>
      <c r="AA469" s="6">
        <f t="shared" si="650"/>
        <v>1</v>
      </c>
      <c r="AB469" s="6">
        <f t="shared" si="650"/>
        <v>0</v>
      </c>
      <c r="AC469" s="6">
        <f t="shared" si="650"/>
        <v>1</v>
      </c>
    </row>
    <row r="470" spans="1:29" s="2" customFormat="1" ht="21" customHeight="1" x14ac:dyDescent="0.2">
      <c r="A470" s="44">
        <v>2014</v>
      </c>
      <c r="B470" s="19" t="s">
        <v>26</v>
      </c>
      <c r="C470" s="45" t="s">
        <v>137</v>
      </c>
      <c r="D470" s="46" t="s">
        <v>28</v>
      </c>
      <c r="E470" s="46" t="s">
        <v>51</v>
      </c>
      <c r="F470" s="1">
        <v>2</v>
      </c>
      <c r="G470" s="13">
        <v>0</v>
      </c>
      <c r="H470" s="1">
        <v>0</v>
      </c>
      <c r="I470" s="1">
        <v>1</v>
      </c>
      <c r="J470" s="1">
        <v>0</v>
      </c>
      <c r="K470" s="1">
        <v>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24">
        <f t="shared" ref="X470:X473" si="651">SUM(H470:P470)</f>
        <v>2</v>
      </c>
      <c r="Y470" s="1">
        <f t="shared" ref="Y470:Y473" si="652">SUM(H470:P470)</f>
        <v>2</v>
      </c>
      <c r="Z470" s="1">
        <f t="shared" ref="Z470:Z473" si="653">+W470+V470+U470+T470+S470+R470+Q470+P470+O470+K470+J470+I470+H470</f>
        <v>2</v>
      </c>
      <c r="AA470" s="24">
        <f t="shared" ref="AA470:AA473" si="654">+F470</f>
        <v>2</v>
      </c>
      <c r="AB470" s="1">
        <f t="shared" ref="AB470:AB473" si="655">+Z470-Y470</f>
        <v>0</v>
      </c>
      <c r="AC470" s="13">
        <f t="shared" ref="AC470:AC473" si="656">+AA470-X470</f>
        <v>0</v>
      </c>
    </row>
    <row r="471" spans="1:29" s="8" customFormat="1" ht="21" customHeight="1" x14ac:dyDescent="0.2">
      <c r="A471" s="44"/>
      <c r="B471" s="19" t="s">
        <v>30</v>
      </c>
      <c r="C471" s="45"/>
      <c r="D471" s="47"/>
      <c r="E471" s="47"/>
      <c r="F471" s="1">
        <v>5</v>
      </c>
      <c r="G471" s="13">
        <v>2</v>
      </c>
      <c r="H471" s="1">
        <v>0</v>
      </c>
      <c r="I471" s="1">
        <v>1</v>
      </c>
      <c r="J471" s="1">
        <v>0</v>
      </c>
      <c r="K471" s="1">
        <v>2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24">
        <f t="shared" si="651"/>
        <v>3</v>
      </c>
      <c r="Y471" s="1">
        <f t="shared" si="652"/>
        <v>3</v>
      </c>
      <c r="Z471" s="1">
        <f t="shared" si="653"/>
        <v>3</v>
      </c>
      <c r="AA471" s="24">
        <f t="shared" si="654"/>
        <v>5</v>
      </c>
      <c r="AB471" s="1">
        <f t="shared" si="655"/>
        <v>0</v>
      </c>
      <c r="AC471" s="13">
        <f t="shared" si="656"/>
        <v>2</v>
      </c>
    </row>
    <row r="472" spans="1:29" ht="21" customHeight="1" x14ac:dyDescent="0.2">
      <c r="A472" s="44"/>
      <c r="B472" s="19" t="s">
        <v>31</v>
      </c>
      <c r="C472" s="45"/>
      <c r="D472" s="47"/>
      <c r="E472" s="47"/>
      <c r="F472" s="1">
        <v>0</v>
      </c>
      <c r="G472" s="13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24">
        <f t="shared" si="651"/>
        <v>0</v>
      </c>
      <c r="Y472" s="1">
        <f t="shared" si="652"/>
        <v>0</v>
      </c>
      <c r="Z472" s="1">
        <f t="shared" si="653"/>
        <v>0</v>
      </c>
      <c r="AA472" s="24">
        <f t="shared" si="654"/>
        <v>0</v>
      </c>
      <c r="AB472" s="1">
        <f t="shared" si="655"/>
        <v>0</v>
      </c>
      <c r="AC472" s="13">
        <f t="shared" si="656"/>
        <v>0</v>
      </c>
    </row>
    <row r="473" spans="1:29" s="8" customFormat="1" ht="21" customHeight="1" x14ac:dyDescent="0.2">
      <c r="A473" s="44"/>
      <c r="B473" s="19" t="s">
        <v>32</v>
      </c>
      <c r="C473" s="45"/>
      <c r="D473" s="48"/>
      <c r="E473" s="48"/>
      <c r="F473" s="1">
        <v>0</v>
      </c>
      <c r="G473" s="13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24">
        <f t="shared" si="651"/>
        <v>0</v>
      </c>
      <c r="Y473" s="1">
        <f t="shared" si="652"/>
        <v>0</v>
      </c>
      <c r="Z473" s="1">
        <f t="shared" si="653"/>
        <v>0</v>
      </c>
      <c r="AA473" s="24">
        <f t="shared" si="654"/>
        <v>0</v>
      </c>
      <c r="AB473" s="1">
        <f t="shared" si="655"/>
        <v>0</v>
      </c>
      <c r="AC473" s="13">
        <f t="shared" si="656"/>
        <v>0</v>
      </c>
    </row>
    <row r="474" spans="1:29" s="7" customFormat="1" ht="21" customHeight="1" x14ac:dyDescent="0.2">
      <c r="A474" s="4" t="s">
        <v>33</v>
      </c>
      <c r="B474" s="4"/>
      <c r="C474" s="5"/>
      <c r="D474" s="5"/>
      <c r="E474" s="5"/>
      <c r="F474" s="6">
        <f>SUM(F470:F473)</f>
        <v>7</v>
      </c>
      <c r="G474" s="6">
        <f t="shared" ref="G474:AC474" si="657">SUM(G470:G473)</f>
        <v>2</v>
      </c>
      <c r="H474" s="6">
        <f t="shared" si="657"/>
        <v>0</v>
      </c>
      <c r="I474" s="6">
        <f t="shared" si="657"/>
        <v>2</v>
      </c>
      <c r="J474" s="6">
        <f t="shared" si="657"/>
        <v>0</v>
      </c>
      <c r="K474" s="6">
        <f t="shared" si="657"/>
        <v>3</v>
      </c>
      <c r="L474" s="6">
        <f t="shared" si="657"/>
        <v>0</v>
      </c>
      <c r="M474" s="6">
        <f t="shared" si="657"/>
        <v>0</v>
      </c>
      <c r="N474" s="6">
        <f t="shared" si="657"/>
        <v>0</v>
      </c>
      <c r="O474" s="6">
        <f t="shared" si="657"/>
        <v>0</v>
      </c>
      <c r="P474" s="6">
        <f t="shared" si="657"/>
        <v>0</v>
      </c>
      <c r="Q474" s="6">
        <f t="shared" si="657"/>
        <v>0</v>
      </c>
      <c r="R474" s="6">
        <f t="shared" si="657"/>
        <v>0</v>
      </c>
      <c r="S474" s="6">
        <f t="shared" si="657"/>
        <v>0</v>
      </c>
      <c r="T474" s="6">
        <f t="shared" si="657"/>
        <v>0</v>
      </c>
      <c r="U474" s="6">
        <f t="shared" si="657"/>
        <v>0</v>
      </c>
      <c r="V474" s="6">
        <f t="shared" si="657"/>
        <v>0</v>
      </c>
      <c r="W474" s="6">
        <f t="shared" si="657"/>
        <v>0</v>
      </c>
      <c r="X474" s="6">
        <f t="shared" si="657"/>
        <v>5</v>
      </c>
      <c r="Y474" s="6">
        <f t="shared" si="657"/>
        <v>5</v>
      </c>
      <c r="Z474" s="6">
        <f t="shared" si="657"/>
        <v>5</v>
      </c>
      <c r="AA474" s="6">
        <f t="shared" si="657"/>
        <v>7</v>
      </c>
      <c r="AB474" s="6">
        <f t="shared" si="657"/>
        <v>0</v>
      </c>
      <c r="AC474" s="6">
        <f t="shared" si="657"/>
        <v>2</v>
      </c>
    </row>
    <row r="475" spans="1:29" s="2" customFormat="1" ht="21" customHeight="1" x14ac:dyDescent="0.2">
      <c r="A475" s="44">
        <v>2014</v>
      </c>
      <c r="B475" s="19" t="s">
        <v>26</v>
      </c>
      <c r="C475" s="45" t="s">
        <v>138</v>
      </c>
      <c r="D475" s="46" t="s">
        <v>28</v>
      </c>
      <c r="E475" s="46" t="s">
        <v>51</v>
      </c>
      <c r="F475" s="1">
        <v>0</v>
      </c>
      <c r="G475" s="13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24">
        <f t="shared" ref="X475:X478" si="658">SUM(H475:P475)</f>
        <v>0</v>
      </c>
      <c r="Y475" s="1">
        <f t="shared" ref="Y475:Y478" si="659">SUM(H475:P475)</f>
        <v>0</v>
      </c>
      <c r="Z475" s="1">
        <f t="shared" ref="Z475:Z478" si="660">+W475+V475+U475+T475+S475+R475+Q475+P475+O475+K475+J475+I475+H475</f>
        <v>0</v>
      </c>
      <c r="AA475" s="24">
        <f t="shared" ref="AA475:AA478" si="661">+F475</f>
        <v>0</v>
      </c>
      <c r="AB475" s="1">
        <f t="shared" ref="AB475:AB478" si="662">+Z475-Y475</f>
        <v>0</v>
      </c>
      <c r="AC475" s="13">
        <f t="shared" ref="AC475:AC478" si="663">+AA475-X475</f>
        <v>0</v>
      </c>
    </row>
    <row r="476" spans="1:29" s="8" customFormat="1" ht="21" customHeight="1" x14ac:dyDescent="0.2">
      <c r="A476" s="44"/>
      <c r="B476" s="19" t="s">
        <v>30</v>
      </c>
      <c r="C476" s="45"/>
      <c r="D476" s="47"/>
      <c r="E476" s="47"/>
      <c r="F476" s="1">
        <v>0</v>
      </c>
      <c r="G476" s="13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24">
        <f t="shared" si="658"/>
        <v>0</v>
      </c>
      <c r="Y476" s="1">
        <f t="shared" si="659"/>
        <v>0</v>
      </c>
      <c r="Z476" s="1">
        <f t="shared" si="660"/>
        <v>0</v>
      </c>
      <c r="AA476" s="24">
        <f t="shared" si="661"/>
        <v>0</v>
      </c>
      <c r="AB476" s="1">
        <f t="shared" si="662"/>
        <v>0</v>
      </c>
      <c r="AC476" s="13">
        <f t="shared" si="663"/>
        <v>0</v>
      </c>
    </row>
    <row r="477" spans="1:29" ht="21" customHeight="1" x14ac:dyDescent="0.2">
      <c r="A477" s="44"/>
      <c r="B477" s="19" t="s">
        <v>31</v>
      </c>
      <c r="C477" s="45"/>
      <c r="D477" s="47"/>
      <c r="E477" s="47"/>
      <c r="F477" s="1">
        <v>0</v>
      </c>
      <c r="G477" s="13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24">
        <f t="shared" si="658"/>
        <v>0</v>
      </c>
      <c r="Y477" s="1">
        <f t="shared" si="659"/>
        <v>0</v>
      </c>
      <c r="Z477" s="1">
        <f t="shared" si="660"/>
        <v>0</v>
      </c>
      <c r="AA477" s="24">
        <f t="shared" si="661"/>
        <v>0</v>
      </c>
      <c r="AB477" s="1">
        <f t="shared" si="662"/>
        <v>0</v>
      </c>
      <c r="AC477" s="13">
        <f t="shared" si="663"/>
        <v>0</v>
      </c>
    </row>
    <row r="478" spans="1:29" s="8" customFormat="1" ht="21" customHeight="1" x14ac:dyDescent="0.2">
      <c r="A478" s="44"/>
      <c r="B478" s="19" t="s">
        <v>32</v>
      </c>
      <c r="C478" s="45"/>
      <c r="D478" s="48"/>
      <c r="E478" s="48"/>
      <c r="F478" s="1">
        <v>0</v>
      </c>
      <c r="G478" s="13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24">
        <f t="shared" si="658"/>
        <v>0</v>
      </c>
      <c r="Y478" s="1">
        <f t="shared" si="659"/>
        <v>0</v>
      </c>
      <c r="Z478" s="1">
        <f t="shared" si="660"/>
        <v>0</v>
      </c>
      <c r="AA478" s="24">
        <f t="shared" si="661"/>
        <v>0</v>
      </c>
      <c r="AB478" s="1">
        <f t="shared" si="662"/>
        <v>0</v>
      </c>
      <c r="AC478" s="13">
        <f t="shared" si="663"/>
        <v>0</v>
      </c>
    </row>
    <row r="479" spans="1:29" s="7" customFormat="1" ht="21" customHeight="1" x14ac:dyDescent="0.2">
      <c r="A479" s="4" t="s">
        <v>33</v>
      </c>
      <c r="B479" s="4"/>
      <c r="C479" s="5"/>
      <c r="D479" s="5"/>
      <c r="E479" s="5"/>
      <c r="F479" s="6">
        <f>SUM(F475:F478)</f>
        <v>0</v>
      </c>
      <c r="G479" s="6">
        <f t="shared" ref="G479:AC479" si="664">SUM(G475:G478)</f>
        <v>0</v>
      </c>
      <c r="H479" s="6">
        <f t="shared" si="664"/>
        <v>0</v>
      </c>
      <c r="I479" s="6">
        <f t="shared" si="664"/>
        <v>0</v>
      </c>
      <c r="J479" s="6">
        <f t="shared" si="664"/>
        <v>0</v>
      </c>
      <c r="K479" s="6">
        <f t="shared" si="664"/>
        <v>0</v>
      </c>
      <c r="L479" s="6">
        <f t="shared" si="664"/>
        <v>0</v>
      </c>
      <c r="M479" s="6">
        <f t="shared" si="664"/>
        <v>0</v>
      </c>
      <c r="N479" s="6">
        <f t="shared" si="664"/>
        <v>0</v>
      </c>
      <c r="O479" s="6">
        <f t="shared" si="664"/>
        <v>0</v>
      </c>
      <c r="P479" s="6">
        <f t="shared" si="664"/>
        <v>0</v>
      </c>
      <c r="Q479" s="6">
        <f t="shared" si="664"/>
        <v>0</v>
      </c>
      <c r="R479" s="6">
        <f t="shared" si="664"/>
        <v>0</v>
      </c>
      <c r="S479" s="6">
        <f t="shared" si="664"/>
        <v>0</v>
      </c>
      <c r="T479" s="6">
        <f t="shared" si="664"/>
        <v>0</v>
      </c>
      <c r="U479" s="6">
        <f t="shared" si="664"/>
        <v>0</v>
      </c>
      <c r="V479" s="6">
        <f t="shared" si="664"/>
        <v>0</v>
      </c>
      <c r="W479" s="6">
        <f t="shared" si="664"/>
        <v>0</v>
      </c>
      <c r="X479" s="6">
        <f t="shared" si="664"/>
        <v>0</v>
      </c>
      <c r="Y479" s="6">
        <f t="shared" si="664"/>
        <v>0</v>
      </c>
      <c r="Z479" s="6">
        <f t="shared" si="664"/>
        <v>0</v>
      </c>
      <c r="AA479" s="6">
        <f t="shared" si="664"/>
        <v>0</v>
      </c>
      <c r="AB479" s="6">
        <f t="shared" si="664"/>
        <v>0</v>
      </c>
      <c r="AC479" s="6">
        <f t="shared" si="664"/>
        <v>0</v>
      </c>
    </row>
    <row r="480" spans="1:29" s="2" customFormat="1" ht="21" customHeight="1" x14ac:dyDescent="0.2">
      <c r="A480" s="44">
        <v>2014</v>
      </c>
      <c r="B480" s="19" t="s">
        <v>26</v>
      </c>
      <c r="C480" s="45" t="s">
        <v>139</v>
      </c>
      <c r="D480" s="46" t="s">
        <v>28</v>
      </c>
      <c r="E480" s="46" t="s">
        <v>51</v>
      </c>
      <c r="F480" s="1">
        <v>1</v>
      </c>
      <c r="G480" s="13">
        <v>0</v>
      </c>
      <c r="H480" s="1">
        <v>0</v>
      </c>
      <c r="I480" s="1">
        <v>0</v>
      </c>
      <c r="J480" s="1">
        <v>0</v>
      </c>
      <c r="K480" s="1">
        <v>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24">
        <f t="shared" ref="X480:X483" si="665">SUM(H480:P480)</f>
        <v>1</v>
      </c>
      <c r="Y480" s="1">
        <f t="shared" ref="Y480:Y483" si="666">SUM(H480:P480)</f>
        <v>1</v>
      </c>
      <c r="Z480" s="1">
        <f t="shared" ref="Z480:Z483" si="667">+W480+V480+U480+T480+S480+R480+Q480+P480+O480+K480+J480+I480+H480</f>
        <v>1</v>
      </c>
      <c r="AA480" s="24">
        <f t="shared" ref="AA480:AA483" si="668">+F480</f>
        <v>1</v>
      </c>
      <c r="AB480" s="1">
        <f t="shared" ref="AB480:AB483" si="669">+Z480-Y480</f>
        <v>0</v>
      </c>
      <c r="AC480" s="13">
        <f t="shared" ref="AC480:AC483" si="670">+AA480-X480</f>
        <v>0</v>
      </c>
    </row>
    <row r="481" spans="1:29" s="8" customFormat="1" ht="21" customHeight="1" x14ac:dyDescent="0.2">
      <c r="A481" s="44"/>
      <c r="B481" s="19" t="s">
        <v>30</v>
      </c>
      <c r="C481" s="45"/>
      <c r="D481" s="47"/>
      <c r="E481" s="47"/>
      <c r="F481" s="1">
        <v>5</v>
      </c>
      <c r="G481" s="13">
        <v>3</v>
      </c>
      <c r="H481" s="1">
        <v>0</v>
      </c>
      <c r="I481" s="1">
        <v>1</v>
      </c>
      <c r="J481" s="1">
        <v>0</v>
      </c>
      <c r="K481" s="1">
        <v>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24">
        <f t="shared" si="665"/>
        <v>2</v>
      </c>
      <c r="Y481" s="1">
        <f t="shared" si="666"/>
        <v>2</v>
      </c>
      <c r="Z481" s="1">
        <f t="shared" si="667"/>
        <v>2</v>
      </c>
      <c r="AA481" s="24">
        <f t="shared" si="668"/>
        <v>5</v>
      </c>
      <c r="AB481" s="1">
        <f t="shared" si="669"/>
        <v>0</v>
      </c>
      <c r="AC481" s="13">
        <f t="shared" si="670"/>
        <v>3</v>
      </c>
    </row>
    <row r="482" spans="1:29" ht="21" customHeight="1" x14ac:dyDescent="0.2">
      <c r="A482" s="44"/>
      <c r="B482" s="19" t="s">
        <v>31</v>
      </c>
      <c r="C482" s="45"/>
      <c r="D482" s="47"/>
      <c r="E482" s="47"/>
      <c r="F482" s="1">
        <v>0</v>
      </c>
      <c r="G482" s="13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24">
        <f t="shared" si="665"/>
        <v>0</v>
      </c>
      <c r="Y482" s="1">
        <f t="shared" si="666"/>
        <v>0</v>
      </c>
      <c r="Z482" s="1">
        <f t="shared" si="667"/>
        <v>0</v>
      </c>
      <c r="AA482" s="24">
        <f t="shared" si="668"/>
        <v>0</v>
      </c>
      <c r="AB482" s="1">
        <f t="shared" si="669"/>
        <v>0</v>
      </c>
      <c r="AC482" s="13">
        <f t="shared" si="670"/>
        <v>0</v>
      </c>
    </row>
    <row r="483" spans="1:29" s="8" customFormat="1" ht="21" customHeight="1" x14ac:dyDescent="0.2">
      <c r="A483" s="44"/>
      <c r="B483" s="19" t="s">
        <v>32</v>
      </c>
      <c r="C483" s="45"/>
      <c r="D483" s="48"/>
      <c r="E483" s="48"/>
      <c r="F483" s="1">
        <v>0</v>
      </c>
      <c r="G483" s="13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24">
        <f t="shared" si="665"/>
        <v>0</v>
      </c>
      <c r="Y483" s="1">
        <f t="shared" si="666"/>
        <v>0</v>
      </c>
      <c r="Z483" s="1">
        <f t="shared" si="667"/>
        <v>0</v>
      </c>
      <c r="AA483" s="24">
        <f t="shared" si="668"/>
        <v>0</v>
      </c>
      <c r="AB483" s="1">
        <f t="shared" si="669"/>
        <v>0</v>
      </c>
      <c r="AC483" s="13">
        <f t="shared" si="670"/>
        <v>0</v>
      </c>
    </row>
    <row r="484" spans="1:29" s="7" customFormat="1" ht="21" customHeight="1" x14ac:dyDescent="0.2">
      <c r="A484" s="4" t="s">
        <v>33</v>
      </c>
      <c r="B484" s="4"/>
      <c r="C484" s="5"/>
      <c r="D484" s="5"/>
      <c r="E484" s="5"/>
      <c r="F484" s="6">
        <f>SUM(F480:F483)</f>
        <v>6</v>
      </c>
      <c r="G484" s="6">
        <f t="shared" ref="G484:AC484" si="671">SUM(G480:G483)</f>
        <v>3</v>
      </c>
      <c r="H484" s="6">
        <f t="shared" si="671"/>
        <v>0</v>
      </c>
      <c r="I484" s="6">
        <f t="shared" si="671"/>
        <v>1</v>
      </c>
      <c r="J484" s="6">
        <f t="shared" si="671"/>
        <v>0</v>
      </c>
      <c r="K484" s="6">
        <f t="shared" si="671"/>
        <v>2</v>
      </c>
      <c r="L484" s="6">
        <f t="shared" si="671"/>
        <v>0</v>
      </c>
      <c r="M484" s="6">
        <f t="shared" si="671"/>
        <v>0</v>
      </c>
      <c r="N484" s="6">
        <f t="shared" si="671"/>
        <v>0</v>
      </c>
      <c r="O484" s="6">
        <f t="shared" si="671"/>
        <v>0</v>
      </c>
      <c r="P484" s="6">
        <f t="shared" si="671"/>
        <v>0</v>
      </c>
      <c r="Q484" s="6">
        <f t="shared" si="671"/>
        <v>0</v>
      </c>
      <c r="R484" s="6">
        <f t="shared" si="671"/>
        <v>0</v>
      </c>
      <c r="S484" s="6">
        <f t="shared" si="671"/>
        <v>0</v>
      </c>
      <c r="T484" s="6">
        <f t="shared" si="671"/>
        <v>0</v>
      </c>
      <c r="U484" s="6">
        <f t="shared" si="671"/>
        <v>0</v>
      </c>
      <c r="V484" s="6">
        <f t="shared" si="671"/>
        <v>0</v>
      </c>
      <c r="W484" s="6">
        <f t="shared" si="671"/>
        <v>0</v>
      </c>
      <c r="X484" s="6">
        <f t="shared" si="671"/>
        <v>3</v>
      </c>
      <c r="Y484" s="6">
        <f t="shared" si="671"/>
        <v>3</v>
      </c>
      <c r="Z484" s="6">
        <f t="shared" si="671"/>
        <v>3</v>
      </c>
      <c r="AA484" s="6">
        <f t="shared" si="671"/>
        <v>6</v>
      </c>
      <c r="AB484" s="6">
        <f t="shared" si="671"/>
        <v>0</v>
      </c>
      <c r="AC484" s="6">
        <f t="shared" si="671"/>
        <v>3</v>
      </c>
    </row>
    <row r="485" spans="1:29" s="2" customFormat="1" ht="21" customHeight="1" x14ac:dyDescent="0.2">
      <c r="A485" s="44">
        <v>2014</v>
      </c>
      <c r="B485" s="19" t="s">
        <v>26</v>
      </c>
      <c r="C485" s="45" t="s">
        <v>140</v>
      </c>
      <c r="D485" s="46" t="s">
        <v>28</v>
      </c>
      <c r="E485" s="46" t="s">
        <v>51</v>
      </c>
      <c r="F485" s="1">
        <v>45</v>
      </c>
      <c r="G485" s="13">
        <v>0</v>
      </c>
      <c r="H485" s="1">
        <v>0</v>
      </c>
      <c r="I485" s="1">
        <v>5</v>
      </c>
      <c r="J485" s="1">
        <v>4</v>
      </c>
      <c r="K485" s="1">
        <v>5</v>
      </c>
      <c r="L485" s="1">
        <v>11</v>
      </c>
      <c r="M485" s="1">
        <v>6</v>
      </c>
      <c r="N485" s="1">
        <v>8</v>
      </c>
      <c r="O485" s="1">
        <v>3</v>
      </c>
      <c r="P485" s="1">
        <v>3</v>
      </c>
      <c r="Q485" s="18">
        <v>12</v>
      </c>
      <c r="R485" s="18">
        <v>0</v>
      </c>
      <c r="S485" s="18">
        <v>4</v>
      </c>
      <c r="T485" s="18">
        <v>3</v>
      </c>
      <c r="U485" s="18">
        <v>6</v>
      </c>
      <c r="V485" s="18">
        <v>0</v>
      </c>
      <c r="W485" s="18">
        <v>0</v>
      </c>
      <c r="X485" s="24">
        <f t="shared" ref="X485:X488" si="672">SUM(H485:P485)</f>
        <v>45</v>
      </c>
      <c r="Y485" s="1">
        <f t="shared" ref="Y485:Y488" si="673">SUM(H485:P485)</f>
        <v>45</v>
      </c>
      <c r="Z485" s="1">
        <f t="shared" ref="Z485:Z488" si="674">+W485+V485+U485+T485+S485+R485+Q485+P485+O485+K485+J485+I485+H485</f>
        <v>45</v>
      </c>
      <c r="AA485" s="24">
        <f t="shared" ref="AA485:AA488" si="675">+F485</f>
        <v>45</v>
      </c>
      <c r="AB485" s="1">
        <f t="shared" ref="AB485:AB488" si="676">+Z485-Y485</f>
        <v>0</v>
      </c>
      <c r="AC485" s="13">
        <f t="shared" ref="AC485:AC488" si="677">+AA485-X485</f>
        <v>0</v>
      </c>
    </row>
    <row r="486" spans="1:29" s="8" customFormat="1" ht="21" customHeight="1" x14ac:dyDescent="0.2">
      <c r="A486" s="44"/>
      <c r="B486" s="19" t="s">
        <v>30</v>
      </c>
      <c r="C486" s="45"/>
      <c r="D486" s="47"/>
      <c r="E486" s="47"/>
      <c r="F486" s="1">
        <v>43</v>
      </c>
      <c r="G486" s="13">
        <v>22</v>
      </c>
      <c r="H486" s="1">
        <v>0</v>
      </c>
      <c r="I486" s="1">
        <v>5</v>
      </c>
      <c r="J486" s="1">
        <v>10</v>
      </c>
      <c r="K486" s="1">
        <v>1</v>
      </c>
      <c r="L486" s="1">
        <v>3</v>
      </c>
      <c r="M486" s="1">
        <v>1</v>
      </c>
      <c r="N486" s="1">
        <v>0</v>
      </c>
      <c r="O486" s="1">
        <v>1</v>
      </c>
      <c r="P486" s="1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4</v>
      </c>
      <c r="V486" s="18">
        <v>0</v>
      </c>
      <c r="W486" s="18">
        <v>0</v>
      </c>
      <c r="X486" s="24">
        <f t="shared" si="672"/>
        <v>21</v>
      </c>
      <c r="Y486" s="1">
        <f t="shared" si="673"/>
        <v>21</v>
      </c>
      <c r="Z486" s="1">
        <f t="shared" si="674"/>
        <v>21</v>
      </c>
      <c r="AA486" s="24">
        <f t="shared" si="675"/>
        <v>43</v>
      </c>
      <c r="AB486" s="1">
        <f t="shared" si="676"/>
        <v>0</v>
      </c>
      <c r="AC486" s="13">
        <f t="shared" si="677"/>
        <v>22</v>
      </c>
    </row>
    <row r="487" spans="1:29" ht="21" customHeight="1" x14ac:dyDescent="0.2">
      <c r="A487" s="44"/>
      <c r="B487" s="19" t="s">
        <v>31</v>
      </c>
      <c r="C487" s="45"/>
      <c r="D487" s="47"/>
      <c r="E487" s="47"/>
      <c r="F487" s="1">
        <v>0</v>
      </c>
      <c r="G487" s="13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24">
        <f t="shared" si="672"/>
        <v>0</v>
      </c>
      <c r="Y487" s="1">
        <f t="shared" si="673"/>
        <v>0</v>
      </c>
      <c r="Z487" s="1">
        <f t="shared" si="674"/>
        <v>0</v>
      </c>
      <c r="AA487" s="24">
        <f t="shared" si="675"/>
        <v>0</v>
      </c>
      <c r="AB487" s="1">
        <f t="shared" si="676"/>
        <v>0</v>
      </c>
      <c r="AC487" s="13">
        <f t="shared" si="677"/>
        <v>0</v>
      </c>
    </row>
    <row r="488" spans="1:29" s="8" customFormat="1" ht="21" customHeight="1" x14ac:dyDescent="0.2">
      <c r="A488" s="44"/>
      <c r="B488" s="19" t="s">
        <v>32</v>
      </c>
      <c r="C488" s="45"/>
      <c r="D488" s="48"/>
      <c r="E488" s="48"/>
      <c r="F488" s="1">
        <v>0</v>
      </c>
      <c r="G488" s="13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24">
        <f t="shared" si="672"/>
        <v>0</v>
      </c>
      <c r="Y488" s="1">
        <f t="shared" si="673"/>
        <v>0</v>
      </c>
      <c r="Z488" s="1">
        <f t="shared" si="674"/>
        <v>0</v>
      </c>
      <c r="AA488" s="24">
        <f t="shared" si="675"/>
        <v>0</v>
      </c>
      <c r="AB488" s="1">
        <f t="shared" si="676"/>
        <v>0</v>
      </c>
      <c r="AC488" s="13">
        <f t="shared" si="677"/>
        <v>0</v>
      </c>
    </row>
    <row r="489" spans="1:29" s="7" customFormat="1" ht="21" customHeight="1" x14ac:dyDescent="0.2">
      <c r="A489" s="4" t="s">
        <v>33</v>
      </c>
      <c r="B489" s="4"/>
      <c r="C489" s="5"/>
      <c r="D489" s="5"/>
      <c r="E489" s="5"/>
      <c r="F489" s="6">
        <f>SUM(F485:F488)</f>
        <v>88</v>
      </c>
      <c r="G489" s="6">
        <f t="shared" ref="G489:AC489" si="678">SUM(G485:G488)</f>
        <v>22</v>
      </c>
      <c r="H489" s="6">
        <f t="shared" si="678"/>
        <v>0</v>
      </c>
      <c r="I489" s="6">
        <f t="shared" si="678"/>
        <v>10</v>
      </c>
      <c r="J489" s="6">
        <f t="shared" si="678"/>
        <v>14</v>
      </c>
      <c r="K489" s="6">
        <f t="shared" si="678"/>
        <v>6</v>
      </c>
      <c r="L489" s="6">
        <f t="shared" si="678"/>
        <v>14</v>
      </c>
      <c r="M489" s="6">
        <f t="shared" si="678"/>
        <v>7</v>
      </c>
      <c r="N489" s="6">
        <f t="shared" si="678"/>
        <v>8</v>
      </c>
      <c r="O489" s="6">
        <f t="shared" si="678"/>
        <v>4</v>
      </c>
      <c r="P489" s="6">
        <f t="shared" si="678"/>
        <v>3</v>
      </c>
      <c r="Q489" s="6">
        <f t="shared" si="678"/>
        <v>12</v>
      </c>
      <c r="R489" s="6">
        <f t="shared" si="678"/>
        <v>0</v>
      </c>
      <c r="S489" s="6">
        <f t="shared" si="678"/>
        <v>4</v>
      </c>
      <c r="T489" s="6">
        <f t="shared" si="678"/>
        <v>3</v>
      </c>
      <c r="U489" s="6">
        <f t="shared" si="678"/>
        <v>10</v>
      </c>
      <c r="V489" s="6">
        <f t="shared" si="678"/>
        <v>0</v>
      </c>
      <c r="W489" s="6">
        <f t="shared" si="678"/>
        <v>0</v>
      </c>
      <c r="X489" s="6">
        <f t="shared" si="678"/>
        <v>66</v>
      </c>
      <c r="Y489" s="6">
        <f t="shared" si="678"/>
        <v>66</v>
      </c>
      <c r="Z489" s="6">
        <f t="shared" si="678"/>
        <v>66</v>
      </c>
      <c r="AA489" s="6">
        <f t="shared" si="678"/>
        <v>88</v>
      </c>
      <c r="AB489" s="6">
        <f t="shared" si="678"/>
        <v>0</v>
      </c>
      <c r="AC489" s="6">
        <f t="shared" si="678"/>
        <v>22</v>
      </c>
    </row>
    <row r="490" spans="1:29" s="2" customFormat="1" ht="21" customHeight="1" x14ac:dyDescent="0.2">
      <c r="A490" s="44">
        <v>2014</v>
      </c>
      <c r="B490" s="19" t="s">
        <v>26</v>
      </c>
      <c r="C490" s="45" t="s">
        <v>141</v>
      </c>
      <c r="D490" s="46" t="s">
        <v>28</v>
      </c>
      <c r="E490" s="46" t="s">
        <v>51</v>
      </c>
      <c r="F490" s="1">
        <v>3</v>
      </c>
      <c r="G490" s="13">
        <v>0</v>
      </c>
      <c r="H490" s="1">
        <v>0</v>
      </c>
      <c r="I490" s="1">
        <v>1</v>
      </c>
      <c r="J490" s="1">
        <v>0</v>
      </c>
      <c r="K490" s="1">
        <v>0</v>
      </c>
      <c r="L490" s="1">
        <v>1</v>
      </c>
      <c r="M490" s="1">
        <v>0</v>
      </c>
      <c r="N490" s="1">
        <v>0</v>
      </c>
      <c r="O490" s="1">
        <v>1</v>
      </c>
      <c r="P490" s="1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1</v>
      </c>
      <c r="V490" s="18">
        <v>0</v>
      </c>
      <c r="W490" s="18">
        <v>0</v>
      </c>
      <c r="X490" s="24">
        <f t="shared" ref="X490:X493" si="679">SUM(H490:P490)</f>
        <v>3</v>
      </c>
      <c r="Y490" s="1">
        <f t="shared" ref="Y490:Y493" si="680">SUM(H490:P490)</f>
        <v>3</v>
      </c>
      <c r="Z490" s="1">
        <f t="shared" ref="Z490:Z493" si="681">+W490+V490+U490+T490+S490+R490+Q490+P490+O490+K490+J490+I490+H490</f>
        <v>3</v>
      </c>
      <c r="AA490" s="24">
        <f t="shared" ref="AA490:AA493" si="682">+F490</f>
        <v>3</v>
      </c>
      <c r="AB490" s="1">
        <f t="shared" ref="AB490:AB493" si="683">+Z490-Y490</f>
        <v>0</v>
      </c>
      <c r="AC490" s="13">
        <f t="shared" ref="AC490:AC493" si="684">+AA490-X490</f>
        <v>0</v>
      </c>
    </row>
    <row r="491" spans="1:29" s="8" customFormat="1" ht="21" customHeight="1" x14ac:dyDescent="0.2">
      <c r="A491" s="44"/>
      <c r="B491" s="19" t="s">
        <v>30</v>
      </c>
      <c r="C491" s="45"/>
      <c r="D491" s="47"/>
      <c r="E491" s="47"/>
      <c r="F491" s="1">
        <v>3</v>
      </c>
      <c r="G491" s="13">
        <v>3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24">
        <f t="shared" si="679"/>
        <v>0</v>
      </c>
      <c r="Y491" s="1">
        <f t="shared" si="680"/>
        <v>0</v>
      </c>
      <c r="Z491" s="1">
        <f t="shared" si="681"/>
        <v>0</v>
      </c>
      <c r="AA491" s="24">
        <f t="shared" si="682"/>
        <v>3</v>
      </c>
      <c r="AB491" s="1">
        <f t="shared" si="683"/>
        <v>0</v>
      </c>
      <c r="AC491" s="13">
        <f t="shared" si="684"/>
        <v>3</v>
      </c>
    </row>
    <row r="492" spans="1:29" ht="21" customHeight="1" x14ac:dyDescent="0.2">
      <c r="A492" s="44"/>
      <c r="B492" s="19" t="s">
        <v>31</v>
      </c>
      <c r="C492" s="45"/>
      <c r="D492" s="47"/>
      <c r="E492" s="47"/>
      <c r="F492" s="1">
        <v>0</v>
      </c>
      <c r="G492" s="13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24">
        <f t="shared" si="679"/>
        <v>0</v>
      </c>
      <c r="Y492" s="1">
        <f t="shared" si="680"/>
        <v>0</v>
      </c>
      <c r="Z492" s="1">
        <f t="shared" si="681"/>
        <v>0</v>
      </c>
      <c r="AA492" s="24">
        <f t="shared" si="682"/>
        <v>0</v>
      </c>
      <c r="AB492" s="1">
        <f t="shared" si="683"/>
        <v>0</v>
      </c>
      <c r="AC492" s="13">
        <f t="shared" si="684"/>
        <v>0</v>
      </c>
    </row>
    <row r="493" spans="1:29" s="8" customFormat="1" ht="21" customHeight="1" x14ac:dyDescent="0.2">
      <c r="A493" s="44"/>
      <c r="B493" s="19" t="s">
        <v>32</v>
      </c>
      <c r="C493" s="45"/>
      <c r="D493" s="48"/>
      <c r="E493" s="48"/>
      <c r="F493" s="1">
        <v>0</v>
      </c>
      <c r="G493" s="13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24">
        <f t="shared" si="679"/>
        <v>0</v>
      </c>
      <c r="Y493" s="1">
        <f t="shared" si="680"/>
        <v>0</v>
      </c>
      <c r="Z493" s="1">
        <f t="shared" si="681"/>
        <v>0</v>
      </c>
      <c r="AA493" s="24">
        <f t="shared" si="682"/>
        <v>0</v>
      </c>
      <c r="AB493" s="1">
        <f t="shared" si="683"/>
        <v>0</v>
      </c>
      <c r="AC493" s="13">
        <f t="shared" si="684"/>
        <v>0</v>
      </c>
    </row>
    <row r="494" spans="1:29" s="7" customFormat="1" ht="21" customHeight="1" x14ac:dyDescent="0.2">
      <c r="A494" s="4" t="s">
        <v>33</v>
      </c>
      <c r="B494" s="4"/>
      <c r="C494" s="5"/>
      <c r="D494" s="5"/>
      <c r="E494" s="5"/>
      <c r="F494" s="6">
        <f>SUM(F490:F493)</f>
        <v>6</v>
      </c>
      <c r="G494" s="6">
        <f t="shared" ref="G494:AC494" si="685">SUM(G490:G493)</f>
        <v>3</v>
      </c>
      <c r="H494" s="6">
        <f t="shared" si="685"/>
        <v>0</v>
      </c>
      <c r="I494" s="6">
        <f t="shared" si="685"/>
        <v>1</v>
      </c>
      <c r="J494" s="6">
        <f t="shared" si="685"/>
        <v>0</v>
      </c>
      <c r="K494" s="6">
        <f t="shared" si="685"/>
        <v>0</v>
      </c>
      <c r="L494" s="6">
        <f t="shared" si="685"/>
        <v>1</v>
      </c>
      <c r="M494" s="6">
        <f t="shared" si="685"/>
        <v>0</v>
      </c>
      <c r="N494" s="6">
        <f t="shared" si="685"/>
        <v>0</v>
      </c>
      <c r="O494" s="6">
        <f t="shared" si="685"/>
        <v>1</v>
      </c>
      <c r="P494" s="6">
        <f t="shared" si="685"/>
        <v>0</v>
      </c>
      <c r="Q494" s="6">
        <f t="shared" si="685"/>
        <v>0</v>
      </c>
      <c r="R494" s="6">
        <f t="shared" si="685"/>
        <v>0</v>
      </c>
      <c r="S494" s="6">
        <f t="shared" si="685"/>
        <v>0</v>
      </c>
      <c r="T494" s="6">
        <f t="shared" si="685"/>
        <v>0</v>
      </c>
      <c r="U494" s="6">
        <f t="shared" si="685"/>
        <v>1</v>
      </c>
      <c r="V494" s="6">
        <f t="shared" si="685"/>
        <v>0</v>
      </c>
      <c r="W494" s="6">
        <f t="shared" si="685"/>
        <v>0</v>
      </c>
      <c r="X494" s="6">
        <f t="shared" si="685"/>
        <v>3</v>
      </c>
      <c r="Y494" s="6">
        <f t="shared" si="685"/>
        <v>3</v>
      </c>
      <c r="Z494" s="6">
        <f t="shared" si="685"/>
        <v>3</v>
      </c>
      <c r="AA494" s="6">
        <f t="shared" si="685"/>
        <v>6</v>
      </c>
      <c r="AB494" s="6">
        <f t="shared" si="685"/>
        <v>0</v>
      </c>
      <c r="AC494" s="6">
        <f t="shared" si="685"/>
        <v>3</v>
      </c>
    </row>
    <row r="495" spans="1:29" s="2" customFormat="1" ht="21" customHeight="1" x14ac:dyDescent="0.2">
      <c r="A495" s="44">
        <v>2014</v>
      </c>
      <c r="B495" s="19" t="s">
        <v>26</v>
      </c>
      <c r="C495" s="45" t="s">
        <v>142</v>
      </c>
      <c r="D495" s="46" t="s">
        <v>28</v>
      </c>
      <c r="E495" s="46" t="s">
        <v>51</v>
      </c>
      <c r="F495" s="1">
        <v>31</v>
      </c>
      <c r="G495" s="13">
        <v>0</v>
      </c>
      <c r="H495" s="1">
        <v>0</v>
      </c>
      <c r="I495" s="1">
        <v>5</v>
      </c>
      <c r="J495" s="1">
        <v>0</v>
      </c>
      <c r="K495" s="1">
        <v>10</v>
      </c>
      <c r="L495" s="1">
        <v>14</v>
      </c>
      <c r="M495" s="1">
        <v>2</v>
      </c>
      <c r="N495" s="1">
        <v>0</v>
      </c>
      <c r="O495" s="1">
        <v>0</v>
      </c>
      <c r="P495" s="1">
        <v>0</v>
      </c>
      <c r="Q495" s="18">
        <v>10</v>
      </c>
      <c r="R495" s="18">
        <v>0</v>
      </c>
      <c r="S495" s="18">
        <v>1</v>
      </c>
      <c r="T495" s="18">
        <v>0</v>
      </c>
      <c r="U495" s="18">
        <v>4</v>
      </c>
      <c r="V495" s="18">
        <v>1</v>
      </c>
      <c r="W495" s="18">
        <v>0</v>
      </c>
      <c r="X495" s="24">
        <f t="shared" ref="X495:X498" si="686">SUM(H495:P495)</f>
        <v>31</v>
      </c>
      <c r="Y495" s="1">
        <f t="shared" ref="Y495:Y498" si="687">SUM(H495:P495)</f>
        <v>31</v>
      </c>
      <c r="Z495" s="1">
        <f t="shared" ref="Z495:Z498" si="688">+W495+V495+U495+T495+S495+R495+Q495+P495+O495+K495+J495+I495+H495</f>
        <v>31</v>
      </c>
      <c r="AA495" s="24">
        <f t="shared" ref="AA495:AA498" si="689">+F495</f>
        <v>31</v>
      </c>
      <c r="AB495" s="1">
        <f t="shared" ref="AB495:AB498" si="690">+Z495-Y495</f>
        <v>0</v>
      </c>
      <c r="AC495" s="13">
        <f t="shared" ref="AC495:AC498" si="691">+AA495-X495</f>
        <v>0</v>
      </c>
    </row>
    <row r="496" spans="1:29" s="8" customFormat="1" ht="21" customHeight="1" x14ac:dyDescent="0.2">
      <c r="A496" s="44"/>
      <c r="B496" s="19" t="s">
        <v>30</v>
      </c>
      <c r="C496" s="45"/>
      <c r="D496" s="47"/>
      <c r="E496" s="47"/>
      <c r="F496" s="1">
        <v>10</v>
      </c>
      <c r="G496" s="13">
        <v>7</v>
      </c>
      <c r="H496" s="1">
        <v>0</v>
      </c>
      <c r="I496" s="1">
        <v>1</v>
      </c>
      <c r="J496" s="1">
        <v>0</v>
      </c>
      <c r="K496" s="1">
        <v>1</v>
      </c>
      <c r="L496" s="1">
        <v>1</v>
      </c>
      <c r="M496" s="1">
        <v>0</v>
      </c>
      <c r="N496" s="1">
        <v>0</v>
      </c>
      <c r="O496" s="1">
        <v>0</v>
      </c>
      <c r="P496" s="1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1</v>
      </c>
      <c r="V496" s="18">
        <v>0</v>
      </c>
      <c r="W496" s="18">
        <v>0</v>
      </c>
      <c r="X496" s="24">
        <f t="shared" si="686"/>
        <v>3</v>
      </c>
      <c r="Y496" s="1">
        <f t="shared" si="687"/>
        <v>3</v>
      </c>
      <c r="Z496" s="1">
        <f t="shared" si="688"/>
        <v>3</v>
      </c>
      <c r="AA496" s="24">
        <f t="shared" si="689"/>
        <v>10</v>
      </c>
      <c r="AB496" s="1">
        <f t="shared" si="690"/>
        <v>0</v>
      </c>
      <c r="AC496" s="13">
        <f t="shared" si="691"/>
        <v>7</v>
      </c>
    </row>
    <row r="497" spans="1:29" ht="21" customHeight="1" x14ac:dyDescent="0.2">
      <c r="A497" s="44"/>
      <c r="B497" s="19" t="s">
        <v>31</v>
      </c>
      <c r="C497" s="45"/>
      <c r="D497" s="47"/>
      <c r="E497" s="47"/>
      <c r="F497" s="1">
        <v>0</v>
      </c>
      <c r="G497" s="13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24">
        <f t="shared" si="686"/>
        <v>0</v>
      </c>
      <c r="Y497" s="1">
        <f t="shared" si="687"/>
        <v>0</v>
      </c>
      <c r="Z497" s="1">
        <f t="shared" si="688"/>
        <v>0</v>
      </c>
      <c r="AA497" s="24">
        <f t="shared" si="689"/>
        <v>0</v>
      </c>
      <c r="AB497" s="1">
        <f t="shared" si="690"/>
        <v>0</v>
      </c>
      <c r="AC497" s="13">
        <f t="shared" si="691"/>
        <v>0</v>
      </c>
    </row>
    <row r="498" spans="1:29" s="8" customFormat="1" ht="21" customHeight="1" x14ac:dyDescent="0.2">
      <c r="A498" s="44"/>
      <c r="B498" s="19" t="s">
        <v>32</v>
      </c>
      <c r="C498" s="45"/>
      <c r="D498" s="48"/>
      <c r="E498" s="48"/>
      <c r="F498" s="1">
        <v>0</v>
      </c>
      <c r="G498" s="13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24">
        <f t="shared" si="686"/>
        <v>0</v>
      </c>
      <c r="Y498" s="1">
        <f t="shared" si="687"/>
        <v>0</v>
      </c>
      <c r="Z498" s="1">
        <f t="shared" si="688"/>
        <v>0</v>
      </c>
      <c r="AA498" s="24">
        <f t="shared" si="689"/>
        <v>0</v>
      </c>
      <c r="AB498" s="1">
        <f t="shared" si="690"/>
        <v>0</v>
      </c>
      <c r="AC498" s="13">
        <f t="shared" si="691"/>
        <v>0</v>
      </c>
    </row>
    <row r="499" spans="1:29" s="7" customFormat="1" ht="21" customHeight="1" x14ac:dyDescent="0.2">
      <c r="A499" s="4" t="s">
        <v>33</v>
      </c>
      <c r="B499" s="4"/>
      <c r="C499" s="5"/>
      <c r="D499" s="5"/>
      <c r="E499" s="5"/>
      <c r="F499" s="6">
        <f>SUM(F495:F498)</f>
        <v>41</v>
      </c>
      <c r="G499" s="6">
        <f t="shared" ref="G499:AC499" si="692">SUM(G495:G498)</f>
        <v>7</v>
      </c>
      <c r="H499" s="6">
        <f t="shared" si="692"/>
        <v>0</v>
      </c>
      <c r="I499" s="6">
        <f t="shared" si="692"/>
        <v>6</v>
      </c>
      <c r="J499" s="6">
        <f t="shared" si="692"/>
        <v>0</v>
      </c>
      <c r="K499" s="6">
        <f t="shared" si="692"/>
        <v>11</v>
      </c>
      <c r="L499" s="6">
        <f t="shared" si="692"/>
        <v>15</v>
      </c>
      <c r="M499" s="6">
        <f t="shared" si="692"/>
        <v>2</v>
      </c>
      <c r="N499" s="6">
        <f t="shared" si="692"/>
        <v>0</v>
      </c>
      <c r="O499" s="6">
        <f t="shared" si="692"/>
        <v>0</v>
      </c>
      <c r="P499" s="6">
        <f t="shared" si="692"/>
        <v>0</v>
      </c>
      <c r="Q499" s="6">
        <f t="shared" si="692"/>
        <v>10</v>
      </c>
      <c r="R499" s="6">
        <f t="shared" si="692"/>
        <v>0</v>
      </c>
      <c r="S499" s="6">
        <f t="shared" si="692"/>
        <v>1</v>
      </c>
      <c r="T499" s="6">
        <f t="shared" si="692"/>
        <v>0</v>
      </c>
      <c r="U499" s="6">
        <f t="shared" si="692"/>
        <v>5</v>
      </c>
      <c r="V499" s="6">
        <f t="shared" si="692"/>
        <v>1</v>
      </c>
      <c r="W499" s="6">
        <f t="shared" si="692"/>
        <v>0</v>
      </c>
      <c r="X499" s="6">
        <f t="shared" si="692"/>
        <v>34</v>
      </c>
      <c r="Y499" s="6">
        <f t="shared" si="692"/>
        <v>34</v>
      </c>
      <c r="Z499" s="6">
        <f t="shared" si="692"/>
        <v>34</v>
      </c>
      <c r="AA499" s="6">
        <f t="shared" si="692"/>
        <v>41</v>
      </c>
      <c r="AB499" s="6">
        <f t="shared" si="692"/>
        <v>0</v>
      </c>
      <c r="AC499" s="6">
        <f t="shared" si="692"/>
        <v>7</v>
      </c>
    </row>
    <row r="500" spans="1:29" s="2" customFormat="1" ht="21" customHeight="1" x14ac:dyDescent="0.2">
      <c r="A500" s="44">
        <v>2014</v>
      </c>
      <c r="B500" s="19" t="s">
        <v>26</v>
      </c>
      <c r="C500" s="45" t="s">
        <v>143</v>
      </c>
      <c r="D500" s="46" t="s">
        <v>28</v>
      </c>
      <c r="E500" s="46" t="s">
        <v>51</v>
      </c>
      <c r="F500" s="1">
        <v>13</v>
      </c>
      <c r="G500" s="13">
        <v>0</v>
      </c>
      <c r="H500" s="1">
        <v>0</v>
      </c>
      <c r="I500" s="1">
        <v>0</v>
      </c>
      <c r="J500" s="1">
        <v>0</v>
      </c>
      <c r="K500" s="1">
        <v>0</v>
      </c>
      <c r="L500" s="1">
        <v>3</v>
      </c>
      <c r="M500" s="1">
        <v>1</v>
      </c>
      <c r="N500" s="1">
        <v>1</v>
      </c>
      <c r="O500" s="1">
        <v>1</v>
      </c>
      <c r="P500" s="1">
        <v>7</v>
      </c>
      <c r="Q500" s="18">
        <v>4</v>
      </c>
      <c r="R500" s="18">
        <v>0</v>
      </c>
      <c r="S500" s="18">
        <v>0</v>
      </c>
      <c r="T500" s="18">
        <v>0</v>
      </c>
      <c r="U500" s="18">
        <v>1</v>
      </c>
      <c r="V500" s="18">
        <v>0</v>
      </c>
      <c r="W500" s="18">
        <v>0</v>
      </c>
      <c r="X500" s="24">
        <f t="shared" ref="X500:X503" si="693">SUM(H500:P500)</f>
        <v>13</v>
      </c>
      <c r="Y500" s="1">
        <f t="shared" ref="Y500:Y503" si="694">SUM(H500:P500)</f>
        <v>13</v>
      </c>
      <c r="Z500" s="1">
        <f t="shared" ref="Z500:Z503" si="695">+W500+V500+U500+T500+S500+R500+Q500+P500+O500+K500+J500+I500+H500</f>
        <v>13</v>
      </c>
      <c r="AA500" s="24">
        <f t="shared" ref="AA500:AA503" si="696">+F500</f>
        <v>13</v>
      </c>
      <c r="AB500" s="1">
        <f t="shared" ref="AB500:AB503" si="697">+Z500-Y500</f>
        <v>0</v>
      </c>
      <c r="AC500" s="13">
        <f t="shared" ref="AC500:AC503" si="698">+AA500-X500</f>
        <v>0</v>
      </c>
    </row>
    <row r="501" spans="1:29" s="8" customFormat="1" ht="21" customHeight="1" x14ac:dyDescent="0.2">
      <c r="A501" s="44"/>
      <c r="B501" s="19" t="s">
        <v>30</v>
      </c>
      <c r="C501" s="45"/>
      <c r="D501" s="47"/>
      <c r="E501" s="47"/>
      <c r="F501" s="1">
        <v>33</v>
      </c>
      <c r="G501" s="13">
        <v>29</v>
      </c>
      <c r="H501" s="1">
        <v>0</v>
      </c>
      <c r="I501" s="1">
        <v>1</v>
      </c>
      <c r="J501" s="1">
        <v>0</v>
      </c>
      <c r="K501" s="1">
        <v>2</v>
      </c>
      <c r="L501" s="1">
        <v>1</v>
      </c>
      <c r="M501" s="1">
        <v>0</v>
      </c>
      <c r="N501" s="1">
        <v>0</v>
      </c>
      <c r="O501" s="1">
        <v>0</v>
      </c>
      <c r="P501" s="1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1</v>
      </c>
      <c r="V501" s="18">
        <v>0</v>
      </c>
      <c r="W501" s="18">
        <v>0</v>
      </c>
      <c r="X501" s="24">
        <f t="shared" si="693"/>
        <v>4</v>
      </c>
      <c r="Y501" s="1">
        <f t="shared" si="694"/>
        <v>4</v>
      </c>
      <c r="Z501" s="1">
        <f t="shared" si="695"/>
        <v>4</v>
      </c>
      <c r="AA501" s="24">
        <f t="shared" si="696"/>
        <v>33</v>
      </c>
      <c r="AB501" s="1">
        <f t="shared" si="697"/>
        <v>0</v>
      </c>
      <c r="AC501" s="13">
        <f t="shared" si="698"/>
        <v>29</v>
      </c>
    </row>
    <row r="502" spans="1:29" ht="21" customHeight="1" x14ac:dyDescent="0.2">
      <c r="A502" s="44"/>
      <c r="B502" s="19" t="s">
        <v>31</v>
      </c>
      <c r="C502" s="45"/>
      <c r="D502" s="47"/>
      <c r="E502" s="47"/>
      <c r="F502" s="1">
        <v>0</v>
      </c>
      <c r="G502" s="13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24">
        <f t="shared" si="693"/>
        <v>0</v>
      </c>
      <c r="Y502" s="1">
        <f t="shared" si="694"/>
        <v>0</v>
      </c>
      <c r="Z502" s="1">
        <f t="shared" si="695"/>
        <v>0</v>
      </c>
      <c r="AA502" s="24">
        <f t="shared" si="696"/>
        <v>0</v>
      </c>
      <c r="AB502" s="1">
        <f t="shared" si="697"/>
        <v>0</v>
      </c>
      <c r="AC502" s="13">
        <f t="shared" si="698"/>
        <v>0</v>
      </c>
    </row>
    <row r="503" spans="1:29" s="8" customFormat="1" ht="21" customHeight="1" x14ac:dyDescent="0.2">
      <c r="A503" s="44"/>
      <c r="B503" s="19" t="s">
        <v>32</v>
      </c>
      <c r="C503" s="45"/>
      <c r="D503" s="48"/>
      <c r="E503" s="48"/>
      <c r="F503" s="1">
        <v>0</v>
      </c>
      <c r="G503" s="13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24">
        <f t="shared" si="693"/>
        <v>0</v>
      </c>
      <c r="Y503" s="1">
        <f t="shared" si="694"/>
        <v>0</v>
      </c>
      <c r="Z503" s="1">
        <f t="shared" si="695"/>
        <v>0</v>
      </c>
      <c r="AA503" s="24">
        <f t="shared" si="696"/>
        <v>0</v>
      </c>
      <c r="AB503" s="1">
        <f t="shared" si="697"/>
        <v>0</v>
      </c>
      <c r="AC503" s="13">
        <f t="shared" si="698"/>
        <v>0</v>
      </c>
    </row>
    <row r="504" spans="1:29" s="7" customFormat="1" ht="21" customHeight="1" x14ac:dyDescent="0.2">
      <c r="A504" s="4" t="s">
        <v>33</v>
      </c>
      <c r="B504" s="4"/>
      <c r="C504" s="5"/>
      <c r="D504" s="5"/>
      <c r="E504" s="5"/>
      <c r="F504" s="6">
        <f>SUM(F500:F503)</f>
        <v>46</v>
      </c>
      <c r="G504" s="6">
        <f t="shared" ref="G504:AC504" si="699">SUM(G500:G503)</f>
        <v>29</v>
      </c>
      <c r="H504" s="6">
        <f t="shared" si="699"/>
        <v>0</v>
      </c>
      <c r="I504" s="6">
        <f t="shared" si="699"/>
        <v>1</v>
      </c>
      <c r="J504" s="6">
        <f t="shared" si="699"/>
        <v>0</v>
      </c>
      <c r="K504" s="6">
        <f t="shared" si="699"/>
        <v>2</v>
      </c>
      <c r="L504" s="6">
        <f t="shared" si="699"/>
        <v>4</v>
      </c>
      <c r="M504" s="6">
        <f t="shared" si="699"/>
        <v>1</v>
      </c>
      <c r="N504" s="6">
        <f t="shared" si="699"/>
        <v>1</v>
      </c>
      <c r="O504" s="6">
        <f t="shared" si="699"/>
        <v>1</v>
      </c>
      <c r="P504" s="6">
        <f t="shared" si="699"/>
        <v>7</v>
      </c>
      <c r="Q504" s="6">
        <f t="shared" si="699"/>
        <v>4</v>
      </c>
      <c r="R504" s="6">
        <f t="shared" si="699"/>
        <v>0</v>
      </c>
      <c r="S504" s="6">
        <f t="shared" si="699"/>
        <v>0</v>
      </c>
      <c r="T504" s="6">
        <f t="shared" si="699"/>
        <v>0</v>
      </c>
      <c r="U504" s="6">
        <f t="shared" si="699"/>
        <v>2</v>
      </c>
      <c r="V504" s="6">
        <f t="shared" si="699"/>
        <v>0</v>
      </c>
      <c r="W504" s="6">
        <f t="shared" si="699"/>
        <v>0</v>
      </c>
      <c r="X504" s="6">
        <f t="shared" si="699"/>
        <v>17</v>
      </c>
      <c r="Y504" s="6">
        <f t="shared" si="699"/>
        <v>17</v>
      </c>
      <c r="Z504" s="6">
        <f t="shared" si="699"/>
        <v>17</v>
      </c>
      <c r="AA504" s="6">
        <f t="shared" si="699"/>
        <v>46</v>
      </c>
      <c r="AB504" s="6">
        <f t="shared" si="699"/>
        <v>0</v>
      </c>
      <c r="AC504" s="6">
        <f t="shared" si="699"/>
        <v>29</v>
      </c>
    </row>
    <row r="505" spans="1:29" s="2" customFormat="1" ht="21" customHeight="1" x14ac:dyDescent="0.2">
      <c r="A505" s="44">
        <v>2014</v>
      </c>
      <c r="B505" s="19" t="s">
        <v>26</v>
      </c>
      <c r="C505" s="45" t="s">
        <v>144</v>
      </c>
      <c r="D505" s="46" t="s">
        <v>28</v>
      </c>
      <c r="E505" s="46" t="s">
        <v>51</v>
      </c>
      <c r="F505" s="1">
        <v>11</v>
      </c>
      <c r="G505" s="13">
        <v>0</v>
      </c>
      <c r="H505" s="1">
        <v>0</v>
      </c>
      <c r="I505" s="1">
        <v>0</v>
      </c>
      <c r="J505" s="1">
        <v>0</v>
      </c>
      <c r="K505" s="1">
        <v>2</v>
      </c>
      <c r="L505" s="1">
        <v>5</v>
      </c>
      <c r="M505" s="1">
        <v>4</v>
      </c>
      <c r="N505" s="1">
        <v>0</v>
      </c>
      <c r="O505" s="1">
        <v>0</v>
      </c>
      <c r="P505" s="1">
        <v>0</v>
      </c>
      <c r="Q505" s="18">
        <v>5</v>
      </c>
      <c r="R505" s="18">
        <v>0</v>
      </c>
      <c r="S505" s="18">
        <v>1</v>
      </c>
      <c r="T505" s="18">
        <v>0</v>
      </c>
      <c r="U505" s="18">
        <v>3</v>
      </c>
      <c r="V505" s="18">
        <v>0</v>
      </c>
      <c r="W505" s="18">
        <v>0</v>
      </c>
      <c r="X505" s="24">
        <f t="shared" ref="X505:X508" si="700">SUM(H505:P505)</f>
        <v>11</v>
      </c>
      <c r="Y505" s="1">
        <f t="shared" ref="Y505:Y508" si="701">SUM(H505:P505)</f>
        <v>11</v>
      </c>
      <c r="Z505" s="1">
        <f t="shared" ref="Z505:Z508" si="702">+W505+V505+U505+T505+S505+R505+Q505+P505+O505+K505+J505+I505+H505</f>
        <v>11</v>
      </c>
      <c r="AA505" s="24">
        <f t="shared" ref="AA505:AA508" si="703">+F505</f>
        <v>11</v>
      </c>
      <c r="AB505" s="1">
        <f t="shared" ref="AB505:AB508" si="704">+Z505-Y505</f>
        <v>0</v>
      </c>
      <c r="AC505" s="13">
        <f t="shared" ref="AC505:AC508" si="705">+AA505-X505</f>
        <v>0</v>
      </c>
    </row>
    <row r="506" spans="1:29" s="8" customFormat="1" ht="21" customHeight="1" x14ac:dyDescent="0.2">
      <c r="A506" s="44"/>
      <c r="B506" s="19" t="s">
        <v>30</v>
      </c>
      <c r="C506" s="45"/>
      <c r="D506" s="47"/>
      <c r="E506" s="47"/>
      <c r="F506" s="1">
        <v>19</v>
      </c>
      <c r="G506" s="13">
        <v>11</v>
      </c>
      <c r="H506" s="1">
        <v>1</v>
      </c>
      <c r="I506" s="1">
        <v>3</v>
      </c>
      <c r="J506" s="1">
        <v>0</v>
      </c>
      <c r="K506" s="1">
        <v>1</v>
      </c>
      <c r="L506" s="1">
        <v>0</v>
      </c>
      <c r="M506" s="1">
        <v>3</v>
      </c>
      <c r="N506" s="1">
        <v>0</v>
      </c>
      <c r="O506" s="1">
        <v>0</v>
      </c>
      <c r="P506" s="1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3</v>
      </c>
      <c r="V506" s="18">
        <v>0</v>
      </c>
      <c r="W506" s="18">
        <v>0</v>
      </c>
      <c r="X506" s="24">
        <f t="shared" si="700"/>
        <v>8</v>
      </c>
      <c r="Y506" s="1">
        <f t="shared" si="701"/>
        <v>8</v>
      </c>
      <c r="Z506" s="1">
        <f t="shared" si="702"/>
        <v>8</v>
      </c>
      <c r="AA506" s="24">
        <f t="shared" si="703"/>
        <v>19</v>
      </c>
      <c r="AB506" s="1">
        <f t="shared" si="704"/>
        <v>0</v>
      </c>
      <c r="AC506" s="13">
        <f t="shared" si="705"/>
        <v>11</v>
      </c>
    </row>
    <row r="507" spans="1:29" ht="21" customHeight="1" x14ac:dyDescent="0.2">
      <c r="A507" s="44"/>
      <c r="B507" s="19" t="s">
        <v>31</v>
      </c>
      <c r="C507" s="45"/>
      <c r="D507" s="47"/>
      <c r="E507" s="47"/>
      <c r="F507" s="1">
        <v>0</v>
      </c>
      <c r="G507" s="13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24">
        <f t="shared" si="700"/>
        <v>0</v>
      </c>
      <c r="Y507" s="1">
        <f t="shared" si="701"/>
        <v>0</v>
      </c>
      <c r="Z507" s="1">
        <f t="shared" si="702"/>
        <v>0</v>
      </c>
      <c r="AA507" s="24">
        <f t="shared" si="703"/>
        <v>0</v>
      </c>
      <c r="AB507" s="1">
        <f t="shared" si="704"/>
        <v>0</v>
      </c>
      <c r="AC507" s="13">
        <f t="shared" si="705"/>
        <v>0</v>
      </c>
    </row>
    <row r="508" spans="1:29" s="8" customFormat="1" ht="21" customHeight="1" x14ac:dyDescent="0.2">
      <c r="A508" s="44"/>
      <c r="B508" s="19" t="s">
        <v>32</v>
      </c>
      <c r="C508" s="45"/>
      <c r="D508" s="48"/>
      <c r="E508" s="48"/>
      <c r="F508" s="1">
        <v>0</v>
      </c>
      <c r="G508" s="13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24">
        <f t="shared" si="700"/>
        <v>0</v>
      </c>
      <c r="Y508" s="1">
        <f t="shared" si="701"/>
        <v>0</v>
      </c>
      <c r="Z508" s="1">
        <f t="shared" si="702"/>
        <v>0</v>
      </c>
      <c r="AA508" s="24">
        <f t="shared" si="703"/>
        <v>0</v>
      </c>
      <c r="AB508" s="1">
        <f t="shared" si="704"/>
        <v>0</v>
      </c>
      <c r="AC508" s="13">
        <f t="shared" si="705"/>
        <v>0</v>
      </c>
    </row>
    <row r="509" spans="1:29" s="7" customFormat="1" ht="21" customHeight="1" x14ac:dyDescent="0.2">
      <c r="A509" s="4" t="s">
        <v>33</v>
      </c>
      <c r="B509" s="4"/>
      <c r="C509" s="5"/>
      <c r="D509" s="5"/>
      <c r="E509" s="5"/>
      <c r="F509" s="6">
        <f>SUM(F505:F508)</f>
        <v>30</v>
      </c>
      <c r="G509" s="6">
        <f t="shared" ref="G509:AC509" si="706">SUM(G505:G508)</f>
        <v>11</v>
      </c>
      <c r="H509" s="6">
        <f t="shared" si="706"/>
        <v>1</v>
      </c>
      <c r="I509" s="6">
        <f t="shared" si="706"/>
        <v>3</v>
      </c>
      <c r="J509" s="6">
        <f t="shared" si="706"/>
        <v>0</v>
      </c>
      <c r="K509" s="6">
        <f t="shared" si="706"/>
        <v>3</v>
      </c>
      <c r="L509" s="6">
        <f t="shared" si="706"/>
        <v>5</v>
      </c>
      <c r="M509" s="6">
        <f t="shared" si="706"/>
        <v>7</v>
      </c>
      <c r="N509" s="6">
        <f t="shared" si="706"/>
        <v>0</v>
      </c>
      <c r="O509" s="6">
        <f t="shared" si="706"/>
        <v>0</v>
      </c>
      <c r="P509" s="6">
        <f t="shared" si="706"/>
        <v>0</v>
      </c>
      <c r="Q509" s="6">
        <f t="shared" si="706"/>
        <v>5</v>
      </c>
      <c r="R509" s="6">
        <f t="shared" si="706"/>
        <v>0</v>
      </c>
      <c r="S509" s="6">
        <f t="shared" si="706"/>
        <v>1</v>
      </c>
      <c r="T509" s="6">
        <f t="shared" si="706"/>
        <v>0</v>
      </c>
      <c r="U509" s="6">
        <f t="shared" si="706"/>
        <v>6</v>
      </c>
      <c r="V509" s="6">
        <f t="shared" si="706"/>
        <v>0</v>
      </c>
      <c r="W509" s="6">
        <f t="shared" si="706"/>
        <v>0</v>
      </c>
      <c r="X509" s="6">
        <f t="shared" si="706"/>
        <v>19</v>
      </c>
      <c r="Y509" s="6">
        <f t="shared" si="706"/>
        <v>19</v>
      </c>
      <c r="Z509" s="6">
        <f t="shared" si="706"/>
        <v>19</v>
      </c>
      <c r="AA509" s="6">
        <f t="shared" si="706"/>
        <v>30</v>
      </c>
      <c r="AB509" s="6">
        <f t="shared" si="706"/>
        <v>0</v>
      </c>
      <c r="AC509" s="6">
        <f t="shared" si="706"/>
        <v>11</v>
      </c>
    </row>
    <row r="510" spans="1:29" s="2" customFormat="1" ht="21" customHeight="1" x14ac:dyDescent="0.2">
      <c r="A510" s="44">
        <v>2014</v>
      </c>
      <c r="B510" s="19" t="s">
        <v>26</v>
      </c>
      <c r="C510" s="45" t="s">
        <v>145</v>
      </c>
      <c r="D510" s="46" t="s">
        <v>28</v>
      </c>
      <c r="E510" s="46" t="s">
        <v>51</v>
      </c>
      <c r="F510" s="1">
        <v>0</v>
      </c>
      <c r="G510" s="13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24">
        <f t="shared" ref="X510:X513" si="707">SUM(H510:P510)</f>
        <v>0</v>
      </c>
      <c r="Y510" s="1">
        <f t="shared" ref="Y510:Y513" si="708">SUM(H510:P510)</f>
        <v>0</v>
      </c>
      <c r="Z510" s="1">
        <f t="shared" ref="Z510:Z513" si="709">+W510+V510+U510+T510+S510+R510+Q510+P510+O510+K510+J510+I510+H510</f>
        <v>0</v>
      </c>
      <c r="AA510" s="24">
        <f t="shared" ref="AA510:AA513" si="710">+F510</f>
        <v>0</v>
      </c>
      <c r="AB510" s="1">
        <f t="shared" ref="AB510:AB513" si="711">+Z510-Y510</f>
        <v>0</v>
      </c>
      <c r="AC510" s="13">
        <f t="shared" ref="AC510:AC513" si="712">+AA510-X510</f>
        <v>0</v>
      </c>
    </row>
    <row r="511" spans="1:29" s="8" customFormat="1" ht="21" customHeight="1" x14ac:dyDescent="0.2">
      <c r="A511" s="44"/>
      <c r="B511" s="19" t="s">
        <v>30</v>
      </c>
      <c r="C511" s="45"/>
      <c r="D511" s="47"/>
      <c r="E511" s="47"/>
      <c r="F511" s="1">
        <v>2</v>
      </c>
      <c r="G511" s="13">
        <v>2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24">
        <f t="shared" si="707"/>
        <v>0</v>
      </c>
      <c r="Y511" s="1">
        <f t="shared" si="708"/>
        <v>0</v>
      </c>
      <c r="Z511" s="1">
        <f t="shared" si="709"/>
        <v>0</v>
      </c>
      <c r="AA511" s="24">
        <f t="shared" si="710"/>
        <v>2</v>
      </c>
      <c r="AB511" s="1">
        <f t="shared" si="711"/>
        <v>0</v>
      </c>
      <c r="AC511" s="13">
        <f t="shared" si="712"/>
        <v>2</v>
      </c>
    </row>
    <row r="512" spans="1:29" ht="21" customHeight="1" x14ac:dyDescent="0.2">
      <c r="A512" s="44"/>
      <c r="B512" s="19" t="s">
        <v>31</v>
      </c>
      <c r="C512" s="45"/>
      <c r="D512" s="47"/>
      <c r="E512" s="47"/>
      <c r="F512" s="1">
        <v>0</v>
      </c>
      <c r="G512" s="13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24">
        <f t="shared" si="707"/>
        <v>0</v>
      </c>
      <c r="Y512" s="1">
        <f t="shared" si="708"/>
        <v>0</v>
      </c>
      <c r="Z512" s="1">
        <f t="shared" si="709"/>
        <v>0</v>
      </c>
      <c r="AA512" s="24">
        <f t="shared" si="710"/>
        <v>0</v>
      </c>
      <c r="AB512" s="1">
        <f t="shared" si="711"/>
        <v>0</v>
      </c>
      <c r="AC512" s="13">
        <f t="shared" si="712"/>
        <v>0</v>
      </c>
    </row>
    <row r="513" spans="1:29" s="8" customFormat="1" ht="21" customHeight="1" x14ac:dyDescent="0.2">
      <c r="A513" s="44"/>
      <c r="B513" s="19" t="s">
        <v>32</v>
      </c>
      <c r="C513" s="45"/>
      <c r="D513" s="48"/>
      <c r="E513" s="48"/>
      <c r="F513" s="1">
        <v>0</v>
      </c>
      <c r="G513" s="13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24">
        <f t="shared" si="707"/>
        <v>0</v>
      </c>
      <c r="Y513" s="1">
        <f t="shared" si="708"/>
        <v>0</v>
      </c>
      <c r="Z513" s="1">
        <f t="shared" si="709"/>
        <v>0</v>
      </c>
      <c r="AA513" s="24">
        <f t="shared" si="710"/>
        <v>0</v>
      </c>
      <c r="AB513" s="1">
        <f t="shared" si="711"/>
        <v>0</v>
      </c>
      <c r="AC513" s="13">
        <f t="shared" si="712"/>
        <v>0</v>
      </c>
    </row>
    <row r="514" spans="1:29" s="7" customFormat="1" ht="21" customHeight="1" x14ac:dyDescent="0.2">
      <c r="A514" s="4" t="s">
        <v>33</v>
      </c>
      <c r="B514" s="4"/>
      <c r="C514" s="5"/>
      <c r="D514" s="5"/>
      <c r="E514" s="5"/>
      <c r="F514" s="6">
        <f>SUM(F510:F513)</f>
        <v>2</v>
      </c>
      <c r="G514" s="6">
        <f t="shared" ref="G514:AC514" si="713">SUM(G510:G513)</f>
        <v>2</v>
      </c>
      <c r="H514" s="6">
        <f t="shared" si="713"/>
        <v>0</v>
      </c>
      <c r="I514" s="6">
        <f t="shared" si="713"/>
        <v>0</v>
      </c>
      <c r="J514" s="6">
        <f t="shared" si="713"/>
        <v>0</v>
      </c>
      <c r="K514" s="6">
        <f t="shared" si="713"/>
        <v>0</v>
      </c>
      <c r="L514" s="6">
        <f t="shared" si="713"/>
        <v>0</v>
      </c>
      <c r="M514" s="6">
        <f t="shared" si="713"/>
        <v>0</v>
      </c>
      <c r="N514" s="6">
        <f t="shared" si="713"/>
        <v>0</v>
      </c>
      <c r="O514" s="6">
        <f t="shared" si="713"/>
        <v>0</v>
      </c>
      <c r="P514" s="6">
        <f t="shared" si="713"/>
        <v>0</v>
      </c>
      <c r="Q514" s="6">
        <f t="shared" si="713"/>
        <v>0</v>
      </c>
      <c r="R514" s="6">
        <f t="shared" si="713"/>
        <v>0</v>
      </c>
      <c r="S514" s="6">
        <f t="shared" si="713"/>
        <v>0</v>
      </c>
      <c r="T514" s="6">
        <f t="shared" si="713"/>
        <v>0</v>
      </c>
      <c r="U514" s="6">
        <f t="shared" si="713"/>
        <v>0</v>
      </c>
      <c r="V514" s="6">
        <f t="shared" si="713"/>
        <v>0</v>
      </c>
      <c r="W514" s="6">
        <f t="shared" si="713"/>
        <v>0</v>
      </c>
      <c r="X514" s="6">
        <f t="shared" si="713"/>
        <v>0</v>
      </c>
      <c r="Y514" s="6">
        <f t="shared" si="713"/>
        <v>0</v>
      </c>
      <c r="Z514" s="6">
        <f t="shared" si="713"/>
        <v>0</v>
      </c>
      <c r="AA514" s="6">
        <f t="shared" si="713"/>
        <v>2</v>
      </c>
      <c r="AB514" s="6">
        <f t="shared" si="713"/>
        <v>0</v>
      </c>
      <c r="AC514" s="6">
        <f t="shared" si="713"/>
        <v>2</v>
      </c>
    </row>
    <row r="515" spans="1:29" s="2" customFormat="1" ht="21" customHeight="1" x14ac:dyDescent="0.2">
      <c r="A515" s="44">
        <v>2014</v>
      </c>
      <c r="B515" s="19" t="s">
        <v>26</v>
      </c>
      <c r="C515" s="45" t="s">
        <v>146</v>
      </c>
      <c r="D515" s="46" t="s">
        <v>28</v>
      </c>
      <c r="E515" s="46" t="s">
        <v>51</v>
      </c>
      <c r="F515" s="1">
        <v>2</v>
      </c>
      <c r="G515" s="13">
        <v>0</v>
      </c>
      <c r="H515" s="1">
        <v>1</v>
      </c>
      <c r="I515" s="1">
        <v>0</v>
      </c>
      <c r="J515" s="1">
        <v>0</v>
      </c>
      <c r="K515" s="1">
        <v>0</v>
      </c>
      <c r="L515" s="1">
        <v>1</v>
      </c>
      <c r="M515" s="1">
        <v>0</v>
      </c>
      <c r="N515" s="1">
        <v>0</v>
      </c>
      <c r="O515" s="1">
        <v>0</v>
      </c>
      <c r="P515" s="1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1</v>
      </c>
      <c r="V515" s="18">
        <v>0</v>
      </c>
      <c r="W515" s="18">
        <v>0</v>
      </c>
      <c r="X515" s="24">
        <f t="shared" ref="X515:X518" si="714">SUM(H515:P515)</f>
        <v>2</v>
      </c>
      <c r="Y515" s="1">
        <f t="shared" ref="Y515:Y518" si="715">SUM(H515:P515)</f>
        <v>2</v>
      </c>
      <c r="Z515" s="1">
        <f t="shared" ref="Z515:Z518" si="716">+W515+V515+U515+T515+S515+R515+Q515+P515+O515+K515+J515+I515+H515</f>
        <v>2</v>
      </c>
      <c r="AA515" s="24">
        <f t="shared" ref="AA515:AA518" si="717">+F515</f>
        <v>2</v>
      </c>
      <c r="AB515" s="1">
        <f t="shared" ref="AB515:AB518" si="718">+Z515-Y515</f>
        <v>0</v>
      </c>
      <c r="AC515" s="13">
        <f t="shared" ref="AC515:AC518" si="719">+AA515-X515</f>
        <v>0</v>
      </c>
    </row>
    <row r="516" spans="1:29" s="8" customFormat="1" ht="21" customHeight="1" x14ac:dyDescent="0.2">
      <c r="A516" s="44"/>
      <c r="B516" s="19" t="s">
        <v>30</v>
      </c>
      <c r="C516" s="45"/>
      <c r="D516" s="47"/>
      <c r="E516" s="47"/>
      <c r="F516" s="1">
        <v>6</v>
      </c>
      <c r="G516" s="13">
        <v>5</v>
      </c>
      <c r="H516" s="1">
        <v>1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24">
        <f t="shared" si="714"/>
        <v>1</v>
      </c>
      <c r="Y516" s="1">
        <f t="shared" si="715"/>
        <v>1</v>
      </c>
      <c r="Z516" s="1">
        <f t="shared" si="716"/>
        <v>1</v>
      </c>
      <c r="AA516" s="24">
        <f t="shared" si="717"/>
        <v>6</v>
      </c>
      <c r="AB516" s="1">
        <f t="shared" si="718"/>
        <v>0</v>
      </c>
      <c r="AC516" s="13">
        <f t="shared" si="719"/>
        <v>5</v>
      </c>
    </row>
    <row r="517" spans="1:29" ht="21" customHeight="1" x14ac:dyDescent="0.2">
      <c r="A517" s="44"/>
      <c r="B517" s="19" t="s">
        <v>31</v>
      </c>
      <c r="C517" s="45"/>
      <c r="D517" s="47"/>
      <c r="E517" s="47"/>
      <c r="F517" s="1">
        <v>0</v>
      </c>
      <c r="G517" s="13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24">
        <f t="shared" si="714"/>
        <v>0</v>
      </c>
      <c r="Y517" s="1">
        <f t="shared" si="715"/>
        <v>0</v>
      </c>
      <c r="Z517" s="1">
        <f t="shared" si="716"/>
        <v>0</v>
      </c>
      <c r="AA517" s="24">
        <f t="shared" si="717"/>
        <v>0</v>
      </c>
      <c r="AB517" s="1">
        <f t="shared" si="718"/>
        <v>0</v>
      </c>
      <c r="AC517" s="13">
        <f t="shared" si="719"/>
        <v>0</v>
      </c>
    </row>
    <row r="518" spans="1:29" s="8" customFormat="1" ht="21" customHeight="1" x14ac:dyDescent="0.2">
      <c r="A518" s="44"/>
      <c r="B518" s="19" t="s">
        <v>32</v>
      </c>
      <c r="C518" s="45"/>
      <c r="D518" s="48"/>
      <c r="E518" s="48"/>
      <c r="F518" s="1">
        <v>0</v>
      </c>
      <c r="G518" s="13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24">
        <f t="shared" si="714"/>
        <v>0</v>
      </c>
      <c r="Y518" s="1">
        <f t="shared" si="715"/>
        <v>0</v>
      </c>
      <c r="Z518" s="1">
        <f t="shared" si="716"/>
        <v>0</v>
      </c>
      <c r="AA518" s="24">
        <f t="shared" si="717"/>
        <v>0</v>
      </c>
      <c r="AB518" s="1">
        <f t="shared" si="718"/>
        <v>0</v>
      </c>
      <c r="AC518" s="13">
        <f t="shared" si="719"/>
        <v>0</v>
      </c>
    </row>
    <row r="519" spans="1:29" s="7" customFormat="1" ht="21" customHeight="1" x14ac:dyDescent="0.2">
      <c r="A519" s="4" t="s">
        <v>33</v>
      </c>
      <c r="B519" s="4"/>
      <c r="C519" s="5"/>
      <c r="D519" s="5"/>
      <c r="E519" s="5"/>
      <c r="F519" s="6">
        <f>SUM(F515:F518)</f>
        <v>8</v>
      </c>
      <c r="G519" s="6">
        <f t="shared" ref="G519:AC519" si="720">SUM(G515:G518)</f>
        <v>5</v>
      </c>
      <c r="H519" s="6">
        <f t="shared" si="720"/>
        <v>2</v>
      </c>
      <c r="I519" s="6">
        <f t="shared" si="720"/>
        <v>0</v>
      </c>
      <c r="J519" s="6">
        <f t="shared" si="720"/>
        <v>0</v>
      </c>
      <c r="K519" s="6">
        <f t="shared" si="720"/>
        <v>0</v>
      </c>
      <c r="L519" s="6">
        <f t="shared" si="720"/>
        <v>1</v>
      </c>
      <c r="M519" s="6">
        <f t="shared" si="720"/>
        <v>0</v>
      </c>
      <c r="N519" s="6">
        <f t="shared" si="720"/>
        <v>0</v>
      </c>
      <c r="O519" s="6">
        <f t="shared" si="720"/>
        <v>0</v>
      </c>
      <c r="P519" s="6">
        <f t="shared" si="720"/>
        <v>0</v>
      </c>
      <c r="Q519" s="6">
        <f t="shared" si="720"/>
        <v>0</v>
      </c>
      <c r="R519" s="6">
        <f t="shared" si="720"/>
        <v>0</v>
      </c>
      <c r="S519" s="6">
        <f t="shared" si="720"/>
        <v>0</v>
      </c>
      <c r="T519" s="6">
        <f t="shared" si="720"/>
        <v>0</v>
      </c>
      <c r="U519" s="6">
        <f t="shared" si="720"/>
        <v>1</v>
      </c>
      <c r="V519" s="6">
        <f t="shared" si="720"/>
        <v>0</v>
      </c>
      <c r="W519" s="6">
        <f t="shared" si="720"/>
        <v>0</v>
      </c>
      <c r="X519" s="6">
        <f t="shared" si="720"/>
        <v>3</v>
      </c>
      <c r="Y519" s="6">
        <f t="shared" si="720"/>
        <v>3</v>
      </c>
      <c r="Z519" s="6">
        <f t="shared" si="720"/>
        <v>3</v>
      </c>
      <c r="AA519" s="6">
        <f t="shared" si="720"/>
        <v>8</v>
      </c>
      <c r="AB519" s="6">
        <f t="shared" si="720"/>
        <v>0</v>
      </c>
      <c r="AC519" s="6">
        <f t="shared" si="720"/>
        <v>5</v>
      </c>
    </row>
    <row r="520" spans="1:29" s="2" customFormat="1" ht="21" customHeight="1" x14ac:dyDescent="0.2">
      <c r="A520" s="44">
        <v>2014</v>
      </c>
      <c r="B520" s="19" t="s">
        <v>26</v>
      </c>
      <c r="C520" s="45" t="s">
        <v>147</v>
      </c>
      <c r="D520" s="46" t="s">
        <v>28</v>
      </c>
      <c r="E520" s="46" t="s">
        <v>51</v>
      </c>
      <c r="F520" s="1">
        <v>29</v>
      </c>
      <c r="G520" s="13">
        <v>0</v>
      </c>
      <c r="H520" s="1">
        <v>0</v>
      </c>
      <c r="I520" s="1">
        <v>9</v>
      </c>
      <c r="J520" s="1">
        <v>0</v>
      </c>
      <c r="K520" s="1">
        <v>6</v>
      </c>
      <c r="L520" s="1">
        <v>7</v>
      </c>
      <c r="M520" s="1">
        <v>2</v>
      </c>
      <c r="N520" s="1">
        <v>1</v>
      </c>
      <c r="O520" s="1">
        <v>2</v>
      </c>
      <c r="P520" s="1">
        <v>2</v>
      </c>
      <c r="Q520" s="18">
        <v>9</v>
      </c>
      <c r="R520" s="18">
        <v>0</v>
      </c>
      <c r="S520" s="18">
        <v>0</v>
      </c>
      <c r="T520" s="18">
        <v>0</v>
      </c>
      <c r="U520" s="18">
        <v>1</v>
      </c>
      <c r="V520" s="18">
        <v>0</v>
      </c>
      <c r="W520" s="18">
        <v>0</v>
      </c>
      <c r="X520" s="24">
        <f t="shared" ref="X520:X523" si="721">SUM(H520:P520)</f>
        <v>29</v>
      </c>
      <c r="Y520" s="1">
        <f t="shared" ref="Y520:Y523" si="722">SUM(H520:P520)</f>
        <v>29</v>
      </c>
      <c r="Z520" s="1">
        <f t="shared" ref="Z520:Z523" si="723">+W520+V520+U520+T520+S520+R520+Q520+P520+O520+K520+J520+I520+H520</f>
        <v>29</v>
      </c>
      <c r="AA520" s="24">
        <f t="shared" ref="AA520:AA523" si="724">+F520</f>
        <v>29</v>
      </c>
      <c r="AB520" s="1">
        <f t="shared" ref="AB520:AB523" si="725">+Z520-Y520</f>
        <v>0</v>
      </c>
      <c r="AC520" s="13">
        <f t="shared" ref="AC520:AC523" si="726">+AA520-X520</f>
        <v>0</v>
      </c>
    </row>
    <row r="521" spans="1:29" s="8" customFormat="1" ht="21" customHeight="1" x14ac:dyDescent="0.2">
      <c r="A521" s="44"/>
      <c r="B521" s="19" t="s">
        <v>30</v>
      </c>
      <c r="C521" s="45"/>
      <c r="D521" s="47"/>
      <c r="E521" s="47"/>
      <c r="F521" s="1">
        <v>14</v>
      </c>
      <c r="G521" s="13">
        <v>12</v>
      </c>
      <c r="H521" s="1">
        <v>0</v>
      </c>
      <c r="I521" s="1">
        <v>1</v>
      </c>
      <c r="J521" s="1">
        <v>0</v>
      </c>
      <c r="K521" s="1">
        <v>0</v>
      </c>
      <c r="L521" s="1">
        <v>1</v>
      </c>
      <c r="M521" s="1">
        <v>0</v>
      </c>
      <c r="N521" s="1">
        <v>0</v>
      </c>
      <c r="O521" s="1">
        <v>0</v>
      </c>
      <c r="P521" s="1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1</v>
      </c>
      <c r="V521" s="18">
        <v>0</v>
      </c>
      <c r="W521" s="18">
        <v>0</v>
      </c>
      <c r="X521" s="24">
        <f t="shared" si="721"/>
        <v>2</v>
      </c>
      <c r="Y521" s="1">
        <f t="shared" si="722"/>
        <v>2</v>
      </c>
      <c r="Z521" s="1">
        <f t="shared" si="723"/>
        <v>2</v>
      </c>
      <c r="AA521" s="24">
        <f t="shared" si="724"/>
        <v>14</v>
      </c>
      <c r="AB521" s="1">
        <f t="shared" si="725"/>
        <v>0</v>
      </c>
      <c r="AC521" s="13">
        <f t="shared" si="726"/>
        <v>12</v>
      </c>
    </row>
    <row r="522" spans="1:29" ht="21" customHeight="1" x14ac:dyDescent="0.2">
      <c r="A522" s="44"/>
      <c r="B522" s="19" t="s">
        <v>31</v>
      </c>
      <c r="C522" s="45"/>
      <c r="D522" s="47"/>
      <c r="E522" s="47"/>
      <c r="F522" s="1">
        <v>0</v>
      </c>
      <c r="G522" s="13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24">
        <f t="shared" si="721"/>
        <v>0</v>
      </c>
      <c r="Y522" s="1">
        <f t="shared" si="722"/>
        <v>0</v>
      </c>
      <c r="Z522" s="1">
        <f t="shared" si="723"/>
        <v>0</v>
      </c>
      <c r="AA522" s="24">
        <f t="shared" si="724"/>
        <v>0</v>
      </c>
      <c r="AB522" s="1">
        <f t="shared" si="725"/>
        <v>0</v>
      </c>
      <c r="AC522" s="13">
        <f t="shared" si="726"/>
        <v>0</v>
      </c>
    </row>
    <row r="523" spans="1:29" s="8" customFormat="1" ht="21" customHeight="1" x14ac:dyDescent="0.2">
      <c r="A523" s="44"/>
      <c r="B523" s="19" t="s">
        <v>32</v>
      </c>
      <c r="C523" s="45"/>
      <c r="D523" s="48"/>
      <c r="E523" s="48"/>
      <c r="F523" s="1">
        <v>0</v>
      </c>
      <c r="G523" s="13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24">
        <f t="shared" si="721"/>
        <v>0</v>
      </c>
      <c r="Y523" s="1">
        <f t="shared" si="722"/>
        <v>0</v>
      </c>
      <c r="Z523" s="1">
        <f t="shared" si="723"/>
        <v>0</v>
      </c>
      <c r="AA523" s="24">
        <f t="shared" si="724"/>
        <v>0</v>
      </c>
      <c r="AB523" s="1">
        <f t="shared" si="725"/>
        <v>0</v>
      </c>
      <c r="AC523" s="13">
        <f t="shared" si="726"/>
        <v>0</v>
      </c>
    </row>
    <row r="524" spans="1:29" s="7" customFormat="1" ht="21" customHeight="1" x14ac:dyDescent="0.2">
      <c r="A524" s="4" t="s">
        <v>33</v>
      </c>
      <c r="B524" s="4"/>
      <c r="C524" s="5"/>
      <c r="D524" s="5"/>
      <c r="E524" s="5"/>
      <c r="F524" s="6">
        <f>SUM(F520:F523)</f>
        <v>43</v>
      </c>
      <c r="G524" s="6">
        <f t="shared" ref="G524:AC524" si="727">SUM(G520:G523)</f>
        <v>12</v>
      </c>
      <c r="H524" s="6">
        <f t="shared" si="727"/>
        <v>0</v>
      </c>
      <c r="I524" s="6">
        <f t="shared" si="727"/>
        <v>10</v>
      </c>
      <c r="J524" s="6">
        <f t="shared" si="727"/>
        <v>0</v>
      </c>
      <c r="K524" s="6">
        <f t="shared" si="727"/>
        <v>6</v>
      </c>
      <c r="L524" s="6">
        <f t="shared" si="727"/>
        <v>8</v>
      </c>
      <c r="M524" s="6">
        <f t="shared" si="727"/>
        <v>2</v>
      </c>
      <c r="N524" s="6">
        <f t="shared" si="727"/>
        <v>1</v>
      </c>
      <c r="O524" s="6">
        <f t="shared" si="727"/>
        <v>2</v>
      </c>
      <c r="P524" s="6">
        <f t="shared" si="727"/>
        <v>2</v>
      </c>
      <c r="Q524" s="6">
        <f t="shared" si="727"/>
        <v>9</v>
      </c>
      <c r="R524" s="6">
        <f t="shared" si="727"/>
        <v>0</v>
      </c>
      <c r="S524" s="6">
        <f t="shared" si="727"/>
        <v>0</v>
      </c>
      <c r="T524" s="6">
        <f t="shared" si="727"/>
        <v>0</v>
      </c>
      <c r="U524" s="6">
        <f t="shared" si="727"/>
        <v>2</v>
      </c>
      <c r="V524" s="6">
        <f t="shared" si="727"/>
        <v>0</v>
      </c>
      <c r="W524" s="6">
        <f t="shared" si="727"/>
        <v>0</v>
      </c>
      <c r="X524" s="6">
        <f t="shared" si="727"/>
        <v>31</v>
      </c>
      <c r="Y524" s="6">
        <f t="shared" si="727"/>
        <v>31</v>
      </c>
      <c r="Z524" s="6">
        <f t="shared" si="727"/>
        <v>31</v>
      </c>
      <c r="AA524" s="6">
        <f t="shared" si="727"/>
        <v>43</v>
      </c>
      <c r="AB524" s="6">
        <f t="shared" si="727"/>
        <v>0</v>
      </c>
      <c r="AC524" s="6">
        <f t="shared" si="727"/>
        <v>12</v>
      </c>
    </row>
    <row r="525" spans="1:29" s="2" customFormat="1" ht="21" customHeight="1" x14ac:dyDescent="0.2">
      <c r="A525" s="44">
        <v>2014</v>
      </c>
      <c r="B525" s="19" t="s">
        <v>26</v>
      </c>
      <c r="C525" s="45" t="s">
        <v>148</v>
      </c>
      <c r="D525" s="46" t="s">
        <v>28</v>
      </c>
      <c r="E525" s="46" t="s">
        <v>51</v>
      </c>
      <c r="F525" s="1">
        <v>0</v>
      </c>
      <c r="G525" s="13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24">
        <f t="shared" ref="X525:X528" si="728">SUM(H525:P525)</f>
        <v>0</v>
      </c>
      <c r="Y525" s="1">
        <f t="shared" ref="Y525:Y528" si="729">SUM(H525:P525)</f>
        <v>0</v>
      </c>
      <c r="Z525" s="1">
        <f t="shared" ref="Z525:Z528" si="730">+W525+V525+U525+T525+S525+R525+Q525+P525+O525+K525+J525+I525+H525</f>
        <v>0</v>
      </c>
      <c r="AA525" s="24">
        <f t="shared" ref="AA525:AA528" si="731">+F525</f>
        <v>0</v>
      </c>
      <c r="AB525" s="1">
        <f t="shared" ref="AB525:AB528" si="732">+Z525-Y525</f>
        <v>0</v>
      </c>
      <c r="AC525" s="13">
        <f t="shared" ref="AC525:AC528" si="733">+AA525-X525</f>
        <v>0</v>
      </c>
    </row>
    <row r="526" spans="1:29" s="8" customFormat="1" ht="21" customHeight="1" x14ac:dyDescent="0.2">
      <c r="A526" s="44"/>
      <c r="B526" s="19" t="s">
        <v>30</v>
      </c>
      <c r="C526" s="45"/>
      <c r="D526" s="47"/>
      <c r="E526" s="47"/>
      <c r="F526" s="1">
        <v>3</v>
      </c>
      <c r="G526" s="13">
        <v>1</v>
      </c>
      <c r="H526" s="1">
        <v>0</v>
      </c>
      <c r="I526" s="1">
        <v>2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24">
        <f t="shared" si="728"/>
        <v>2</v>
      </c>
      <c r="Y526" s="1">
        <f t="shared" si="729"/>
        <v>2</v>
      </c>
      <c r="Z526" s="1">
        <f t="shared" si="730"/>
        <v>2</v>
      </c>
      <c r="AA526" s="24">
        <f t="shared" si="731"/>
        <v>3</v>
      </c>
      <c r="AB526" s="1">
        <f t="shared" si="732"/>
        <v>0</v>
      </c>
      <c r="AC526" s="13">
        <f t="shared" si="733"/>
        <v>1</v>
      </c>
    </row>
    <row r="527" spans="1:29" ht="21" customHeight="1" x14ac:dyDescent="0.2">
      <c r="A527" s="44"/>
      <c r="B527" s="19" t="s">
        <v>31</v>
      </c>
      <c r="C527" s="45"/>
      <c r="D527" s="47"/>
      <c r="E527" s="47"/>
      <c r="F527" s="1">
        <v>0</v>
      </c>
      <c r="G527" s="13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24">
        <f t="shared" si="728"/>
        <v>0</v>
      </c>
      <c r="Y527" s="1">
        <f t="shared" si="729"/>
        <v>0</v>
      </c>
      <c r="Z527" s="1">
        <f t="shared" si="730"/>
        <v>0</v>
      </c>
      <c r="AA527" s="24">
        <f t="shared" si="731"/>
        <v>0</v>
      </c>
      <c r="AB527" s="1">
        <f t="shared" si="732"/>
        <v>0</v>
      </c>
      <c r="AC527" s="13">
        <f t="shared" si="733"/>
        <v>0</v>
      </c>
    </row>
    <row r="528" spans="1:29" s="8" customFormat="1" ht="21" customHeight="1" x14ac:dyDescent="0.2">
      <c r="A528" s="44"/>
      <c r="B528" s="19" t="s">
        <v>32</v>
      </c>
      <c r="C528" s="45"/>
      <c r="D528" s="48"/>
      <c r="E528" s="48"/>
      <c r="F528" s="1">
        <v>0</v>
      </c>
      <c r="G528" s="13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24">
        <f t="shared" si="728"/>
        <v>0</v>
      </c>
      <c r="Y528" s="1">
        <f t="shared" si="729"/>
        <v>0</v>
      </c>
      <c r="Z528" s="1">
        <f t="shared" si="730"/>
        <v>0</v>
      </c>
      <c r="AA528" s="24">
        <f t="shared" si="731"/>
        <v>0</v>
      </c>
      <c r="AB528" s="1">
        <f t="shared" si="732"/>
        <v>0</v>
      </c>
      <c r="AC528" s="13">
        <f t="shared" si="733"/>
        <v>0</v>
      </c>
    </row>
    <row r="529" spans="1:29" s="7" customFormat="1" ht="21" customHeight="1" x14ac:dyDescent="0.2">
      <c r="A529" s="4" t="s">
        <v>33</v>
      </c>
      <c r="B529" s="4"/>
      <c r="C529" s="5"/>
      <c r="D529" s="5"/>
      <c r="E529" s="5"/>
      <c r="F529" s="6">
        <f>SUM(F525:F528)</f>
        <v>3</v>
      </c>
      <c r="G529" s="6">
        <f t="shared" ref="G529:AC529" si="734">SUM(G525:G528)</f>
        <v>1</v>
      </c>
      <c r="H529" s="6">
        <f t="shared" si="734"/>
        <v>0</v>
      </c>
      <c r="I529" s="6">
        <f t="shared" si="734"/>
        <v>2</v>
      </c>
      <c r="J529" s="6">
        <f t="shared" si="734"/>
        <v>0</v>
      </c>
      <c r="K529" s="6">
        <f t="shared" si="734"/>
        <v>0</v>
      </c>
      <c r="L529" s="6">
        <f t="shared" si="734"/>
        <v>0</v>
      </c>
      <c r="M529" s="6">
        <f t="shared" si="734"/>
        <v>0</v>
      </c>
      <c r="N529" s="6">
        <f t="shared" si="734"/>
        <v>0</v>
      </c>
      <c r="O529" s="6">
        <f t="shared" si="734"/>
        <v>0</v>
      </c>
      <c r="P529" s="6">
        <f t="shared" si="734"/>
        <v>0</v>
      </c>
      <c r="Q529" s="6">
        <f t="shared" si="734"/>
        <v>0</v>
      </c>
      <c r="R529" s="6">
        <f t="shared" si="734"/>
        <v>0</v>
      </c>
      <c r="S529" s="6">
        <f t="shared" si="734"/>
        <v>0</v>
      </c>
      <c r="T529" s="6">
        <f t="shared" si="734"/>
        <v>0</v>
      </c>
      <c r="U529" s="6">
        <f t="shared" si="734"/>
        <v>0</v>
      </c>
      <c r="V529" s="6">
        <f t="shared" si="734"/>
        <v>0</v>
      </c>
      <c r="W529" s="6">
        <f t="shared" si="734"/>
        <v>0</v>
      </c>
      <c r="X529" s="6">
        <f t="shared" si="734"/>
        <v>2</v>
      </c>
      <c r="Y529" s="6">
        <f t="shared" si="734"/>
        <v>2</v>
      </c>
      <c r="Z529" s="6">
        <f t="shared" si="734"/>
        <v>2</v>
      </c>
      <c r="AA529" s="6">
        <f t="shared" si="734"/>
        <v>3</v>
      </c>
      <c r="AB529" s="6">
        <f t="shared" si="734"/>
        <v>0</v>
      </c>
      <c r="AC529" s="6">
        <f t="shared" si="734"/>
        <v>1</v>
      </c>
    </row>
    <row r="530" spans="1:29" s="2" customFormat="1" ht="21" customHeight="1" x14ac:dyDescent="0.2">
      <c r="A530" s="44">
        <v>2014</v>
      </c>
      <c r="B530" s="19" t="s">
        <v>26</v>
      </c>
      <c r="C530" s="45" t="s">
        <v>149</v>
      </c>
      <c r="D530" s="46" t="s">
        <v>28</v>
      </c>
      <c r="E530" s="46" t="s">
        <v>51</v>
      </c>
      <c r="F530" s="1">
        <v>12</v>
      </c>
      <c r="G530" s="13">
        <v>0</v>
      </c>
      <c r="H530" s="1">
        <v>0</v>
      </c>
      <c r="I530" s="1">
        <v>1</v>
      </c>
      <c r="J530" s="1">
        <v>1</v>
      </c>
      <c r="K530" s="1">
        <v>3</v>
      </c>
      <c r="L530" s="1">
        <v>2</v>
      </c>
      <c r="M530" s="1">
        <v>2</v>
      </c>
      <c r="N530" s="1">
        <v>0</v>
      </c>
      <c r="O530" s="1">
        <v>1</v>
      </c>
      <c r="P530" s="1">
        <v>2</v>
      </c>
      <c r="Q530" s="18">
        <v>1</v>
      </c>
      <c r="R530" s="18">
        <v>0</v>
      </c>
      <c r="S530" s="18">
        <v>0</v>
      </c>
      <c r="T530" s="18">
        <v>0</v>
      </c>
      <c r="U530" s="18">
        <v>2</v>
      </c>
      <c r="V530" s="18">
        <v>1</v>
      </c>
      <c r="W530" s="18">
        <v>0</v>
      </c>
      <c r="X530" s="24">
        <f t="shared" ref="X530:X533" si="735">SUM(H530:P530)</f>
        <v>12</v>
      </c>
      <c r="Y530" s="1">
        <f t="shared" ref="Y530:Y533" si="736">SUM(H530:P530)</f>
        <v>12</v>
      </c>
      <c r="Z530" s="1">
        <f t="shared" ref="Z530:Z533" si="737">+W530+V530+U530+T530+S530+R530+Q530+P530+O530+K530+J530+I530+H530</f>
        <v>12</v>
      </c>
      <c r="AA530" s="24">
        <f t="shared" ref="AA530:AA533" si="738">+F530</f>
        <v>12</v>
      </c>
      <c r="AB530" s="1">
        <f t="shared" ref="AB530:AB533" si="739">+Z530-Y530</f>
        <v>0</v>
      </c>
      <c r="AC530" s="13">
        <f t="shared" ref="AC530:AC533" si="740">+AA530-X530</f>
        <v>0</v>
      </c>
    </row>
    <row r="531" spans="1:29" s="8" customFormat="1" ht="21" customHeight="1" x14ac:dyDescent="0.2">
      <c r="A531" s="44"/>
      <c r="B531" s="19" t="s">
        <v>30</v>
      </c>
      <c r="C531" s="45"/>
      <c r="D531" s="47"/>
      <c r="E531" s="47"/>
      <c r="F531" s="1">
        <v>12</v>
      </c>
      <c r="G531" s="13">
        <v>8</v>
      </c>
      <c r="H531" s="1">
        <v>0</v>
      </c>
      <c r="I531" s="1">
        <v>0</v>
      </c>
      <c r="J531" s="1">
        <v>0</v>
      </c>
      <c r="K531" s="1">
        <v>1</v>
      </c>
      <c r="L531" s="1">
        <v>3</v>
      </c>
      <c r="M531" s="1">
        <v>0</v>
      </c>
      <c r="N531" s="1">
        <v>0</v>
      </c>
      <c r="O531" s="1">
        <v>0</v>
      </c>
      <c r="P531" s="1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3</v>
      </c>
      <c r="V531" s="18">
        <v>0</v>
      </c>
      <c r="W531" s="18">
        <v>0</v>
      </c>
      <c r="X531" s="24">
        <f t="shared" si="735"/>
        <v>4</v>
      </c>
      <c r="Y531" s="1">
        <f t="shared" si="736"/>
        <v>4</v>
      </c>
      <c r="Z531" s="1">
        <f t="shared" si="737"/>
        <v>4</v>
      </c>
      <c r="AA531" s="24">
        <f t="shared" si="738"/>
        <v>12</v>
      </c>
      <c r="AB531" s="1">
        <f t="shared" si="739"/>
        <v>0</v>
      </c>
      <c r="AC531" s="13">
        <f t="shared" si="740"/>
        <v>8</v>
      </c>
    </row>
    <row r="532" spans="1:29" ht="21" customHeight="1" x14ac:dyDescent="0.2">
      <c r="A532" s="44"/>
      <c r="B532" s="19" t="s">
        <v>31</v>
      </c>
      <c r="C532" s="45"/>
      <c r="D532" s="47"/>
      <c r="E532" s="47"/>
      <c r="F532" s="1">
        <v>0</v>
      </c>
      <c r="G532" s="13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24">
        <f t="shared" si="735"/>
        <v>0</v>
      </c>
      <c r="Y532" s="1">
        <f t="shared" si="736"/>
        <v>0</v>
      </c>
      <c r="Z532" s="1">
        <f t="shared" si="737"/>
        <v>0</v>
      </c>
      <c r="AA532" s="24">
        <f t="shared" si="738"/>
        <v>0</v>
      </c>
      <c r="AB532" s="1">
        <f t="shared" si="739"/>
        <v>0</v>
      </c>
      <c r="AC532" s="13">
        <f t="shared" si="740"/>
        <v>0</v>
      </c>
    </row>
    <row r="533" spans="1:29" s="8" customFormat="1" ht="21" customHeight="1" x14ac:dyDescent="0.2">
      <c r="A533" s="44"/>
      <c r="B533" s="19" t="s">
        <v>32</v>
      </c>
      <c r="C533" s="45"/>
      <c r="D533" s="48"/>
      <c r="E533" s="48"/>
      <c r="F533" s="1">
        <v>0</v>
      </c>
      <c r="G533" s="13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24">
        <f t="shared" si="735"/>
        <v>0</v>
      </c>
      <c r="Y533" s="1">
        <f t="shared" si="736"/>
        <v>0</v>
      </c>
      <c r="Z533" s="1">
        <f t="shared" si="737"/>
        <v>0</v>
      </c>
      <c r="AA533" s="24">
        <f t="shared" si="738"/>
        <v>0</v>
      </c>
      <c r="AB533" s="1">
        <f t="shared" si="739"/>
        <v>0</v>
      </c>
      <c r="AC533" s="13">
        <f t="shared" si="740"/>
        <v>0</v>
      </c>
    </row>
    <row r="534" spans="1:29" s="7" customFormat="1" ht="21" customHeight="1" x14ac:dyDescent="0.2">
      <c r="A534" s="4" t="s">
        <v>33</v>
      </c>
      <c r="B534" s="4"/>
      <c r="C534" s="5"/>
      <c r="D534" s="5"/>
      <c r="E534" s="5"/>
      <c r="F534" s="6">
        <f>SUM(F530:F533)</f>
        <v>24</v>
      </c>
      <c r="G534" s="6">
        <f t="shared" ref="G534:AC534" si="741">SUM(G530:G533)</f>
        <v>8</v>
      </c>
      <c r="H534" s="6">
        <f t="shared" si="741"/>
        <v>0</v>
      </c>
      <c r="I534" s="6">
        <f t="shared" si="741"/>
        <v>1</v>
      </c>
      <c r="J534" s="6">
        <f t="shared" si="741"/>
        <v>1</v>
      </c>
      <c r="K534" s="6">
        <f t="shared" si="741"/>
        <v>4</v>
      </c>
      <c r="L534" s="6">
        <f t="shared" si="741"/>
        <v>5</v>
      </c>
      <c r="M534" s="6">
        <f t="shared" si="741"/>
        <v>2</v>
      </c>
      <c r="N534" s="6">
        <f t="shared" si="741"/>
        <v>0</v>
      </c>
      <c r="O534" s="6">
        <f t="shared" si="741"/>
        <v>1</v>
      </c>
      <c r="P534" s="6">
        <f t="shared" si="741"/>
        <v>2</v>
      </c>
      <c r="Q534" s="6">
        <f t="shared" si="741"/>
        <v>1</v>
      </c>
      <c r="R534" s="6">
        <f t="shared" si="741"/>
        <v>0</v>
      </c>
      <c r="S534" s="6">
        <f t="shared" si="741"/>
        <v>0</v>
      </c>
      <c r="T534" s="6">
        <f t="shared" si="741"/>
        <v>0</v>
      </c>
      <c r="U534" s="6">
        <f t="shared" si="741"/>
        <v>5</v>
      </c>
      <c r="V534" s="6">
        <f t="shared" si="741"/>
        <v>1</v>
      </c>
      <c r="W534" s="6">
        <f t="shared" si="741"/>
        <v>0</v>
      </c>
      <c r="X534" s="6">
        <f t="shared" si="741"/>
        <v>16</v>
      </c>
      <c r="Y534" s="6">
        <f t="shared" si="741"/>
        <v>16</v>
      </c>
      <c r="Z534" s="6">
        <f t="shared" si="741"/>
        <v>16</v>
      </c>
      <c r="AA534" s="6">
        <f t="shared" si="741"/>
        <v>24</v>
      </c>
      <c r="AB534" s="6">
        <f t="shared" si="741"/>
        <v>0</v>
      </c>
      <c r="AC534" s="6">
        <f t="shared" si="741"/>
        <v>8</v>
      </c>
    </row>
    <row r="535" spans="1:29" s="2" customFormat="1" ht="21" customHeight="1" x14ac:dyDescent="0.2">
      <c r="A535" s="44">
        <v>2014</v>
      </c>
      <c r="B535" s="19" t="s">
        <v>26</v>
      </c>
      <c r="C535" s="45" t="s">
        <v>150</v>
      </c>
      <c r="D535" s="46" t="s">
        <v>28</v>
      </c>
      <c r="E535" s="46" t="s">
        <v>51</v>
      </c>
      <c r="F535" s="1">
        <v>0</v>
      </c>
      <c r="G535" s="13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24">
        <f t="shared" ref="X535:X538" si="742">SUM(H535:P535)</f>
        <v>0</v>
      </c>
      <c r="Y535" s="1">
        <f t="shared" ref="Y535:Y538" si="743">SUM(H535:P535)</f>
        <v>0</v>
      </c>
      <c r="Z535" s="1">
        <f t="shared" ref="Z535:Z538" si="744">+W535+V535+U535+T535+S535+R535+Q535+P535+O535+K535+J535+I535+H535</f>
        <v>0</v>
      </c>
      <c r="AA535" s="24">
        <f t="shared" ref="AA535:AA538" si="745">+F535</f>
        <v>0</v>
      </c>
      <c r="AB535" s="1">
        <f t="shared" ref="AB535:AB538" si="746">+Z535-Y535</f>
        <v>0</v>
      </c>
      <c r="AC535" s="13">
        <f t="shared" ref="AC535:AC538" si="747">+AA535-X535</f>
        <v>0</v>
      </c>
    </row>
    <row r="536" spans="1:29" s="8" customFormat="1" ht="21" customHeight="1" x14ac:dyDescent="0.2">
      <c r="A536" s="44"/>
      <c r="B536" s="19" t="s">
        <v>30</v>
      </c>
      <c r="C536" s="45"/>
      <c r="D536" s="47"/>
      <c r="E536" s="47"/>
      <c r="F536" s="1">
        <v>0</v>
      </c>
      <c r="G536" s="13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24">
        <f t="shared" si="742"/>
        <v>0</v>
      </c>
      <c r="Y536" s="1">
        <f t="shared" si="743"/>
        <v>0</v>
      </c>
      <c r="Z536" s="1">
        <f t="shared" si="744"/>
        <v>0</v>
      </c>
      <c r="AA536" s="24">
        <f t="shared" si="745"/>
        <v>0</v>
      </c>
      <c r="AB536" s="1">
        <f t="shared" si="746"/>
        <v>0</v>
      </c>
      <c r="AC536" s="13">
        <f t="shared" si="747"/>
        <v>0</v>
      </c>
    </row>
    <row r="537" spans="1:29" ht="21" customHeight="1" x14ac:dyDescent="0.2">
      <c r="A537" s="44"/>
      <c r="B537" s="19" t="s">
        <v>31</v>
      </c>
      <c r="C537" s="45"/>
      <c r="D537" s="47"/>
      <c r="E537" s="47"/>
      <c r="F537" s="1">
        <v>0</v>
      </c>
      <c r="G537" s="13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24">
        <f t="shared" si="742"/>
        <v>0</v>
      </c>
      <c r="Y537" s="1">
        <f t="shared" si="743"/>
        <v>0</v>
      </c>
      <c r="Z537" s="1">
        <f t="shared" si="744"/>
        <v>0</v>
      </c>
      <c r="AA537" s="24">
        <f t="shared" si="745"/>
        <v>0</v>
      </c>
      <c r="AB537" s="1">
        <f t="shared" si="746"/>
        <v>0</v>
      </c>
      <c r="AC537" s="13">
        <f t="shared" si="747"/>
        <v>0</v>
      </c>
    </row>
    <row r="538" spans="1:29" s="8" customFormat="1" ht="21" customHeight="1" x14ac:dyDescent="0.2">
      <c r="A538" s="44"/>
      <c r="B538" s="19" t="s">
        <v>32</v>
      </c>
      <c r="C538" s="45"/>
      <c r="D538" s="48"/>
      <c r="E538" s="48"/>
      <c r="F538" s="1">
        <v>0</v>
      </c>
      <c r="G538" s="13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24">
        <f t="shared" si="742"/>
        <v>0</v>
      </c>
      <c r="Y538" s="1">
        <f t="shared" si="743"/>
        <v>0</v>
      </c>
      <c r="Z538" s="1">
        <f t="shared" si="744"/>
        <v>0</v>
      </c>
      <c r="AA538" s="24">
        <f t="shared" si="745"/>
        <v>0</v>
      </c>
      <c r="AB538" s="1">
        <f t="shared" si="746"/>
        <v>0</v>
      </c>
      <c r="AC538" s="13">
        <f t="shared" si="747"/>
        <v>0</v>
      </c>
    </row>
    <row r="539" spans="1:29" s="7" customFormat="1" ht="21" customHeight="1" x14ac:dyDescent="0.2">
      <c r="A539" s="4" t="s">
        <v>33</v>
      </c>
      <c r="B539" s="4"/>
      <c r="C539" s="5"/>
      <c r="D539" s="5"/>
      <c r="E539" s="5"/>
      <c r="F539" s="6">
        <f>SUM(F535:F538)</f>
        <v>0</v>
      </c>
      <c r="G539" s="6">
        <f t="shared" ref="G539:AC539" si="748">SUM(G535:G538)</f>
        <v>0</v>
      </c>
      <c r="H539" s="6">
        <f t="shared" si="748"/>
        <v>0</v>
      </c>
      <c r="I539" s="6">
        <f t="shared" si="748"/>
        <v>0</v>
      </c>
      <c r="J539" s="6">
        <f t="shared" si="748"/>
        <v>0</v>
      </c>
      <c r="K539" s="6">
        <f t="shared" si="748"/>
        <v>0</v>
      </c>
      <c r="L539" s="6">
        <f t="shared" si="748"/>
        <v>0</v>
      </c>
      <c r="M539" s="6">
        <f t="shared" si="748"/>
        <v>0</v>
      </c>
      <c r="N539" s="6">
        <f t="shared" si="748"/>
        <v>0</v>
      </c>
      <c r="O539" s="6">
        <f t="shared" si="748"/>
        <v>0</v>
      </c>
      <c r="P539" s="6">
        <f t="shared" si="748"/>
        <v>0</v>
      </c>
      <c r="Q539" s="6">
        <f t="shared" si="748"/>
        <v>0</v>
      </c>
      <c r="R539" s="6">
        <f t="shared" si="748"/>
        <v>0</v>
      </c>
      <c r="S539" s="6">
        <f t="shared" si="748"/>
        <v>0</v>
      </c>
      <c r="T539" s="6">
        <f t="shared" si="748"/>
        <v>0</v>
      </c>
      <c r="U539" s="6">
        <f t="shared" si="748"/>
        <v>0</v>
      </c>
      <c r="V539" s="6">
        <f t="shared" si="748"/>
        <v>0</v>
      </c>
      <c r="W539" s="6">
        <f t="shared" si="748"/>
        <v>0</v>
      </c>
      <c r="X539" s="6">
        <f t="shared" si="748"/>
        <v>0</v>
      </c>
      <c r="Y539" s="6">
        <f t="shared" si="748"/>
        <v>0</v>
      </c>
      <c r="Z539" s="6">
        <f t="shared" si="748"/>
        <v>0</v>
      </c>
      <c r="AA539" s="6">
        <f t="shared" si="748"/>
        <v>0</v>
      </c>
      <c r="AB539" s="6">
        <f t="shared" si="748"/>
        <v>0</v>
      </c>
      <c r="AC539" s="6">
        <f t="shared" si="748"/>
        <v>0</v>
      </c>
    </row>
    <row r="540" spans="1:29" s="2" customFormat="1" ht="21" customHeight="1" x14ac:dyDescent="0.2">
      <c r="A540" s="44">
        <v>2014</v>
      </c>
      <c r="B540" s="19" t="s">
        <v>26</v>
      </c>
      <c r="C540" s="45" t="s">
        <v>151</v>
      </c>
      <c r="D540" s="46" t="s">
        <v>28</v>
      </c>
      <c r="E540" s="46" t="s">
        <v>51</v>
      </c>
      <c r="F540" s="1">
        <v>8</v>
      </c>
      <c r="G540" s="13">
        <v>0</v>
      </c>
      <c r="H540" s="1">
        <v>0</v>
      </c>
      <c r="I540" s="1">
        <v>0</v>
      </c>
      <c r="J540" s="1">
        <v>0</v>
      </c>
      <c r="K540" s="1">
        <v>3</v>
      </c>
      <c r="L540" s="1">
        <v>3</v>
      </c>
      <c r="M540" s="1">
        <v>0</v>
      </c>
      <c r="N540" s="1">
        <v>0</v>
      </c>
      <c r="O540" s="1">
        <v>0</v>
      </c>
      <c r="P540" s="1">
        <v>2</v>
      </c>
      <c r="Q540" s="18">
        <v>0</v>
      </c>
      <c r="R540" s="18">
        <v>0</v>
      </c>
      <c r="S540" s="18">
        <v>0</v>
      </c>
      <c r="T540" s="18">
        <v>0</v>
      </c>
      <c r="U540" s="18">
        <v>3</v>
      </c>
      <c r="V540" s="18">
        <v>0</v>
      </c>
      <c r="W540" s="18">
        <v>0</v>
      </c>
      <c r="X540" s="24">
        <f t="shared" ref="X540:X543" si="749">SUM(H540:P540)</f>
        <v>8</v>
      </c>
      <c r="Y540" s="1">
        <f t="shared" ref="Y540:Y543" si="750">SUM(H540:P540)</f>
        <v>8</v>
      </c>
      <c r="Z540" s="1">
        <f t="shared" ref="Z540:Z543" si="751">+W540+V540+U540+T540+S540+R540+Q540+P540+O540+K540+J540+I540+H540</f>
        <v>8</v>
      </c>
      <c r="AA540" s="24">
        <f t="shared" ref="AA540:AA543" si="752">+F540</f>
        <v>8</v>
      </c>
      <c r="AB540" s="1">
        <f t="shared" ref="AB540:AB543" si="753">+Z540-Y540</f>
        <v>0</v>
      </c>
      <c r="AC540" s="13">
        <f t="shared" ref="AC540:AC543" si="754">+AA540-X540</f>
        <v>0</v>
      </c>
    </row>
    <row r="541" spans="1:29" s="8" customFormat="1" ht="21" customHeight="1" x14ac:dyDescent="0.2">
      <c r="A541" s="44"/>
      <c r="B541" s="19" t="s">
        <v>30</v>
      </c>
      <c r="C541" s="45"/>
      <c r="D541" s="47"/>
      <c r="E541" s="47"/>
      <c r="F541" s="1">
        <v>8</v>
      </c>
      <c r="G541" s="13">
        <v>3</v>
      </c>
      <c r="H541" s="1">
        <v>0</v>
      </c>
      <c r="I541" s="1">
        <v>1</v>
      </c>
      <c r="J541" s="1">
        <v>0</v>
      </c>
      <c r="K541" s="1">
        <v>0</v>
      </c>
      <c r="L541" s="1">
        <v>2</v>
      </c>
      <c r="M541" s="1">
        <v>1</v>
      </c>
      <c r="N541" s="1">
        <v>0</v>
      </c>
      <c r="O541" s="1">
        <v>0</v>
      </c>
      <c r="P541" s="1">
        <v>1</v>
      </c>
      <c r="Q541" s="18">
        <v>0</v>
      </c>
      <c r="R541" s="18">
        <v>0</v>
      </c>
      <c r="S541" s="18">
        <v>0</v>
      </c>
      <c r="T541" s="18">
        <v>0</v>
      </c>
      <c r="U541" s="18">
        <v>3</v>
      </c>
      <c r="V541" s="18">
        <v>0</v>
      </c>
      <c r="W541" s="18">
        <v>0</v>
      </c>
      <c r="X541" s="24">
        <f t="shared" si="749"/>
        <v>5</v>
      </c>
      <c r="Y541" s="1">
        <f t="shared" si="750"/>
        <v>5</v>
      </c>
      <c r="Z541" s="1">
        <f t="shared" si="751"/>
        <v>5</v>
      </c>
      <c r="AA541" s="24">
        <f t="shared" si="752"/>
        <v>8</v>
      </c>
      <c r="AB541" s="1">
        <f t="shared" si="753"/>
        <v>0</v>
      </c>
      <c r="AC541" s="13">
        <f t="shared" si="754"/>
        <v>3</v>
      </c>
    </row>
    <row r="542" spans="1:29" ht="21" customHeight="1" x14ac:dyDescent="0.2">
      <c r="A542" s="44"/>
      <c r="B542" s="19" t="s">
        <v>31</v>
      </c>
      <c r="C542" s="45"/>
      <c r="D542" s="47"/>
      <c r="E542" s="47"/>
      <c r="F542" s="1">
        <v>0</v>
      </c>
      <c r="G542" s="13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24">
        <f t="shared" si="749"/>
        <v>0</v>
      </c>
      <c r="Y542" s="1">
        <f t="shared" si="750"/>
        <v>0</v>
      </c>
      <c r="Z542" s="1">
        <f t="shared" si="751"/>
        <v>0</v>
      </c>
      <c r="AA542" s="24">
        <f t="shared" si="752"/>
        <v>0</v>
      </c>
      <c r="AB542" s="1">
        <f t="shared" si="753"/>
        <v>0</v>
      </c>
      <c r="AC542" s="13">
        <f t="shared" si="754"/>
        <v>0</v>
      </c>
    </row>
    <row r="543" spans="1:29" s="8" customFormat="1" ht="21" customHeight="1" x14ac:dyDescent="0.2">
      <c r="A543" s="44"/>
      <c r="B543" s="19" t="s">
        <v>32</v>
      </c>
      <c r="C543" s="45"/>
      <c r="D543" s="48"/>
      <c r="E543" s="48"/>
      <c r="F543" s="1">
        <v>0</v>
      </c>
      <c r="G543" s="13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24">
        <f t="shared" si="749"/>
        <v>0</v>
      </c>
      <c r="Y543" s="1">
        <f t="shared" si="750"/>
        <v>0</v>
      </c>
      <c r="Z543" s="1">
        <f t="shared" si="751"/>
        <v>0</v>
      </c>
      <c r="AA543" s="24">
        <f t="shared" si="752"/>
        <v>0</v>
      </c>
      <c r="AB543" s="1">
        <f t="shared" si="753"/>
        <v>0</v>
      </c>
      <c r="AC543" s="13">
        <f t="shared" si="754"/>
        <v>0</v>
      </c>
    </row>
    <row r="544" spans="1:29" s="7" customFormat="1" ht="21" customHeight="1" x14ac:dyDescent="0.2">
      <c r="A544" s="4" t="s">
        <v>33</v>
      </c>
      <c r="B544" s="4"/>
      <c r="C544" s="5"/>
      <c r="D544" s="5"/>
      <c r="E544" s="5"/>
      <c r="F544" s="6">
        <f>SUM(F540:F543)</f>
        <v>16</v>
      </c>
      <c r="G544" s="6">
        <f t="shared" ref="G544:AC544" si="755">SUM(G540:G543)</f>
        <v>3</v>
      </c>
      <c r="H544" s="6">
        <f t="shared" si="755"/>
        <v>0</v>
      </c>
      <c r="I544" s="6">
        <f t="shared" si="755"/>
        <v>1</v>
      </c>
      <c r="J544" s="6">
        <f t="shared" si="755"/>
        <v>0</v>
      </c>
      <c r="K544" s="6">
        <f t="shared" si="755"/>
        <v>3</v>
      </c>
      <c r="L544" s="6">
        <f t="shared" si="755"/>
        <v>5</v>
      </c>
      <c r="M544" s="6">
        <f t="shared" si="755"/>
        <v>1</v>
      </c>
      <c r="N544" s="6">
        <f t="shared" si="755"/>
        <v>0</v>
      </c>
      <c r="O544" s="6">
        <f t="shared" si="755"/>
        <v>0</v>
      </c>
      <c r="P544" s="6">
        <f t="shared" si="755"/>
        <v>3</v>
      </c>
      <c r="Q544" s="6">
        <f t="shared" si="755"/>
        <v>0</v>
      </c>
      <c r="R544" s="6">
        <f t="shared" si="755"/>
        <v>0</v>
      </c>
      <c r="S544" s="6">
        <f t="shared" si="755"/>
        <v>0</v>
      </c>
      <c r="T544" s="6">
        <f t="shared" si="755"/>
        <v>0</v>
      </c>
      <c r="U544" s="6">
        <f t="shared" si="755"/>
        <v>6</v>
      </c>
      <c r="V544" s="6">
        <f t="shared" si="755"/>
        <v>0</v>
      </c>
      <c r="W544" s="6">
        <f t="shared" si="755"/>
        <v>0</v>
      </c>
      <c r="X544" s="6">
        <f t="shared" si="755"/>
        <v>13</v>
      </c>
      <c r="Y544" s="6">
        <f t="shared" si="755"/>
        <v>13</v>
      </c>
      <c r="Z544" s="6">
        <f t="shared" si="755"/>
        <v>13</v>
      </c>
      <c r="AA544" s="6">
        <f t="shared" si="755"/>
        <v>16</v>
      </c>
      <c r="AB544" s="6">
        <f t="shared" si="755"/>
        <v>0</v>
      </c>
      <c r="AC544" s="6">
        <f t="shared" si="755"/>
        <v>3</v>
      </c>
    </row>
    <row r="545" spans="1:29" s="2" customFormat="1" ht="21" customHeight="1" x14ac:dyDescent="0.2">
      <c r="A545" s="44">
        <v>2014</v>
      </c>
      <c r="B545" s="19" t="s">
        <v>26</v>
      </c>
      <c r="C545" s="45" t="s">
        <v>152</v>
      </c>
      <c r="D545" s="46" t="s">
        <v>28</v>
      </c>
      <c r="E545" s="46" t="s">
        <v>41</v>
      </c>
      <c r="F545" s="1">
        <v>1</v>
      </c>
      <c r="G545" s="13">
        <v>0</v>
      </c>
      <c r="H545" s="1">
        <v>0</v>
      </c>
      <c r="I545" s="1">
        <v>0</v>
      </c>
      <c r="J545" s="1">
        <v>0</v>
      </c>
      <c r="K545" s="1">
        <v>0</v>
      </c>
      <c r="L545" s="1">
        <v>1</v>
      </c>
      <c r="M545" s="1">
        <v>0</v>
      </c>
      <c r="N545" s="1">
        <v>0</v>
      </c>
      <c r="O545" s="1">
        <v>0</v>
      </c>
      <c r="P545" s="1">
        <v>0</v>
      </c>
      <c r="Q545" s="18">
        <v>1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24">
        <f t="shared" ref="X545:X548" si="756">SUM(H545:P545)</f>
        <v>1</v>
      </c>
      <c r="Y545" s="1">
        <f t="shared" ref="Y545:Y548" si="757">SUM(H545:P545)</f>
        <v>1</v>
      </c>
      <c r="Z545" s="1">
        <f t="shared" ref="Z545:Z548" si="758">+W545+V545+U545+T545+S545+R545+Q545+P545+O545+K545+J545+I545+H545</f>
        <v>1</v>
      </c>
      <c r="AA545" s="24">
        <f t="shared" ref="AA545:AA548" si="759">+F545</f>
        <v>1</v>
      </c>
      <c r="AB545" s="1">
        <f t="shared" ref="AB545:AB548" si="760">+Z545-Y545</f>
        <v>0</v>
      </c>
      <c r="AC545" s="13">
        <f t="shared" ref="AC545:AC548" si="761">+AA545-X545</f>
        <v>0</v>
      </c>
    </row>
    <row r="546" spans="1:29" s="8" customFormat="1" ht="21" customHeight="1" x14ac:dyDescent="0.2">
      <c r="A546" s="44"/>
      <c r="B546" s="19" t="s">
        <v>30</v>
      </c>
      <c r="C546" s="45"/>
      <c r="D546" s="47"/>
      <c r="E546" s="47"/>
      <c r="F546" s="1">
        <v>2</v>
      </c>
      <c r="G546" s="13">
        <v>2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24">
        <f t="shared" si="756"/>
        <v>0</v>
      </c>
      <c r="Y546" s="1">
        <f t="shared" si="757"/>
        <v>0</v>
      </c>
      <c r="Z546" s="1">
        <f t="shared" si="758"/>
        <v>0</v>
      </c>
      <c r="AA546" s="24">
        <f t="shared" si="759"/>
        <v>2</v>
      </c>
      <c r="AB546" s="1">
        <f t="shared" si="760"/>
        <v>0</v>
      </c>
      <c r="AC546" s="13">
        <f t="shared" si="761"/>
        <v>2</v>
      </c>
    </row>
    <row r="547" spans="1:29" ht="21" customHeight="1" x14ac:dyDescent="0.2">
      <c r="A547" s="44"/>
      <c r="B547" s="19" t="s">
        <v>31</v>
      </c>
      <c r="C547" s="45"/>
      <c r="D547" s="47"/>
      <c r="E547" s="47"/>
      <c r="F547" s="1">
        <v>0</v>
      </c>
      <c r="G547" s="13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24">
        <f t="shared" si="756"/>
        <v>0</v>
      </c>
      <c r="Y547" s="1">
        <f t="shared" si="757"/>
        <v>0</v>
      </c>
      <c r="Z547" s="1">
        <f t="shared" si="758"/>
        <v>0</v>
      </c>
      <c r="AA547" s="24">
        <f t="shared" si="759"/>
        <v>0</v>
      </c>
      <c r="AB547" s="1">
        <f t="shared" si="760"/>
        <v>0</v>
      </c>
      <c r="AC547" s="13">
        <f t="shared" si="761"/>
        <v>0</v>
      </c>
    </row>
    <row r="548" spans="1:29" s="8" customFormat="1" ht="21" customHeight="1" x14ac:dyDescent="0.2">
      <c r="A548" s="44"/>
      <c r="B548" s="19" t="s">
        <v>32</v>
      </c>
      <c r="C548" s="45"/>
      <c r="D548" s="48"/>
      <c r="E548" s="48"/>
      <c r="F548" s="1">
        <v>0</v>
      </c>
      <c r="G548" s="13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24">
        <f t="shared" si="756"/>
        <v>0</v>
      </c>
      <c r="Y548" s="1">
        <f t="shared" si="757"/>
        <v>0</v>
      </c>
      <c r="Z548" s="1">
        <f t="shared" si="758"/>
        <v>0</v>
      </c>
      <c r="AA548" s="24">
        <f t="shared" si="759"/>
        <v>0</v>
      </c>
      <c r="AB548" s="1">
        <f t="shared" si="760"/>
        <v>0</v>
      </c>
      <c r="AC548" s="13">
        <f t="shared" si="761"/>
        <v>0</v>
      </c>
    </row>
    <row r="549" spans="1:29" s="7" customFormat="1" ht="21" customHeight="1" x14ac:dyDescent="0.2">
      <c r="A549" s="4" t="s">
        <v>33</v>
      </c>
      <c r="B549" s="4"/>
      <c r="C549" s="5"/>
      <c r="D549" s="5"/>
      <c r="E549" s="5"/>
      <c r="F549" s="6">
        <f>SUM(F545:F548)</f>
        <v>3</v>
      </c>
      <c r="G549" s="6">
        <f t="shared" ref="G549:AC549" si="762">SUM(G545:G548)</f>
        <v>2</v>
      </c>
      <c r="H549" s="6">
        <f t="shared" si="762"/>
        <v>0</v>
      </c>
      <c r="I549" s="6">
        <f t="shared" si="762"/>
        <v>0</v>
      </c>
      <c r="J549" s="6">
        <f t="shared" si="762"/>
        <v>0</v>
      </c>
      <c r="K549" s="6">
        <f t="shared" si="762"/>
        <v>0</v>
      </c>
      <c r="L549" s="6">
        <f t="shared" si="762"/>
        <v>1</v>
      </c>
      <c r="M549" s="6">
        <f t="shared" si="762"/>
        <v>0</v>
      </c>
      <c r="N549" s="6">
        <f t="shared" si="762"/>
        <v>0</v>
      </c>
      <c r="O549" s="6">
        <f t="shared" si="762"/>
        <v>0</v>
      </c>
      <c r="P549" s="6">
        <f t="shared" si="762"/>
        <v>0</v>
      </c>
      <c r="Q549" s="6">
        <f t="shared" si="762"/>
        <v>1</v>
      </c>
      <c r="R549" s="6">
        <f t="shared" si="762"/>
        <v>0</v>
      </c>
      <c r="S549" s="6">
        <f t="shared" si="762"/>
        <v>0</v>
      </c>
      <c r="T549" s="6">
        <f t="shared" si="762"/>
        <v>0</v>
      </c>
      <c r="U549" s="6">
        <f t="shared" si="762"/>
        <v>0</v>
      </c>
      <c r="V549" s="6">
        <f t="shared" si="762"/>
        <v>0</v>
      </c>
      <c r="W549" s="6">
        <f t="shared" si="762"/>
        <v>0</v>
      </c>
      <c r="X549" s="6">
        <f t="shared" si="762"/>
        <v>1</v>
      </c>
      <c r="Y549" s="6">
        <f t="shared" si="762"/>
        <v>1</v>
      </c>
      <c r="Z549" s="6">
        <f t="shared" si="762"/>
        <v>1</v>
      </c>
      <c r="AA549" s="6">
        <f t="shared" si="762"/>
        <v>3</v>
      </c>
      <c r="AB549" s="6">
        <f t="shared" si="762"/>
        <v>0</v>
      </c>
      <c r="AC549" s="6">
        <f t="shared" si="762"/>
        <v>2</v>
      </c>
    </row>
    <row r="550" spans="1:29" s="2" customFormat="1" ht="21" customHeight="1" x14ac:dyDescent="0.2">
      <c r="A550" s="44">
        <v>2014</v>
      </c>
      <c r="B550" s="19" t="s">
        <v>26</v>
      </c>
      <c r="C550" s="45" t="s">
        <v>153</v>
      </c>
      <c r="D550" s="46" t="s">
        <v>28</v>
      </c>
      <c r="E550" s="46" t="s">
        <v>41</v>
      </c>
      <c r="F550" s="1">
        <v>1</v>
      </c>
      <c r="G550" s="13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1</v>
      </c>
      <c r="P550" s="1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24">
        <f t="shared" ref="X550:X553" si="763">SUM(H550:P550)</f>
        <v>1</v>
      </c>
      <c r="Y550" s="1">
        <f t="shared" ref="Y550:Y553" si="764">SUM(H550:P550)</f>
        <v>1</v>
      </c>
      <c r="Z550" s="1">
        <f t="shared" ref="Z550:Z553" si="765">+W550+V550+U550+T550+S550+R550+Q550+P550+O550+K550+J550+I550+H550</f>
        <v>1</v>
      </c>
      <c r="AA550" s="24">
        <f t="shared" ref="AA550:AA553" si="766">+F550</f>
        <v>1</v>
      </c>
      <c r="AB550" s="1">
        <f t="shared" ref="AB550:AB553" si="767">+Z550-Y550</f>
        <v>0</v>
      </c>
      <c r="AC550" s="13">
        <f t="shared" ref="AC550:AC553" si="768">+AA550-X550</f>
        <v>0</v>
      </c>
    </row>
    <row r="551" spans="1:29" s="8" customFormat="1" ht="21" customHeight="1" x14ac:dyDescent="0.2">
      <c r="A551" s="44"/>
      <c r="B551" s="19" t="s">
        <v>30</v>
      </c>
      <c r="C551" s="45"/>
      <c r="D551" s="47"/>
      <c r="E551" s="47"/>
      <c r="F551" s="1">
        <v>1</v>
      </c>
      <c r="G551" s="13">
        <v>0</v>
      </c>
      <c r="H551" s="1">
        <v>0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24">
        <f t="shared" si="763"/>
        <v>1</v>
      </c>
      <c r="Y551" s="1">
        <f t="shared" si="764"/>
        <v>1</v>
      </c>
      <c r="Z551" s="1">
        <f t="shared" si="765"/>
        <v>1</v>
      </c>
      <c r="AA551" s="24">
        <f t="shared" si="766"/>
        <v>1</v>
      </c>
      <c r="AB551" s="1">
        <f t="shared" si="767"/>
        <v>0</v>
      </c>
      <c r="AC551" s="13">
        <f t="shared" si="768"/>
        <v>0</v>
      </c>
    </row>
    <row r="552" spans="1:29" ht="21" customHeight="1" x14ac:dyDescent="0.2">
      <c r="A552" s="44"/>
      <c r="B552" s="19" t="s">
        <v>31</v>
      </c>
      <c r="C552" s="45"/>
      <c r="D552" s="47"/>
      <c r="E552" s="47"/>
      <c r="F552" s="1">
        <v>0</v>
      </c>
      <c r="G552" s="13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24">
        <f t="shared" si="763"/>
        <v>0</v>
      </c>
      <c r="Y552" s="1">
        <f t="shared" si="764"/>
        <v>0</v>
      </c>
      <c r="Z552" s="1">
        <f t="shared" si="765"/>
        <v>0</v>
      </c>
      <c r="AA552" s="24">
        <f t="shared" si="766"/>
        <v>0</v>
      </c>
      <c r="AB552" s="1">
        <f t="shared" si="767"/>
        <v>0</v>
      </c>
      <c r="AC552" s="13">
        <f t="shared" si="768"/>
        <v>0</v>
      </c>
    </row>
    <row r="553" spans="1:29" s="8" customFormat="1" ht="21" customHeight="1" x14ac:dyDescent="0.2">
      <c r="A553" s="44"/>
      <c r="B553" s="19" t="s">
        <v>32</v>
      </c>
      <c r="C553" s="45"/>
      <c r="D553" s="48"/>
      <c r="E553" s="48"/>
      <c r="F553" s="1">
        <v>0</v>
      </c>
      <c r="G553" s="13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24">
        <f t="shared" si="763"/>
        <v>0</v>
      </c>
      <c r="Y553" s="1">
        <f t="shared" si="764"/>
        <v>0</v>
      </c>
      <c r="Z553" s="1">
        <f t="shared" si="765"/>
        <v>0</v>
      </c>
      <c r="AA553" s="24">
        <f t="shared" si="766"/>
        <v>0</v>
      </c>
      <c r="AB553" s="1">
        <f t="shared" si="767"/>
        <v>0</v>
      </c>
      <c r="AC553" s="13">
        <f t="shared" si="768"/>
        <v>0</v>
      </c>
    </row>
    <row r="554" spans="1:29" s="7" customFormat="1" ht="21" customHeight="1" x14ac:dyDescent="0.2">
      <c r="A554" s="4" t="s">
        <v>33</v>
      </c>
      <c r="B554" s="4"/>
      <c r="C554" s="5"/>
      <c r="D554" s="5"/>
      <c r="E554" s="5"/>
      <c r="F554" s="6">
        <f>SUM(F550:F553)</f>
        <v>2</v>
      </c>
      <c r="G554" s="6">
        <f t="shared" ref="G554:AC554" si="769">SUM(G550:G553)</f>
        <v>0</v>
      </c>
      <c r="H554" s="6">
        <f t="shared" si="769"/>
        <v>0</v>
      </c>
      <c r="I554" s="6">
        <f t="shared" si="769"/>
        <v>1</v>
      </c>
      <c r="J554" s="6">
        <f t="shared" si="769"/>
        <v>0</v>
      </c>
      <c r="K554" s="6">
        <f t="shared" si="769"/>
        <v>0</v>
      </c>
      <c r="L554" s="6">
        <f t="shared" si="769"/>
        <v>0</v>
      </c>
      <c r="M554" s="6">
        <f t="shared" si="769"/>
        <v>0</v>
      </c>
      <c r="N554" s="6">
        <f t="shared" si="769"/>
        <v>0</v>
      </c>
      <c r="O554" s="6">
        <f t="shared" si="769"/>
        <v>1</v>
      </c>
      <c r="P554" s="6">
        <f t="shared" si="769"/>
        <v>0</v>
      </c>
      <c r="Q554" s="6">
        <f t="shared" si="769"/>
        <v>0</v>
      </c>
      <c r="R554" s="6">
        <f t="shared" si="769"/>
        <v>0</v>
      </c>
      <c r="S554" s="6">
        <f t="shared" si="769"/>
        <v>0</v>
      </c>
      <c r="T554" s="6">
        <f t="shared" si="769"/>
        <v>0</v>
      </c>
      <c r="U554" s="6">
        <f t="shared" si="769"/>
        <v>0</v>
      </c>
      <c r="V554" s="6">
        <f t="shared" si="769"/>
        <v>0</v>
      </c>
      <c r="W554" s="6">
        <f t="shared" si="769"/>
        <v>0</v>
      </c>
      <c r="X554" s="6">
        <f t="shared" si="769"/>
        <v>2</v>
      </c>
      <c r="Y554" s="6">
        <f t="shared" si="769"/>
        <v>2</v>
      </c>
      <c r="Z554" s="6">
        <f t="shared" si="769"/>
        <v>2</v>
      </c>
      <c r="AA554" s="6">
        <f t="shared" si="769"/>
        <v>2</v>
      </c>
      <c r="AB554" s="6">
        <f t="shared" si="769"/>
        <v>0</v>
      </c>
      <c r="AC554" s="6">
        <f t="shared" si="769"/>
        <v>0</v>
      </c>
    </row>
    <row r="555" spans="1:29" s="2" customFormat="1" ht="21" customHeight="1" x14ac:dyDescent="0.2">
      <c r="A555" s="44">
        <v>2014</v>
      </c>
      <c r="B555" s="19" t="s">
        <v>26</v>
      </c>
      <c r="C555" s="45" t="s">
        <v>154</v>
      </c>
      <c r="D555" s="46" t="s">
        <v>28</v>
      </c>
      <c r="E555" s="46" t="s">
        <v>45</v>
      </c>
      <c r="F555" s="1">
        <v>1</v>
      </c>
      <c r="G555" s="13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</v>
      </c>
      <c r="N555" s="1">
        <v>0</v>
      </c>
      <c r="O555" s="1">
        <v>0</v>
      </c>
      <c r="P555" s="1">
        <v>0</v>
      </c>
      <c r="Q555" s="18">
        <v>1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24">
        <f t="shared" ref="X555:X558" si="770">SUM(H555:P555)</f>
        <v>1</v>
      </c>
      <c r="Y555" s="1">
        <f t="shared" ref="Y555:Y558" si="771">SUM(H555:P555)</f>
        <v>1</v>
      </c>
      <c r="Z555" s="1">
        <f t="shared" ref="Z555:Z558" si="772">+W555+V555+U555+T555+S555+R555+Q555+P555+O555+K555+J555+I555+H555</f>
        <v>1</v>
      </c>
      <c r="AA555" s="24">
        <f t="shared" ref="AA555:AA558" si="773">+F555</f>
        <v>1</v>
      </c>
      <c r="AB555" s="1">
        <f t="shared" ref="AB555:AB558" si="774">+Z555-Y555</f>
        <v>0</v>
      </c>
      <c r="AC555" s="13">
        <f t="shared" ref="AC555:AC558" si="775">+AA555-X555</f>
        <v>0</v>
      </c>
    </row>
    <row r="556" spans="1:29" s="8" customFormat="1" ht="21" customHeight="1" x14ac:dyDescent="0.2">
      <c r="A556" s="44"/>
      <c r="B556" s="19" t="s">
        <v>30</v>
      </c>
      <c r="C556" s="45"/>
      <c r="D556" s="47"/>
      <c r="E556" s="47"/>
      <c r="F556" s="1">
        <v>0</v>
      </c>
      <c r="G556" s="13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24">
        <f t="shared" si="770"/>
        <v>0</v>
      </c>
      <c r="Y556" s="1">
        <f t="shared" si="771"/>
        <v>0</v>
      </c>
      <c r="Z556" s="1">
        <f t="shared" si="772"/>
        <v>0</v>
      </c>
      <c r="AA556" s="24">
        <f t="shared" si="773"/>
        <v>0</v>
      </c>
      <c r="AB556" s="1">
        <f t="shared" si="774"/>
        <v>0</v>
      </c>
      <c r="AC556" s="13">
        <f t="shared" si="775"/>
        <v>0</v>
      </c>
    </row>
    <row r="557" spans="1:29" ht="21" customHeight="1" x14ac:dyDescent="0.2">
      <c r="A557" s="44"/>
      <c r="B557" s="19" t="s">
        <v>31</v>
      </c>
      <c r="C557" s="45"/>
      <c r="D557" s="47"/>
      <c r="E557" s="47"/>
      <c r="F557" s="1">
        <v>0</v>
      </c>
      <c r="G557" s="13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24">
        <f t="shared" si="770"/>
        <v>0</v>
      </c>
      <c r="Y557" s="1">
        <f t="shared" si="771"/>
        <v>0</v>
      </c>
      <c r="Z557" s="1">
        <f t="shared" si="772"/>
        <v>0</v>
      </c>
      <c r="AA557" s="24">
        <f t="shared" si="773"/>
        <v>0</v>
      </c>
      <c r="AB557" s="1">
        <f t="shared" si="774"/>
        <v>0</v>
      </c>
      <c r="AC557" s="13">
        <f t="shared" si="775"/>
        <v>0</v>
      </c>
    </row>
    <row r="558" spans="1:29" s="8" customFormat="1" ht="21" customHeight="1" x14ac:dyDescent="0.2">
      <c r="A558" s="44"/>
      <c r="B558" s="19" t="s">
        <v>32</v>
      </c>
      <c r="C558" s="45"/>
      <c r="D558" s="48"/>
      <c r="E558" s="48"/>
      <c r="F558" s="1">
        <v>0</v>
      </c>
      <c r="G558" s="13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24">
        <f t="shared" si="770"/>
        <v>0</v>
      </c>
      <c r="Y558" s="1">
        <f t="shared" si="771"/>
        <v>0</v>
      </c>
      <c r="Z558" s="1">
        <f t="shared" si="772"/>
        <v>0</v>
      </c>
      <c r="AA558" s="24">
        <f t="shared" si="773"/>
        <v>0</v>
      </c>
      <c r="AB558" s="1">
        <f t="shared" si="774"/>
        <v>0</v>
      </c>
      <c r="AC558" s="13">
        <f t="shared" si="775"/>
        <v>0</v>
      </c>
    </row>
    <row r="559" spans="1:29" s="7" customFormat="1" ht="21" customHeight="1" x14ac:dyDescent="0.2">
      <c r="A559" s="4" t="s">
        <v>33</v>
      </c>
      <c r="B559" s="4"/>
      <c r="C559" s="5"/>
      <c r="D559" s="5"/>
      <c r="E559" s="5"/>
      <c r="F559" s="6">
        <f>SUM(F555:F558)</f>
        <v>1</v>
      </c>
      <c r="G559" s="6">
        <f t="shared" ref="G559:AC559" si="776">SUM(G555:G558)</f>
        <v>0</v>
      </c>
      <c r="H559" s="6">
        <f t="shared" si="776"/>
        <v>0</v>
      </c>
      <c r="I559" s="6">
        <f t="shared" si="776"/>
        <v>0</v>
      </c>
      <c r="J559" s="6">
        <f t="shared" si="776"/>
        <v>0</v>
      </c>
      <c r="K559" s="6">
        <f t="shared" si="776"/>
        <v>0</v>
      </c>
      <c r="L559" s="6">
        <f t="shared" si="776"/>
        <v>0</v>
      </c>
      <c r="M559" s="6">
        <f t="shared" si="776"/>
        <v>1</v>
      </c>
      <c r="N559" s="6">
        <f t="shared" si="776"/>
        <v>0</v>
      </c>
      <c r="O559" s="6">
        <f t="shared" si="776"/>
        <v>0</v>
      </c>
      <c r="P559" s="6">
        <f t="shared" si="776"/>
        <v>0</v>
      </c>
      <c r="Q559" s="6">
        <f t="shared" si="776"/>
        <v>1</v>
      </c>
      <c r="R559" s="6">
        <f t="shared" si="776"/>
        <v>0</v>
      </c>
      <c r="S559" s="6">
        <f t="shared" si="776"/>
        <v>0</v>
      </c>
      <c r="T559" s="6">
        <f t="shared" si="776"/>
        <v>0</v>
      </c>
      <c r="U559" s="6">
        <f t="shared" si="776"/>
        <v>0</v>
      </c>
      <c r="V559" s="6">
        <f t="shared" si="776"/>
        <v>0</v>
      </c>
      <c r="W559" s="6">
        <f t="shared" si="776"/>
        <v>0</v>
      </c>
      <c r="X559" s="6">
        <f t="shared" si="776"/>
        <v>1</v>
      </c>
      <c r="Y559" s="6">
        <f t="shared" si="776"/>
        <v>1</v>
      </c>
      <c r="Z559" s="6">
        <f t="shared" si="776"/>
        <v>1</v>
      </c>
      <c r="AA559" s="6">
        <f t="shared" si="776"/>
        <v>1</v>
      </c>
      <c r="AB559" s="6">
        <f t="shared" si="776"/>
        <v>0</v>
      </c>
      <c r="AC559" s="6">
        <f t="shared" si="776"/>
        <v>0</v>
      </c>
    </row>
    <row r="560" spans="1:29" s="2" customFormat="1" ht="21" customHeight="1" x14ac:dyDescent="0.2">
      <c r="A560" s="44">
        <v>2014</v>
      </c>
      <c r="B560" s="19" t="s">
        <v>26</v>
      </c>
      <c r="C560" s="45" t="s">
        <v>155</v>
      </c>
      <c r="D560" s="46" t="s">
        <v>28</v>
      </c>
      <c r="E560" s="46" t="s">
        <v>41</v>
      </c>
      <c r="F560" s="1">
        <v>8</v>
      </c>
      <c r="G560" s="13">
        <v>0</v>
      </c>
      <c r="H560" s="1">
        <v>0</v>
      </c>
      <c r="I560" s="1">
        <v>2</v>
      </c>
      <c r="J560" s="1">
        <v>0</v>
      </c>
      <c r="K560" s="1">
        <v>0</v>
      </c>
      <c r="L560" s="1">
        <v>1</v>
      </c>
      <c r="M560" s="1">
        <v>1</v>
      </c>
      <c r="N560" s="1">
        <v>0</v>
      </c>
      <c r="O560" s="1">
        <v>2</v>
      </c>
      <c r="P560" s="1">
        <v>2</v>
      </c>
      <c r="Q560" s="18">
        <v>1</v>
      </c>
      <c r="R560" s="18">
        <v>0</v>
      </c>
      <c r="S560" s="18">
        <v>0</v>
      </c>
      <c r="T560" s="18">
        <v>0</v>
      </c>
      <c r="U560" s="18">
        <v>1</v>
      </c>
      <c r="V560" s="18">
        <v>0</v>
      </c>
      <c r="W560" s="18">
        <v>0</v>
      </c>
      <c r="X560" s="24">
        <f t="shared" ref="X560:X563" si="777">SUM(H560:P560)</f>
        <v>8</v>
      </c>
      <c r="Y560" s="1">
        <f t="shared" ref="Y560:Y563" si="778">SUM(H560:P560)</f>
        <v>8</v>
      </c>
      <c r="Z560" s="1">
        <f t="shared" ref="Z560:Z563" si="779">+W560+V560+U560+T560+S560+R560+Q560+P560+O560+K560+J560+I560+H560</f>
        <v>8</v>
      </c>
      <c r="AA560" s="24">
        <f t="shared" ref="AA560:AA563" si="780">+F560</f>
        <v>8</v>
      </c>
      <c r="AB560" s="1">
        <f t="shared" ref="AB560:AB563" si="781">+Z560-Y560</f>
        <v>0</v>
      </c>
      <c r="AC560" s="13">
        <f t="shared" ref="AC560:AC563" si="782">+AA560-X560</f>
        <v>0</v>
      </c>
    </row>
    <row r="561" spans="1:29" s="8" customFormat="1" ht="21" customHeight="1" x14ac:dyDescent="0.2">
      <c r="A561" s="44"/>
      <c r="B561" s="19" t="s">
        <v>30</v>
      </c>
      <c r="C561" s="45"/>
      <c r="D561" s="47"/>
      <c r="E561" s="47"/>
      <c r="F561" s="1">
        <v>6</v>
      </c>
      <c r="G561" s="13">
        <v>2</v>
      </c>
      <c r="H561" s="1">
        <v>0</v>
      </c>
      <c r="I561" s="1">
        <v>1</v>
      </c>
      <c r="J561" s="1">
        <v>0</v>
      </c>
      <c r="K561" s="1">
        <v>1</v>
      </c>
      <c r="L561" s="1">
        <v>1</v>
      </c>
      <c r="M561" s="1">
        <v>1</v>
      </c>
      <c r="N561" s="1">
        <v>0</v>
      </c>
      <c r="O561" s="1">
        <v>0</v>
      </c>
      <c r="P561" s="1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2</v>
      </c>
      <c r="V561" s="18">
        <v>0</v>
      </c>
      <c r="W561" s="18">
        <v>0</v>
      </c>
      <c r="X561" s="24">
        <f t="shared" si="777"/>
        <v>4</v>
      </c>
      <c r="Y561" s="1">
        <f t="shared" si="778"/>
        <v>4</v>
      </c>
      <c r="Z561" s="1">
        <f t="shared" si="779"/>
        <v>4</v>
      </c>
      <c r="AA561" s="24">
        <f t="shared" si="780"/>
        <v>6</v>
      </c>
      <c r="AB561" s="1">
        <f t="shared" si="781"/>
        <v>0</v>
      </c>
      <c r="AC561" s="13">
        <f t="shared" si="782"/>
        <v>2</v>
      </c>
    </row>
    <row r="562" spans="1:29" ht="21" customHeight="1" x14ac:dyDescent="0.2">
      <c r="A562" s="44"/>
      <c r="B562" s="19" t="s">
        <v>31</v>
      </c>
      <c r="C562" s="45"/>
      <c r="D562" s="47"/>
      <c r="E562" s="47"/>
      <c r="F562" s="1">
        <v>0</v>
      </c>
      <c r="G562" s="13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24">
        <f t="shared" si="777"/>
        <v>0</v>
      </c>
      <c r="Y562" s="1">
        <f t="shared" si="778"/>
        <v>0</v>
      </c>
      <c r="Z562" s="1">
        <f t="shared" si="779"/>
        <v>0</v>
      </c>
      <c r="AA562" s="24">
        <f t="shared" si="780"/>
        <v>0</v>
      </c>
      <c r="AB562" s="1">
        <f t="shared" si="781"/>
        <v>0</v>
      </c>
      <c r="AC562" s="13">
        <f t="shared" si="782"/>
        <v>0</v>
      </c>
    </row>
    <row r="563" spans="1:29" s="8" customFormat="1" ht="21" customHeight="1" x14ac:dyDescent="0.2">
      <c r="A563" s="44"/>
      <c r="B563" s="19" t="s">
        <v>32</v>
      </c>
      <c r="C563" s="45"/>
      <c r="D563" s="48"/>
      <c r="E563" s="48"/>
      <c r="F563" s="1">
        <v>0</v>
      </c>
      <c r="G563" s="13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24">
        <f t="shared" si="777"/>
        <v>0</v>
      </c>
      <c r="Y563" s="1">
        <f t="shared" si="778"/>
        <v>0</v>
      </c>
      <c r="Z563" s="1">
        <f t="shared" si="779"/>
        <v>0</v>
      </c>
      <c r="AA563" s="24">
        <f t="shared" si="780"/>
        <v>0</v>
      </c>
      <c r="AB563" s="1">
        <f t="shared" si="781"/>
        <v>0</v>
      </c>
      <c r="AC563" s="13">
        <f t="shared" si="782"/>
        <v>0</v>
      </c>
    </row>
    <row r="564" spans="1:29" s="7" customFormat="1" ht="21" customHeight="1" x14ac:dyDescent="0.2">
      <c r="A564" s="4" t="s">
        <v>33</v>
      </c>
      <c r="B564" s="4"/>
      <c r="C564" s="5"/>
      <c r="D564" s="5"/>
      <c r="E564" s="5"/>
      <c r="F564" s="6">
        <f>SUM(F560:F563)</f>
        <v>14</v>
      </c>
      <c r="G564" s="6">
        <f t="shared" ref="G564:AC564" si="783">SUM(G560:G563)</f>
        <v>2</v>
      </c>
      <c r="H564" s="6">
        <f t="shared" si="783"/>
        <v>0</v>
      </c>
      <c r="I564" s="6">
        <f t="shared" si="783"/>
        <v>3</v>
      </c>
      <c r="J564" s="6">
        <f t="shared" si="783"/>
        <v>0</v>
      </c>
      <c r="K564" s="6">
        <f t="shared" si="783"/>
        <v>1</v>
      </c>
      <c r="L564" s="6">
        <f t="shared" si="783"/>
        <v>2</v>
      </c>
      <c r="M564" s="6">
        <f t="shared" si="783"/>
        <v>2</v>
      </c>
      <c r="N564" s="6">
        <f t="shared" si="783"/>
        <v>0</v>
      </c>
      <c r="O564" s="6">
        <f t="shared" si="783"/>
        <v>2</v>
      </c>
      <c r="P564" s="6">
        <f t="shared" si="783"/>
        <v>2</v>
      </c>
      <c r="Q564" s="6">
        <f t="shared" si="783"/>
        <v>1</v>
      </c>
      <c r="R564" s="6">
        <f t="shared" si="783"/>
        <v>0</v>
      </c>
      <c r="S564" s="6">
        <f t="shared" si="783"/>
        <v>0</v>
      </c>
      <c r="T564" s="6">
        <f t="shared" si="783"/>
        <v>0</v>
      </c>
      <c r="U564" s="6">
        <f t="shared" si="783"/>
        <v>3</v>
      </c>
      <c r="V564" s="6">
        <f t="shared" si="783"/>
        <v>0</v>
      </c>
      <c r="W564" s="6">
        <f t="shared" si="783"/>
        <v>0</v>
      </c>
      <c r="X564" s="6">
        <f t="shared" si="783"/>
        <v>12</v>
      </c>
      <c r="Y564" s="6">
        <f t="shared" si="783"/>
        <v>12</v>
      </c>
      <c r="Z564" s="6">
        <f t="shared" si="783"/>
        <v>12</v>
      </c>
      <c r="AA564" s="6">
        <f t="shared" si="783"/>
        <v>14</v>
      </c>
      <c r="AB564" s="6">
        <f t="shared" si="783"/>
        <v>0</v>
      </c>
      <c r="AC564" s="6">
        <f t="shared" si="783"/>
        <v>2</v>
      </c>
    </row>
    <row r="565" spans="1:29" s="2" customFormat="1" ht="21" customHeight="1" x14ac:dyDescent="0.2">
      <c r="A565" s="44">
        <v>2014</v>
      </c>
      <c r="B565" s="19" t="s">
        <v>26</v>
      </c>
      <c r="C565" s="45" t="s">
        <v>156</v>
      </c>
      <c r="D565" s="46" t="s">
        <v>28</v>
      </c>
      <c r="E565" s="46" t="s">
        <v>41</v>
      </c>
      <c r="F565" s="1">
        <v>4</v>
      </c>
      <c r="G565" s="13">
        <v>0</v>
      </c>
      <c r="H565" s="1">
        <v>0</v>
      </c>
      <c r="I565" s="1">
        <v>0</v>
      </c>
      <c r="J565" s="1">
        <v>0</v>
      </c>
      <c r="K565" s="1">
        <v>1</v>
      </c>
      <c r="L565" s="1">
        <v>0</v>
      </c>
      <c r="M565" s="1">
        <v>0</v>
      </c>
      <c r="N565" s="1">
        <v>0</v>
      </c>
      <c r="O565" s="1">
        <v>1</v>
      </c>
      <c r="P565" s="1">
        <v>2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24">
        <f t="shared" ref="X565:X568" si="784">SUM(H565:P565)</f>
        <v>4</v>
      </c>
      <c r="Y565" s="1">
        <f t="shared" ref="Y565:Y568" si="785">SUM(H565:P565)</f>
        <v>4</v>
      </c>
      <c r="Z565" s="1">
        <f t="shared" ref="Z565:Z568" si="786">+W565+V565+U565+T565+S565+R565+Q565+P565+O565+K565+J565+I565+H565</f>
        <v>4</v>
      </c>
      <c r="AA565" s="24">
        <f t="shared" ref="AA565:AA568" si="787">+F565</f>
        <v>4</v>
      </c>
      <c r="AB565" s="1">
        <f t="shared" ref="AB565:AB568" si="788">+Z565-Y565</f>
        <v>0</v>
      </c>
      <c r="AC565" s="13">
        <f t="shared" ref="AC565:AC568" si="789">+AA565-X565</f>
        <v>0</v>
      </c>
    </row>
    <row r="566" spans="1:29" s="8" customFormat="1" ht="21" customHeight="1" x14ac:dyDescent="0.2">
      <c r="A566" s="44"/>
      <c r="B566" s="19" t="s">
        <v>30</v>
      </c>
      <c r="C566" s="45" t="s">
        <v>156</v>
      </c>
      <c r="D566" s="47"/>
      <c r="E566" s="47"/>
      <c r="F566" s="1">
        <v>3</v>
      </c>
      <c r="G566" s="13">
        <v>0</v>
      </c>
      <c r="H566" s="1">
        <v>0</v>
      </c>
      <c r="I566" s="1">
        <v>0</v>
      </c>
      <c r="J566" s="1">
        <v>0</v>
      </c>
      <c r="K566" s="1">
        <v>1</v>
      </c>
      <c r="L566" s="1">
        <v>1</v>
      </c>
      <c r="M566" s="1">
        <v>0</v>
      </c>
      <c r="N566" s="1">
        <v>0</v>
      </c>
      <c r="O566" s="1">
        <v>1</v>
      </c>
      <c r="P566" s="1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1</v>
      </c>
      <c r="V566" s="18">
        <v>0</v>
      </c>
      <c r="W566" s="18">
        <v>0</v>
      </c>
      <c r="X566" s="24">
        <f t="shared" si="784"/>
        <v>3</v>
      </c>
      <c r="Y566" s="1">
        <f t="shared" si="785"/>
        <v>3</v>
      </c>
      <c r="Z566" s="1">
        <f t="shared" si="786"/>
        <v>3</v>
      </c>
      <c r="AA566" s="24">
        <f t="shared" si="787"/>
        <v>3</v>
      </c>
      <c r="AB566" s="1">
        <f t="shared" si="788"/>
        <v>0</v>
      </c>
      <c r="AC566" s="13">
        <f t="shared" si="789"/>
        <v>0</v>
      </c>
    </row>
    <row r="567" spans="1:29" ht="21" customHeight="1" x14ac:dyDescent="0.2">
      <c r="A567" s="44"/>
      <c r="B567" s="19" t="s">
        <v>31</v>
      </c>
      <c r="C567" s="45" t="s">
        <v>156</v>
      </c>
      <c r="D567" s="47"/>
      <c r="E567" s="47"/>
      <c r="F567" s="1">
        <v>0</v>
      </c>
      <c r="G567" s="13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24">
        <f t="shared" si="784"/>
        <v>0</v>
      </c>
      <c r="Y567" s="1">
        <f t="shared" si="785"/>
        <v>0</v>
      </c>
      <c r="Z567" s="1">
        <f t="shared" si="786"/>
        <v>0</v>
      </c>
      <c r="AA567" s="24">
        <f t="shared" si="787"/>
        <v>0</v>
      </c>
      <c r="AB567" s="1">
        <f t="shared" si="788"/>
        <v>0</v>
      </c>
      <c r="AC567" s="13">
        <f t="shared" si="789"/>
        <v>0</v>
      </c>
    </row>
    <row r="568" spans="1:29" s="8" customFormat="1" ht="21" customHeight="1" x14ac:dyDescent="0.2">
      <c r="A568" s="44"/>
      <c r="B568" s="19" t="s">
        <v>32</v>
      </c>
      <c r="C568" s="45" t="s">
        <v>156</v>
      </c>
      <c r="D568" s="48"/>
      <c r="E568" s="48"/>
      <c r="F568" s="1">
        <v>0</v>
      </c>
      <c r="G568" s="13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24">
        <f t="shared" si="784"/>
        <v>0</v>
      </c>
      <c r="Y568" s="1">
        <f t="shared" si="785"/>
        <v>0</v>
      </c>
      <c r="Z568" s="1">
        <f t="shared" si="786"/>
        <v>0</v>
      </c>
      <c r="AA568" s="24">
        <f t="shared" si="787"/>
        <v>0</v>
      </c>
      <c r="AB568" s="1">
        <f t="shared" si="788"/>
        <v>0</v>
      </c>
      <c r="AC568" s="13">
        <f t="shared" si="789"/>
        <v>0</v>
      </c>
    </row>
    <row r="569" spans="1:29" s="7" customFormat="1" ht="21" customHeight="1" x14ac:dyDescent="0.2">
      <c r="A569" s="4" t="s">
        <v>33</v>
      </c>
      <c r="B569" s="4"/>
      <c r="C569" s="5"/>
      <c r="D569" s="5"/>
      <c r="E569" s="5"/>
      <c r="F569" s="6">
        <f>SUM(F565:F568)</f>
        <v>7</v>
      </c>
      <c r="G569" s="6">
        <f t="shared" ref="G569:AC569" si="790">SUM(G565:G568)</f>
        <v>0</v>
      </c>
      <c r="H569" s="6">
        <f t="shared" si="790"/>
        <v>0</v>
      </c>
      <c r="I569" s="6">
        <f t="shared" si="790"/>
        <v>0</v>
      </c>
      <c r="J569" s="6">
        <f t="shared" si="790"/>
        <v>0</v>
      </c>
      <c r="K569" s="6">
        <f t="shared" si="790"/>
        <v>2</v>
      </c>
      <c r="L569" s="6">
        <f t="shared" si="790"/>
        <v>1</v>
      </c>
      <c r="M569" s="6">
        <f t="shared" si="790"/>
        <v>0</v>
      </c>
      <c r="N569" s="6">
        <f t="shared" si="790"/>
        <v>0</v>
      </c>
      <c r="O569" s="6">
        <f t="shared" si="790"/>
        <v>2</v>
      </c>
      <c r="P569" s="6">
        <f t="shared" si="790"/>
        <v>2</v>
      </c>
      <c r="Q569" s="6">
        <f t="shared" si="790"/>
        <v>0</v>
      </c>
      <c r="R569" s="6">
        <f t="shared" si="790"/>
        <v>0</v>
      </c>
      <c r="S569" s="6">
        <f t="shared" si="790"/>
        <v>0</v>
      </c>
      <c r="T569" s="6">
        <f t="shared" si="790"/>
        <v>0</v>
      </c>
      <c r="U569" s="6">
        <f t="shared" si="790"/>
        <v>1</v>
      </c>
      <c r="V569" s="6">
        <f t="shared" si="790"/>
        <v>0</v>
      </c>
      <c r="W569" s="6">
        <f t="shared" si="790"/>
        <v>0</v>
      </c>
      <c r="X569" s="6">
        <f t="shared" si="790"/>
        <v>7</v>
      </c>
      <c r="Y569" s="6">
        <f t="shared" si="790"/>
        <v>7</v>
      </c>
      <c r="Z569" s="6">
        <f t="shared" si="790"/>
        <v>7</v>
      </c>
      <c r="AA569" s="6">
        <f t="shared" si="790"/>
        <v>7</v>
      </c>
      <c r="AB569" s="6">
        <f t="shared" si="790"/>
        <v>0</v>
      </c>
      <c r="AC569" s="6">
        <f t="shared" si="790"/>
        <v>0</v>
      </c>
    </row>
    <row r="570" spans="1:29" s="2" customFormat="1" ht="21" customHeight="1" x14ac:dyDescent="0.2">
      <c r="A570" s="44">
        <v>2014</v>
      </c>
      <c r="B570" s="19" t="s">
        <v>26</v>
      </c>
      <c r="C570" s="45" t="s">
        <v>157</v>
      </c>
      <c r="D570" s="46" t="s">
        <v>28</v>
      </c>
      <c r="E570" s="46" t="s">
        <v>41</v>
      </c>
      <c r="F570" s="1">
        <v>90</v>
      </c>
      <c r="G570" s="13">
        <v>0</v>
      </c>
      <c r="H570" s="1">
        <v>0</v>
      </c>
      <c r="I570" s="1">
        <v>11</v>
      </c>
      <c r="J570" s="1">
        <v>0</v>
      </c>
      <c r="K570" s="1">
        <v>17</v>
      </c>
      <c r="L570" s="1">
        <v>32</v>
      </c>
      <c r="M570" s="1">
        <v>19</v>
      </c>
      <c r="N570" s="1">
        <v>1</v>
      </c>
      <c r="O570" s="1">
        <v>5</v>
      </c>
      <c r="P570" s="1">
        <v>5</v>
      </c>
      <c r="Q570" s="18">
        <v>24</v>
      </c>
      <c r="R570" s="18">
        <v>0</v>
      </c>
      <c r="S570" s="18">
        <v>6</v>
      </c>
      <c r="T570" s="18">
        <v>0</v>
      </c>
      <c r="U570" s="18">
        <v>20</v>
      </c>
      <c r="V570" s="18">
        <v>2</v>
      </c>
      <c r="W570" s="18">
        <v>0</v>
      </c>
      <c r="X570" s="24">
        <f t="shared" ref="X570:X573" si="791">SUM(H570:P570)</f>
        <v>90</v>
      </c>
      <c r="Y570" s="1">
        <f t="shared" ref="Y570:Y573" si="792">SUM(H570:P570)</f>
        <v>90</v>
      </c>
      <c r="Z570" s="1">
        <f t="shared" ref="Z570:Z573" si="793">+W570+V570+U570+T570+S570+R570+Q570+P570+O570+K570+J570+I570+H570</f>
        <v>90</v>
      </c>
      <c r="AA570" s="24">
        <f t="shared" ref="AA570:AA573" si="794">+F570</f>
        <v>90</v>
      </c>
      <c r="AB570" s="1">
        <f t="shared" ref="AB570:AB573" si="795">+Z570-Y570</f>
        <v>0</v>
      </c>
      <c r="AC570" s="13">
        <f t="shared" ref="AC570:AC573" si="796">+AA570-X570</f>
        <v>0</v>
      </c>
    </row>
    <row r="571" spans="1:29" s="8" customFormat="1" ht="21" customHeight="1" x14ac:dyDescent="0.2">
      <c r="A571" s="44"/>
      <c r="B571" s="19" t="s">
        <v>30</v>
      </c>
      <c r="C571" s="45"/>
      <c r="D571" s="47"/>
      <c r="E571" s="47"/>
      <c r="F571" s="1">
        <v>47</v>
      </c>
      <c r="G571" s="13">
        <v>11</v>
      </c>
      <c r="H571" s="1">
        <v>0</v>
      </c>
      <c r="I571" s="1">
        <v>8</v>
      </c>
      <c r="J571" s="1">
        <v>0</v>
      </c>
      <c r="K571" s="1">
        <v>13</v>
      </c>
      <c r="L571" s="1">
        <v>6</v>
      </c>
      <c r="M571" s="1">
        <v>4</v>
      </c>
      <c r="N571" s="1">
        <v>0</v>
      </c>
      <c r="O571" s="1">
        <v>2</v>
      </c>
      <c r="P571" s="1">
        <v>3</v>
      </c>
      <c r="Q571" s="18">
        <v>0</v>
      </c>
      <c r="R571" s="18">
        <v>0</v>
      </c>
      <c r="S571" s="18">
        <v>0</v>
      </c>
      <c r="T571" s="18">
        <v>0</v>
      </c>
      <c r="U571" s="18">
        <v>10</v>
      </c>
      <c r="V571" s="18">
        <v>0</v>
      </c>
      <c r="W571" s="18">
        <v>0</v>
      </c>
      <c r="X571" s="24">
        <f t="shared" si="791"/>
        <v>36</v>
      </c>
      <c r="Y571" s="1">
        <f t="shared" si="792"/>
        <v>36</v>
      </c>
      <c r="Z571" s="1">
        <f t="shared" si="793"/>
        <v>36</v>
      </c>
      <c r="AA571" s="24">
        <f t="shared" si="794"/>
        <v>47</v>
      </c>
      <c r="AB571" s="1">
        <f t="shared" si="795"/>
        <v>0</v>
      </c>
      <c r="AC571" s="13">
        <f t="shared" si="796"/>
        <v>11</v>
      </c>
    </row>
    <row r="572" spans="1:29" ht="21" customHeight="1" x14ac:dyDescent="0.2">
      <c r="A572" s="44"/>
      <c r="B572" s="19" t="s">
        <v>31</v>
      </c>
      <c r="C572" s="45"/>
      <c r="D572" s="47"/>
      <c r="E572" s="47"/>
      <c r="F572" s="1">
        <v>0</v>
      </c>
      <c r="G572" s="13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24">
        <f t="shared" si="791"/>
        <v>0</v>
      </c>
      <c r="Y572" s="1">
        <f t="shared" si="792"/>
        <v>0</v>
      </c>
      <c r="Z572" s="1">
        <f t="shared" si="793"/>
        <v>0</v>
      </c>
      <c r="AA572" s="24">
        <f t="shared" si="794"/>
        <v>0</v>
      </c>
      <c r="AB572" s="1">
        <f t="shared" si="795"/>
        <v>0</v>
      </c>
      <c r="AC572" s="13">
        <f t="shared" si="796"/>
        <v>0</v>
      </c>
    </row>
    <row r="573" spans="1:29" s="8" customFormat="1" ht="21" customHeight="1" x14ac:dyDescent="0.2">
      <c r="A573" s="44"/>
      <c r="B573" s="19" t="s">
        <v>32</v>
      </c>
      <c r="C573" s="45"/>
      <c r="D573" s="48"/>
      <c r="E573" s="48"/>
      <c r="F573" s="1">
        <v>0</v>
      </c>
      <c r="G573" s="13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24">
        <f t="shared" si="791"/>
        <v>0</v>
      </c>
      <c r="Y573" s="1">
        <f t="shared" si="792"/>
        <v>0</v>
      </c>
      <c r="Z573" s="1">
        <f t="shared" si="793"/>
        <v>0</v>
      </c>
      <c r="AA573" s="24">
        <f t="shared" si="794"/>
        <v>0</v>
      </c>
      <c r="AB573" s="1">
        <f t="shared" si="795"/>
        <v>0</v>
      </c>
      <c r="AC573" s="13">
        <f t="shared" si="796"/>
        <v>0</v>
      </c>
    </row>
    <row r="574" spans="1:29" s="7" customFormat="1" ht="21" customHeight="1" x14ac:dyDescent="0.2">
      <c r="A574" s="4" t="s">
        <v>33</v>
      </c>
      <c r="B574" s="4"/>
      <c r="C574" s="5"/>
      <c r="D574" s="5"/>
      <c r="E574" s="5"/>
      <c r="F574" s="6">
        <f>SUM(F570:F573)</f>
        <v>137</v>
      </c>
      <c r="G574" s="6">
        <f t="shared" ref="G574:AC574" si="797">SUM(G570:G573)</f>
        <v>11</v>
      </c>
      <c r="H574" s="6">
        <f t="shared" si="797"/>
        <v>0</v>
      </c>
      <c r="I574" s="6">
        <f t="shared" si="797"/>
        <v>19</v>
      </c>
      <c r="J574" s="6">
        <f t="shared" si="797"/>
        <v>0</v>
      </c>
      <c r="K574" s="6">
        <f t="shared" si="797"/>
        <v>30</v>
      </c>
      <c r="L574" s="6">
        <f t="shared" si="797"/>
        <v>38</v>
      </c>
      <c r="M574" s="6">
        <f t="shared" si="797"/>
        <v>23</v>
      </c>
      <c r="N574" s="6">
        <f t="shared" si="797"/>
        <v>1</v>
      </c>
      <c r="O574" s="6">
        <f t="shared" si="797"/>
        <v>7</v>
      </c>
      <c r="P574" s="6">
        <f t="shared" si="797"/>
        <v>8</v>
      </c>
      <c r="Q574" s="6">
        <f t="shared" si="797"/>
        <v>24</v>
      </c>
      <c r="R574" s="6">
        <f t="shared" si="797"/>
        <v>0</v>
      </c>
      <c r="S574" s="6">
        <f t="shared" si="797"/>
        <v>6</v>
      </c>
      <c r="T574" s="6">
        <f t="shared" si="797"/>
        <v>0</v>
      </c>
      <c r="U574" s="6">
        <f t="shared" si="797"/>
        <v>30</v>
      </c>
      <c r="V574" s="6">
        <f t="shared" si="797"/>
        <v>2</v>
      </c>
      <c r="W574" s="6">
        <f t="shared" si="797"/>
        <v>0</v>
      </c>
      <c r="X574" s="6">
        <f t="shared" si="797"/>
        <v>126</v>
      </c>
      <c r="Y574" s="6">
        <f t="shared" si="797"/>
        <v>126</v>
      </c>
      <c r="Z574" s="6">
        <f t="shared" si="797"/>
        <v>126</v>
      </c>
      <c r="AA574" s="6">
        <f t="shared" si="797"/>
        <v>137</v>
      </c>
      <c r="AB574" s="6">
        <f t="shared" si="797"/>
        <v>0</v>
      </c>
      <c r="AC574" s="6">
        <f t="shared" si="797"/>
        <v>11</v>
      </c>
    </row>
    <row r="575" spans="1:29" s="2" customFormat="1" ht="21" customHeight="1" x14ac:dyDescent="0.2">
      <c r="A575" s="44">
        <v>2014</v>
      </c>
      <c r="B575" s="19" t="s">
        <v>26</v>
      </c>
      <c r="C575" s="45" t="s">
        <v>158</v>
      </c>
      <c r="D575" s="46" t="s">
        <v>28</v>
      </c>
      <c r="E575" s="46" t="s">
        <v>41</v>
      </c>
      <c r="F575" s="1">
        <v>1</v>
      </c>
      <c r="G575" s="13">
        <v>0</v>
      </c>
      <c r="H575" s="1">
        <v>0</v>
      </c>
      <c r="I575" s="1">
        <v>0</v>
      </c>
      <c r="J575" s="1">
        <v>1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24">
        <f t="shared" ref="X575:X578" si="798">SUM(H575:P575)</f>
        <v>1</v>
      </c>
      <c r="Y575" s="1">
        <f t="shared" ref="Y575:Y578" si="799">SUM(H575:P575)</f>
        <v>1</v>
      </c>
      <c r="Z575" s="1">
        <f t="shared" ref="Z575:Z578" si="800">+W575+V575+U575+T575+S575+R575+Q575+P575+O575+K575+J575+I575+H575</f>
        <v>1</v>
      </c>
      <c r="AA575" s="24">
        <f t="shared" ref="AA575:AA578" si="801">+F575</f>
        <v>1</v>
      </c>
      <c r="AB575" s="1">
        <f t="shared" ref="AB575:AB578" si="802">+Z575-Y575</f>
        <v>0</v>
      </c>
      <c r="AC575" s="13">
        <f t="shared" ref="AC575:AC578" si="803">+AA575-X575</f>
        <v>0</v>
      </c>
    </row>
    <row r="576" spans="1:29" s="8" customFormat="1" ht="21" customHeight="1" x14ac:dyDescent="0.2">
      <c r="A576" s="44"/>
      <c r="B576" s="19" t="s">
        <v>30</v>
      </c>
      <c r="C576" s="45"/>
      <c r="D576" s="47"/>
      <c r="E576" s="47"/>
      <c r="F576" s="1">
        <v>0</v>
      </c>
      <c r="G576" s="13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24">
        <f t="shared" si="798"/>
        <v>0</v>
      </c>
      <c r="Y576" s="1">
        <f t="shared" si="799"/>
        <v>0</v>
      </c>
      <c r="Z576" s="1">
        <f t="shared" si="800"/>
        <v>0</v>
      </c>
      <c r="AA576" s="24">
        <f t="shared" si="801"/>
        <v>0</v>
      </c>
      <c r="AB576" s="1">
        <f t="shared" si="802"/>
        <v>0</v>
      </c>
      <c r="AC576" s="13">
        <f t="shared" si="803"/>
        <v>0</v>
      </c>
    </row>
    <row r="577" spans="1:29" ht="21" customHeight="1" x14ac:dyDescent="0.2">
      <c r="A577" s="44"/>
      <c r="B577" s="19" t="s">
        <v>31</v>
      </c>
      <c r="C577" s="45"/>
      <c r="D577" s="47"/>
      <c r="E577" s="47"/>
      <c r="F577" s="1">
        <v>0</v>
      </c>
      <c r="G577" s="13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24">
        <f t="shared" si="798"/>
        <v>0</v>
      </c>
      <c r="Y577" s="1">
        <f t="shared" si="799"/>
        <v>0</v>
      </c>
      <c r="Z577" s="1">
        <f t="shared" si="800"/>
        <v>0</v>
      </c>
      <c r="AA577" s="24">
        <f t="shared" si="801"/>
        <v>0</v>
      </c>
      <c r="AB577" s="1">
        <f t="shared" si="802"/>
        <v>0</v>
      </c>
      <c r="AC577" s="13">
        <f t="shared" si="803"/>
        <v>0</v>
      </c>
    </row>
    <row r="578" spans="1:29" s="8" customFormat="1" ht="21" customHeight="1" x14ac:dyDescent="0.2">
      <c r="A578" s="44"/>
      <c r="B578" s="19" t="s">
        <v>32</v>
      </c>
      <c r="C578" s="45"/>
      <c r="D578" s="48"/>
      <c r="E578" s="48"/>
      <c r="F578" s="1">
        <v>0</v>
      </c>
      <c r="G578" s="13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24">
        <f t="shared" si="798"/>
        <v>0</v>
      </c>
      <c r="Y578" s="1">
        <f t="shared" si="799"/>
        <v>0</v>
      </c>
      <c r="Z578" s="1">
        <f t="shared" si="800"/>
        <v>0</v>
      </c>
      <c r="AA578" s="24">
        <f t="shared" si="801"/>
        <v>0</v>
      </c>
      <c r="AB578" s="1">
        <f t="shared" si="802"/>
        <v>0</v>
      </c>
      <c r="AC578" s="13">
        <f t="shared" si="803"/>
        <v>0</v>
      </c>
    </row>
    <row r="579" spans="1:29" s="7" customFormat="1" ht="21" customHeight="1" x14ac:dyDescent="0.2">
      <c r="A579" s="4" t="s">
        <v>33</v>
      </c>
      <c r="B579" s="4"/>
      <c r="C579" s="5"/>
      <c r="D579" s="5"/>
      <c r="E579" s="5"/>
      <c r="F579" s="6">
        <f>SUM(F575:F578)</f>
        <v>1</v>
      </c>
      <c r="G579" s="6">
        <f t="shared" ref="G579:AC579" si="804">SUM(G575:G578)</f>
        <v>0</v>
      </c>
      <c r="H579" s="6">
        <f t="shared" si="804"/>
        <v>0</v>
      </c>
      <c r="I579" s="6">
        <f t="shared" si="804"/>
        <v>0</v>
      </c>
      <c r="J579" s="6">
        <f t="shared" si="804"/>
        <v>1</v>
      </c>
      <c r="K579" s="6">
        <f t="shared" si="804"/>
        <v>0</v>
      </c>
      <c r="L579" s="6">
        <f t="shared" si="804"/>
        <v>0</v>
      </c>
      <c r="M579" s="6">
        <f t="shared" si="804"/>
        <v>0</v>
      </c>
      <c r="N579" s="6">
        <f t="shared" si="804"/>
        <v>0</v>
      </c>
      <c r="O579" s="6">
        <f t="shared" si="804"/>
        <v>0</v>
      </c>
      <c r="P579" s="6">
        <f t="shared" si="804"/>
        <v>0</v>
      </c>
      <c r="Q579" s="6">
        <f t="shared" si="804"/>
        <v>0</v>
      </c>
      <c r="R579" s="6">
        <f t="shared" si="804"/>
        <v>0</v>
      </c>
      <c r="S579" s="6">
        <f t="shared" si="804"/>
        <v>0</v>
      </c>
      <c r="T579" s="6">
        <f t="shared" si="804"/>
        <v>0</v>
      </c>
      <c r="U579" s="6">
        <f t="shared" si="804"/>
        <v>0</v>
      </c>
      <c r="V579" s="6">
        <f t="shared" si="804"/>
        <v>0</v>
      </c>
      <c r="W579" s="6">
        <f t="shared" si="804"/>
        <v>0</v>
      </c>
      <c r="X579" s="6">
        <f t="shared" si="804"/>
        <v>1</v>
      </c>
      <c r="Y579" s="6">
        <f t="shared" si="804"/>
        <v>1</v>
      </c>
      <c r="Z579" s="6">
        <f t="shared" si="804"/>
        <v>1</v>
      </c>
      <c r="AA579" s="6">
        <f t="shared" si="804"/>
        <v>1</v>
      </c>
      <c r="AB579" s="6">
        <f t="shared" si="804"/>
        <v>0</v>
      </c>
      <c r="AC579" s="6">
        <f t="shared" si="804"/>
        <v>0</v>
      </c>
    </row>
    <row r="580" spans="1:29" s="2" customFormat="1" ht="21" customHeight="1" x14ac:dyDescent="0.2">
      <c r="A580" s="44">
        <v>2014</v>
      </c>
      <c r="B580" s="19" t="s">
        <v>26</v>
      </c>
      <c r="C580" s="45" t="s">
        <v>159</v>
      </c>
      <c r="D580" s="46" t="s">
        <v>54</v>
      </c>
      <c r="E580" s="46" t="s">
        <v>54</v>
      </c>
      <c r="F580" s="1">
        <v>2</v>
      </c>
      <c r="G580" s="13">
        <v>0</v>
      </c>
      <c r="H580" s="1">
        <v>0</v>
      </c>
      <c r="I580" s="1">
        <v>0</v>
      </c>
      <c r="J580" s="1">
        <v>1</v>
      </c>
      <c r="K580" s="1">
        <v>1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24">
        <f t="shared" ref="X580:X583" si="805">SUM(H580:P580)</f>
        <v>2</v>
      </c>
      <c r="Y580" s="1">
        <f t="shared" ref="Y580:Y583" si="806">SUM(H580:P580)</f>
        <v>2</v>
      </c>
      <c r="Z580" s="1">
        <f t="shared" ref="Z580:Z583" si="807">+W580+V580+U580+T580+S580+R580+Q580+P580+O580+K580+J580+I580+H580</f>
        <v>2</v>
      </c>
      <c r="AA580" s="24">
        <f t="shared" ref="AA580:AA583" si="808">+F580</f>
        <v>2</v>
      </c>
      <c r="AB580" s="1">
        <f t="shared" ref="AB580:AB583" si="809">+Z580-Y580</f>
        <v>0</v>
      </c>
      <c r="AC580" s="13">
        <f t="shared" ref="AC580:AC583" si="810">+AA580-X580</f>
        <v>0</v>
      </c>
    </row>
    <row r="581" spans="1:29" s="8" customFormat="1" ht="21" customHeight="1" x14ac:dyDescent="0.2">
      <c r="A581" s="44"/>
      <c r="B581" s="19" t="s">
        <v>30</v>
      </c>
      <c r="C581" s="45"/>
      <c r="D581" s="47"/>
      <c r="E581" s="47"/>
      <c r="F581" s="1">
        <v>3</v>
      </c>
      <c r="G581" s="13">
        <v>2</v>
      </c>
      <c r="H581" s="1">
        <v>0</v>
      </c>
      <c r="I581" s="1">
        <v>0</v>
      </c>
      <c r="J581" s="1">
        <v>0</v>
      </c>
      <c r="K581" s="1">
        <v>1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24">
        <f t="shared" si="805"/>
        <v>1</v>
      </c>
      <c r="Y581" s="1">
        <f t="shared" si="806"/>
        <v>1</v>
      </c>
      <c r="Z581" s="1">
        <f t="shared" si="807"/>
        <v>1</v>
      </c>
      <c r="AA581" s="24">
        <f t="shared" si="808"/>
        <v>3</v>
      </c>
      <c r="AB581" s="1">
        <f t="shared" si="809"/>
        <v>0</v>
      </c>
      <c r="AC581" s="13">
        <f t="shared" si="810"/>
        <v>2</v>
      </c>
    </row>
    <row r="582" spans="1:29" ht="21" customHeight="1" x14ac:dyDescent="0.2">
      <c r="A582" s="44"/>
      <c r="B582" s="19" t="s">
        <v>31</v>
      </c>
      <c r="C582" s="45"/>
      <c r="D582" s="47"/>
      <c r="E582" s="47"/>
      <c r="F582" s="1">
        <v>0</v>
      </c>
      <c r="G582" s="13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24">
        <f t="shared" si="805"/>
        <v>0</v>
      </c>
      <c r="Y582" s="1">
        <f t="shared" si="806"/>
        <v>0</v>
      </c>
      <c r="Z582" s="1">
        <f t="shared" si="807"/>
        <v>0</v>
      </c>
      <c r="AA582" s="24">
        <f t="shared" si="808"/>
        <v>0</v>
      </c>
      <c r="AB582" s="1">
        <f t="shared" si="809"/>
        <v>0</v>
      </c>
      <c r="AC582" s="13">
        <f t="shared" si="810"/>
        <v>0</v>
      </c>
    </row>
    <row r="583" spans="1:29" s="8" customFormat="1" ht="21" customHeight="1" x14ac:dyDescent="0.2">
      <c r="A583" s="44"/>
      <c r="B583" s="19" t="s">
        <v>32</v>
      </c>
      <c r="C583" s="45"/>
      <c r="D583" s="48"/>
      <c r="E583" s="48"/>
      <c r="F583" s="1">
        <v>0</v>
      </c>
      <c r="G583" s="13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24">
        <f t="shared" si="805"/>
        <v>0</v>
      </c>
      <c r="Y583" s="1">
        <f t="shared" si="806"/>
        <v>0</v>
      </c>
      <c r="Z583" s="1">
        <f t="shared" si="807"/>
        <v>0</v>
      </c>
      <c r="AA583" s="24">
        <f t="shared" si="808"/>
        <v>0</v>
      </c>
      <c r="AB583" s="1">
        <f t="shared" si="809"/>
        <v>0</v>
      </c>
      <c r="AC583" s="13">
        <f t="shared" si="810"/>
        <v>0</v>
      </c>
    </row>
    <row r="584" spans="1:29" s="7" customFormat="1" ht="21" customHeight="1" x14ac:dyDescent="0.2">
      <c r="A584" s="4" t="s">
        <v>33</v>
      </c>
      <c r="B584" s="4"/>
      <c r="C584" s="5"/>
      <c r="D584" s="5"/>
      <c r="E584" s="5"/>
      <c r="F584" s="6">
        <f>SUM(F580:F583)</f>
        <v>5</v>
      </c>
      <c r="G584" s="6">
        <f t="shared" ref="G584:AC584" si="811">SUM(G580:G583)</f>
        <v>2</v>
      </c>
      <c r="H584" s="6">
        <f t="shared" si="811"/>
        <v>0</v>
      </c>
      <c r="I584" s="6">
        <f t="shared" si="811"/>
        <v>0</v>
      </c>
      <c r="J584" s="6">
        <f t="shared" si="811"/>
        <v>1</v>
      </c>
      <c r="K584" s="6">
        <f t="shared" si="811"/>
        <v>2</v>
      </c>
      <c r="L584" s="6">
        <f t="shared" si="811"/>
        <v>0</v>
      </c>
      <c r="M584" s="6">
        <f t="shared" si="811"/>
        <v>0</v>
      </c>
      <c r="N584" s="6">
        <f t="shared" si="811"/>
        <v>0</v>
      </c>
      <c r="O584" s="6">
        <f t="shared" si="811"/>
        <v>0</v>
      </c>
      <c r="P584" s="6">
        <f t="shared" si="811"/>
        <v>0</v>
      </c>
      <c r="Q584" s="6">
        <f t="shared" si="811"/>
        <v>0</v>
      </c>
      <c r="R584" s="6">
        <f t="shared" si="811"/>
        <v>0</v>
      </c>
      <c r="S584" s="6">
        <f t="shared" si="811"/>
        <v>0</v>
      </c>
      <c r="T584" s="6">
        <f t="shared" si="811"/>
        <v>0</v>
      </c>
      <c r="U584" s="6">
        <f t="shared" si="811"/>
        <v>0</v>
      </c>
      <c r="V584" s="6">
        <f t="shared" si="811"/>
        <v>0</v>
      </c>
      <c r="W584" s="6">
        <f t="shared" si="811"/>
        <v>0</v>
      </c>
      <c r="X584" s="6">
        <f t="shared" si="811"/>
        <v>3</v>
      </c>
      <c r="Y584" s="6">
        <f t="shared" si="811"/>
        <v>3</v>
      </c>
      <c r="Z584" s="6">
        <f t="shared" si="811"/>
        <v>3</v>
      </c>
      <c r="AA584" s="6">
        <f t="shared" si="811"/>
        <v>5</v>
      </c>
      <c r="AB584" s="6">
        <f t="shared" si="811"/>
        <v>0</v>
      </c>
      <c r="AC584" s="6">
        <f t="shared" si="811"/>
        <v>2</v>
      </c>
    </row>
    <row r="585" spans="1:29" s="2" customFormat="1" ht="21" customHeight="1" x14ac:dyDescent="0.2">
      <c r="A585" s="44">
        <v>2014</v>
      </c>
      <c r="B585" s="19" t="s">
        <v>26</v>
      </c>
      <c r="C585" s="45" t="s">
        <v>160</v>
      </c>
      <c r="D585" s="46" t="s">
        <v>54</v>
      </c>
      <c r="E585" s="46" t="s">
        <v>54</v>
      </c>
      <c r="F585" s="1">
        <v>3</v>
      </c>
      <c r="G585" s="13">
        <v>0</v>
      </c>
      <c r="H585" s="1">
        <v>0</v>
      </c>
      <c r="I585" s="1">
        <v>0</v>
      </c>
      <c r="J585" s="1">
        <v>0</v>
      </c>
      <c r="K585" s="1">
        <v>1</v>
      </c>
      <c r="L585" s="1">
        <v>2</v>
      </c>
      <c r="M585" s="1">
        <v>0</v>
      </c>
      <c r="N585" s="1">
        <v>0</v>
      </c>
      <c r="O585" s="1">
        <v>0</v>
      </c>
      <c r="P585" s="1">
        <v>0</v>
      </c>
      <c r="Q585" s="18">
        <v>1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24">
        <f t="shared" ref="X585:X588" si="812">SUM(H585:P585)</f>
        <v>3</v>
      </c>
      <c r="Y585" s="1">
        <f t="shared" ref="Y585:Y588" si="813">SUM(H585:P585)</f>
        <v>3</v>
      </c>
      <c r="Z585" s="1">
        <f t="shared" ref="Z585:Z588" si="814">+W585+V585+U585+T585+S585+R585+Q585+P585+O585+K585+J585+I585+H585</f>
        <v>3</v>
      </c>
      <c r="AA585" s="24">
        <f t="shared" ref="AA585:AA588" si="815">+F585</f>
        <v>3</v>
      </c>
      <c r="AB585" s="1">
        <f t="shared" ref="AB585:AB588" si="816">+Z585-Y585</f>
        <v>0</v>
      </c>
      <c r="AC585" s="13">
        <f t="shared" ref="AC585:AC588" si="817">+AA585-X585</f>
        <v>0</v>
      </c>
    </row>
    <row r="586" spans="1:29" s="8" customFormat="1" ht="21" customHeight="1" x14ac:dyDescent="0.2">
      <c r="A586" s="44"/>
      <c r="B586" s="19" t="s">
        <v>30</v>
      </c>
      <c r="C586" s="45"/>
      <c r="D586" s="47"/>
      <c r="E586" s="47"/>
      <c r="F586" s="1">
        <v>1</v>
      </c>
      <c r="G586" s="13">
        <v>0</v>
      </c>
      <c r="H586" s="1">
        <v>0</v>
      </c>
      <c r="I586" s="1">
        <v>1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24">
        <f t="shared" si="812"/>
        <v>1</v>
      </c>
      <c r="Y586" s="1">
        <f t="shared" si="813"/>
        <v>1</v>
      </c>
      <c r="Z586" s="1">
        <f t="shared" si="814"/>
        <v>1</v>
      </c>
      <c r="AA586" s="24">
        <f t="shared" si="815"/>
        <v>1</v>
      </c>
      <c r="AB586" s="1">
        <f t="shared" si="816"/>
        <v>0</v>
      </c>
      <c r="AC586" s="13">
        <f t="shared" si="817"/>
        <v>0</v>
      </c>
    </row>
    <row r="587" spans="1:29" ht="21" customHeight="1" x14ac:dyDescent="0.2">
      <c r="A587" s="44"/>
      <c r="B587" s="19" t="s">
        <v>31</v>
      </c>
      <c r="C587" s="45"/>
      <c r="D587" s="47"/>
      <c r="E587" s="47"/>
      <c r="F587" s="1">
        <v>0</v>
      </c>
      <c r="G587" s="13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24">
        <f t="shared" si="812"/>
        <v>0</v>
      </c>
      <c r="Y587" s="1">
        <f t="shared" si="813"/>
        <v>0</v>
      </c>
      <c r="Z587" s="1">
        <f t="shared" si="814"/>
        <v>0</v>
      </c>
      <c r="AA587" s="24">
        <f t="shared" si="815"/>
        <v>0</v>
      </c>
      <c r="AB587" s="1">
        <f t="shared" si="816"/>
        <v>0</v>
      </c>
      <c r="AC587" s="13">
        <f t="shared" si="817"/>
        <v>0</v>
      </c>
    </row>
    <row r="588" spans="1:29" s="8" customFormat="1" ht="21" customHeight="1" x14ac:dyDescent="0.2">
      <c r="A588" s="44"/>
      <c r="B588" s="19" t="s">
        <v>32</v>
      </c>
      <c r="C588" s="45"/>
      <c r="D588" s="48"/>
      <c r="E588" s="48"/>
      <c r="F588" s="1">
        <v>0</v>
      </c>
      <c r="G588" s="13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24">
        <f t="shared" si="812"/>
        <v>0</v>
      </c>
      <c r="Y588" s="1">
        <f t="shared" si="813"/>
        <v>0</v>
      </c>
      <c r="Z588" s="1">
        <f t="shared" si="814"/>
        <v>0</v>
      </c>
      <c r="AA588" s="24">
        <f t="shared" si="815"/>
        <v>0</v>
      </c>
      <c r="AB588" s="1">
        <f t="shared" si="816"/>
        <v>0</v>
      </c>
      <c r="AC588" s="13">
        <f t="shared" si="817"/>
        <v>0</v>
      </c>
    </row>
    <row r="589" spans="1:29" s="7" customFormat="1" ht="21" customHeight="1" x14ac:dyDescent="0.2">
      <c r="A589" s="4" t="s">
        <v>33</v>
      </c>
      <c r="B589" s="4"/>
      <c r="C589" s="5"/>
      <c r="D589" s="5"/>
      <c r="E589" s="5"/>
      <c r="F589" s="6">
        <f>SUM(F585:F588)</f>
        <v>4</v>
      </c>
      <c r="G589" s="6">
        <f t="shared" ref="G589:AC589" si="818">SUM(G585:G588)</f>
        <v>0</v>
      </c>
      <c r="H589" s="6">
        <f t="shared" si="818"/>
        <v>0</v>
      </c>
      <c r="I589" s="6">
        <f t="shared" si="818"/>
        <v>1</v>
      </c>
      <c r="J589" s="6">
        <f t="shared" si="818"/>
        <v>0</v>
      </c>
      <c r="K589" s="6">
        <f t="shared" si="818"/>
        <v>1</v>
      </c>
      <c r="L589" s="6">
        <f t="shared" si="818"/>
        <v>2</v>
      </c>
      <c r="M589" s="6">
        <f t="shared" si="818"/>
        <v>0</v>
      </c>
      <c r="N589" s="6">
        <f t="shared" si="818"/>
        <v>0</v>
      </c>
      <c r="O589" s="6">
        <f t="shared" si="818"/>
        <v>0</v>
      </c>
      <c r="P589" s="6">
        <f t="shared" si="818"/>
        <v>0</v>
      </c>
      <c r="Q589" s="6">
        <f t="shared" si="818"/>
        <v>1</v>
      </c>
      <c r="R589" s="6">
        <f t="shared" si="818"/>
        <v>0</v>
      </c>
      <c r="S589" s="6">
        <f t="shared" si="818"/>
        <v>0</v>
      </c>
      <c r="T589" s="6">
        <f t="shared" si="818"/>
        <v>0</v>
      </c>
      <c r="U589" s="6">
        <f t="shared" si="818"/>
        <v>1</v>
      </c>
      <c r="V589" s="6">
        <f t="shared" si="818"/>
        <v>0</v>
      </c>
      <c r="W589" s="6">
        <f t="shared" si="818"/>
        <v>0</v>
      </c>
      <c r="X589" s="6">
        <f t="shared" si="818"/>
        <v>4</v>
      </c>
      <c r="Y589" s="6">
        <f t="shared" si="818"/>
        <v>4</v>
      </c>
      <c r="Z589" s="6">
        <f t="shared" si="818"/>
        <v>4</v>
      </c>
      <c r="AA589" s="6">
        <f t="shared" si="818"/>
        <v>4</v>
      </c>
      <c r="AB589" s="6">
        <f t="shared" si="818"/>
        <v>0</v>
      </c>
      <c r="AC589" s="6">
        <f t="shared" si="818"/>
        <v>0</v>
      </c>
    </row>
    <row r="590" spans="1:29" s="2" customFormat="1" ht="21" customHeight="1" x14ac:dyDescent="0.2">
      <c r="A590" s="44">
        <v>2014</v>
      </c>
      <c r="B590" s="19" t="s">
        <v>26</v>
      </c>
      <c r="C590" s="45" t="s">
        <v>161</v>
      </c>
      <c r="D590" s="46" t="s">
        <v>54</v>
      </c>
      <c r="E590" s="46" t="s">
        <v>54</v>
      </c>
      <c r="F590" s="1">
        <v>7</v>
      </c>
      <c r="G590" s="13">
        <v>0</v>
      </c>
      <c r="H590" s="1">
        <v>0</v>
      </c>
      <c r="I590" s="1">
        <v>0</v>
      </c>
      <c r="J590" s="1">
        <v>0</v>
      </c>
      <c r="K590" s="1">
        <v>0</v>
      </c>
      <c r="L590" s="1">
        <v>5</v>
      </c>
      <c r="M590" s="1">
        <v>1</v>
      </c>
      <c r="N590" s="1">
        <v>0</v>
      </c>
      <c r="O590" s="1">
        <v>1</v>
      </c>
      <c r="P590" s="1">
        <v>0</v>
      </c>
      <c r="Q590" s="18">
        <v>2</v>
      </c>
      <c r="R590" s="18">
        <v>0</v>
      </c>
      <c r="S590" s="18">
        <v>0</v>
      </c>
      <c r="T590" s="18">
        <v>0</v>
      </c>
      <c r="U590" s="18">
        <v>4</v>
      </c>
      <c r="V590" s="18">
        <v>0</v>
      </c>
      <c r="W590" s="18">
        <v>0</v>
      </c>
      <c r="X590" s="24">
        <f t="shared" ref="X590:X593" si="819">SUM(H590:P590)</f>
        <v>7</v>
      </c>
      <c r="Y590" s="1">
        <f t="shared" ref="Y590:Y593" si="820">SUM(H590:P590)</f>
        <v>7</v>
      </c>
      <c r="Z590" s="1">
        <f t="shared" ref="Z590:Z593" si="821">+W590+V590+U590+T590+S590+R590+Q590+P590+O590+K590+J590+I590+H590</f>
        <v>7</v>
      </c>
      <c r="AA590" s="24">
        <f t="shared" ref="AA590:AA593" si="822">+F590</f>
        <v>7</v>
      </c>
      <c r="AB590" s="1">
        <f t="shared" ref="AB590:AB593" si="823">+Z590-Y590</f>
        <v>0</v>
      </c>
      <c r="AC590" s="13">
        <f t="shared" ref="AC590:AC593" si="824">+AA590-X590</f>
        <v>0</v>
      </c>
    </row>
    <row r="591" spans="1:29" s="8" customFormat="1" ht="21" customHeight="1" x14ac:dyDescent="0.2">
      <c r="A591" s="44"/>
      <c r="B591" s="19" t="s">
        <v>30</v>
      </c>
      <c r="C591" s="45"/>
      <c r="D591" s="47"/>
      <c r="E591" s="47"/>
      <c r="F591" s="1">
        <v>11</v>
      </c>
      <c r="G591" s="13">
        <v>5</v>
      </c>
      <c r="H591" s="1">
        <v>0</v>
      </c>
      <c r="I591" s="1">
        <v>2</v>
      </c>
      <c r="J591" s="1">
        <v>3</v>
      </c>
      <c r="K591" s="1">
        <v>1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24">
        <f t="shared" si="819"/>
        <v>6</v>
      </c>
      <c r="Y591" s="1">
        <f t="shared" si="820"/>
        <v>6</v>
      </c>
      <c r="Z591" s="1">
        <f t="shared" si="821"/>
        <v>6</v>
      </c>
      <c r="AA591" s="24">
        <f t="shared" si="822"/>
        <v>11</v>
      </c>
      <c r="AB591" s="1">
        <f t="shared" si="823"/>
        <v>0</v>
      </c>
      <c r="AC591" s="13">
        <f t="shared" si="824"/>
        <v>5</v>
      </c>
    </row>
    <row r="592" spans="1:29" ht="21" customHeight="1" x14ac:dyDescent="0.2">
      <c r="A592" s="44"/>
      <c r="B592" s="19" t="s">
        <v>31</v>
      </c>
      <c r="C592" s="45"/>
      <c r="D592" s="47"/>
      <c r="E592" s="47"/>
      <c r="F592" s="1">
        <v>0</v>
      </c>
      <c r="G592" s="13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24">
        <f t="shared" si="819"/>
        <v>0</v>
      </c>
      <c r="Y592" s="1">
        <f t="shared" si="820"/>
        <v>0</v>
      </c>
      <c r="Z592" s="1">
        <f t="shared" si="821"/>
        <v>0</v>
      </c>
      <c r="AA592" s="24">
        <f t="shared" si="822"/>
        <v>0</v>
      </c>
      <c r="AB592" s="1">
        <f t="shared" si="823"/>
        <v>0</v>
      </c>
      <c r="AC592" s="13">
        <f t="shared" si="824"/>
        <v>0</v>
      </c>
    </row>
    <row r="593" spans="1:29" s="8" customFormat="1" ht="21" customHeight="1" x14ac:dyDescent="0.2">
      <c r="A593" s="44"/>
      <c r="B593" s="19" t="s">
        <v>32</v>
      </c>
      <c r="C593" s="45"/>
      <c r="D593" s="48"/>
      <c r="E593" s="48"/>
      <c r="F593" s="1">
        <v>0</v>
      </c>
      <c r="G593" s="13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24">
        <f t="shared" si="819"/>
        <v>0</v>
      </c>
      <c r="Y593" s="1">
        <f t="shared" si="820"/>
        <v>0</v>
      </c>
      <c r="Z593" s="1">
        <f t="shared" si="821"/>
        <v>0</v>
      </c>
      <c r="AA593" s="24">
        <f t="shared" si="822"/>
        <v>0</v>
      </c>
      <c r="AB593" s="1">
        <f t="shared" si="823"/>
        <v>0</v>
      </c>
      <c r="AC593" s="13">
        <f t="shared" si="824"/>
        <v>0</v>
      </c>
    </row>
    <row r="594" spans="1:29" s="7" customFormat="1" ht="21" customHeight="1" x14ac:dyDescent="0.2">
      <c r="A594" s="4" t="s">
        <v>33</v>
      </c>
      <c r="B594" s="4"/>
      <c r="C594" s="5"/>
      <c r="D594" s="5"/>
      <c r="E594" s="5"/>
      <c r="F594" s="6">
        <f>SUM(F590:F593)</f>
        <v>18</v>
      </c>
      <c r="G594" s="6">
        <f t="shared" ref="G594:AC594" si="825">SUM(G590:G593)</f>
        <v>5</v>
      </c>
      <c r="H594" s="6">
        <f t="shared" si="825"/>
        <v>0</v>
      </c>
      <c r="I594" s="6">
        <f t="shared" si="825"/>
        <v>2</v>
      </c>
      <c r="J594" s="6">
        <f t="shared" si="825"/>
        <v>3</v>
      </c>
      <c r="K594" s="6">
        <f t="shared" si="825"/>
        <v>1</v>
      </c>
      <c r="L594" s="6">
        <f t="shared" si="825"/>
        <v>5</v>
      </c>
      <c r="M594" s="6">
        <f t="shared" si="825"/>
        <v>1</v>
      </c>
      <c r="N594" s="6">
        <f t="shared" si="825"/>
        <v>0</v>
      </c>
      <c r="O594" s="6">
        <f t="shared" si="825"/>
        <v>1</v>
      </c>
      <c r="P594" s="6">
        <f t="shared" si="825"/>
        <v>0</v>
      </c>
      <c r="Q594" s="6">
        <f t="shared" si="825"/>
        <v>2</v>
      </c>
      <c r="R594" s="6">
        <f t="shared" si="825"/>
        <v>0</v>
      </c>
      <c r="S594" s="6">
        <f t="shared" si="825"/>
        <v>0</v>
      </c>
      <c r="T594" s="6">
        <f t="shared" si="825"/>
        <v>0</v>
      </c>
      <c r="U594" s="6">
        <f t="shared" si="825"/>
        <v>4</v>
      </c>
      <c r="V594" s="6">
        <f t="shared" si="825"/>
        <v>0</v>
      </c>
      <c r="W594" s="6">
        <f t="shared" si="825"/>
        <v>0</v>
      </c>
      <c r="X594" s="6">
        <f t="shared" si="825"/>
        <v>13</v>
      </c>
      <c r="Y594" s="6">
        <f t="shared" si="825"/>
        <v>13</v>
      </c>
      <c r="Z594" s="6">
        <f t="shared" si="825"/>
        <v>13</v>
      </c>
      <c r="AA594" s="6">
        <f t="shared" si="825"/>
        <v>18</v>
      </c>
      <c r="AB594" s="6">
        <f t="shared" si="825"/>
        <v>0</v>
      </c>
      <c r="AC594" s="6">
        <f t="shared" si="825"/>
        <v>5</v>
      </c>
    </row>
    <row r="595" spans="1:29" s="2" customFormat="1" ht="21" customHeight="1" x14ac:dyDescent="0.2">
      <c r="A595" s="44">
        <v>2014</v>
      </c>
      <c r="B595" s="19" t="s">
        <v>26</v>
      </c>
      <c r="C595" s="45" t="s">
        <v>162</v>
      </c>
      <c r="D595" s="46" t="s">
        <v>48</v>
      </c>
      <c r="E595" s="46" t="s">
        <v>48</v>
      </c>
      <c r="F595" s="1">
        <v>0</v>
      </c>
      <c r="G595" s="13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24">
        <f t="shared" ref="X595:X598" si="826">SUM(H595:P595)</f>
        <v>0</v>
      </c>
      <c r="Y595" s="1">
        <f t="shared" ref="Y595:Y598" si="827">SUM(H595:P595)</f>
        <v>0</v>
      </c>
      <c r="Z595" s="1">
        <f t="shared" ref="Z595:Z598" si="828">+W595+V595+U595+T595+S595+R595+Q595+P595+O595+K595+J595+I595+H595</f>
        <v>0</v>
      </c>
      <c r="AA595" s="24">
        <f t="shared" ref="AA595:AA598" si="829">+F595</f>
        <v>0</v>
      </c>
      <c r="AB595" s="1">
        <f t="shared" ref="AB595:AB598" si="830">+Z595-Y595</f>
        <v>0</v>
      </c>
      <c r="AC595" s="13">
        <f t="shared" ref="AC595:AC598" si="831">+AA595-X595</f>
        <v>0</v>
      </c>
    </row>
    <row r="596" spans="1:29" s="8" customFormat="1" ht="21" customHeight="1" x14ac:dyDescent="0.2">
      <c r="A596" s="44"/>
      <c r="B596" s="19" t="s">
        <v>30</v>
      </c>
      <c r="C596" s="45"/>
      <c r="D596" s="47"/>
      <c r="E596" s="47"/>
      <c r="F596" s="1">
        <v>0</v>
      </c>
      <c r="G596" s="13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24">
        <f t="shared" si="826"/>
        <v>0</v>
      </c>
      <c r="Y596" s="1">
        <f t="shared" si="827"/>
        <v>0</v>
      </c>
      <c r="Z596" s="1">
        <f t="shared" si="828"/>
        <v>0</v>
      </c>
      <c r="AA596" s="24">
        <f t="shared" si="829"/>
        <v>0</v>
      </c>
      <c r="AB596" s="1">
        <f t="shared" si="830"/>
        <v>0</v>
      </c>
      <c r="AC596" s="13">
        <f t="shared" si="831"/>
        <v>0</v>
      </c>
    </row>
    <row r="597" spans="1:29" ht="21" customHeight="1" x14ac:dyDescent="0.2">
      <c r="A597" s="44"/>
      <c r="B597" s="19" t="s">
        <v>31</v>
      </c>
      <c r="C597" s="45"/>
      <c r="D597" s="47"/>
      <c r="E597" s="47"/>
      <c r="F597" s="1">
        <v>0</v>
      </c>
      <c r="G597" s="13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24">
        <f t="shared" si="826"/>
        <v>0</v>
      </c>
      <c r="Y597" s="1">
        <f t="shared" si="827"/>
        <v>0</v>
      </c>
      <c r="Z597" s="1">
        <f t="shared" si="828"/>
        <v>0</v>
      </c>
      <c r="AA597" s="24">
        <f t="shared" si="829"/>
        <v>0</v>
      </c>
      <c r="AB597" s="1">
        <f t="shared" si="830"/>
        <v>0</v>
      </c>
      <c r="AC597" s="13">
        <f t="shared" si="831"/>
        <v>0</v>
      </c>
    </row>
    <row r="598" spans="1:29" s="8" customFormat="1" ht="21" customHeight="1" x14ac:dyDescent="0.2">
      <c r="A598" s="44"/>
      <c r="B598" s="19" t="s">
        <v>32</v>
      </c>
      <c r="C598" s="45"/>
      <c r="D598" s="48"/>
      <c r="E598" s="48"/>
      <c r="F598" s="1">
        <v>0</v>
      </c>
      <c r="G598" s="13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24">
        <f t="shared" si="826"/>
        <v>0</v>
      </c>
      <c r="Y598" s="1">
        <f t="shared" si="827"/>
        <v>0</v>
      </c>
      <c r="Z598" s="1">
        <f t="shared" si="828"/>
        <v>0</v>
      </c>
      <c r="AA598" s="24">
        <f t="shared" si="829"/>
        <v>0</v>
      </c>
      <c r="AB598" s="1">
        <f t="shared" si="830"/>
        <v>0</v>
      </c>
      <c r="AC598" s="13">
        <f t="shared" si="831"/>
        <v>0</v>
      </c>
    </row>
    <row r="599" spans="1:29" s="7" customFormat="1" ht="21" customHeight="1" x14ac:dyDescent="0.2">
      <c r="A599" s="4" t="s">
        <v>33</v>
      </c>
      <c r="B599" s="4"/>
      <c r="C599" s="5"/>
      <c r="D599" s="5"/>
      <c r="E599" s="5"/>
      <c r="F599" s="6">
        <f>SUM(F595:F598)</f>
        <v>0</v>
      </c>
      <c r="G599" s="6">
        <f t="shared" ref="G599:AC599" si="832">SUM(G595:G598)</f>
        <v>0</v>
      </c>
      <c r="H599" s="6">
        <f t="shared" si="832"/>
        <v>0</v>
      </c>
      <c r="I599" s="6">
        <f t="shared" si="832"/>
        <v>0</v>
      </c>
      <c r="J599" s="6">
        <f t="shared" si="832"/>
        <v>0</v>
      </c>
      <c r="K599" s="6">
        <f t="shared" si="832"/>
        <v>0</v>
      </c>
      <c r="L599" s="6">
        <f t="shared" si="832"/>
        <v>0</v>
      </c>
      <c r="M599" s="6">
        <f t="shared" si="832"/>
        <v>0</v>
      </c>
      <c r="N599" s="6">
        <f t="shared" si="832"/>
        <v>0</v>
      </c>
      <c r="O599" s="6">
        <f t="shared" si="832"/>
        <v>0</v>
      </c>
      <c r="P599" s="6">
        <f t="shared" si="832"/>
        <v>0</v>
      </c>
      <c r="Q599" s="6">
        <f t="shared" si="832"/>
        <v>0</v>
      </c>
      <c r="R599" s="6">
        <f t="shared" si="832"/>
        <v>0</v>
      </c>
      <c r="S599" s="6">
        <f t="shared" si="832"/>
        <v>0</v>
      </c>
      <c r="T599" s="6">
        <f t="shared" si="832"/>
        <v>0</v>
      </c>
      <c r="U599" s="6">
        <f t="shared" si="832"/>
        <v>0</v>
      </c>
      <c r="V599" s="6">
        <f t="shared" si="832"/>
        <v>0</v>
      </c>
      <c r="W599" s="6">
        <f t="shared" si="832"/>
        <v>0</v>
      </c>
      <c r="X599" s="6">
        <f t="shared" si="832"/>
        <v>0</v>
      </c>
      <c r="Y599" s="6">
        <f t="shared" si="832"/>
        <v>0</v>
      </c>
      <c r="Z599" s="6">
        <f t="shared" si="832"/>
        <v>0</v>
      </c>
      <c r="AA599" s="6">
        <f t="shared" si="832"/>
        <v>0</v>
      </c>
      <c r="AB599" s="6">
        <f t="shared" si="832"/>
        <v>0</v>
      </c>
      <c r="AC599" s="6">
        <f t="shared" si="832"/>
        <v>0</v>
      </c>
    </row>
    <row r="600" spans="1:29" s="2" customFormat="1" ht="21" customHeight="1" x14ac:dyDescent="0.2">
      <c r="A600" s="44">
        <v>2014</v>
      </c>
      <c r="B600" s="19" t="s">
        <v>26</v>
      </c>
      <c r="C600" s="45" t="s">
        <v>163</v>
      </c>
      <c r="D600" s="46" t="s">
        <v>28</v>
      </c>
      <c r="E600" s="46" t="s">
        <v>51</v>
      </c>
      <c r="F600" s="1">
        <v>0</v>
      </c>
      <c r="G600" s="13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24">
        <f t="shared" ref="X600:X603" si="833">SUM(H600:P600)</f>
        <v>0</v>
      </c>
      <c r="Y600" s="1">
        <f t="shared" ref="Y600:Y603" si="834">SUM(H600:P600)</f>
        <v>0</v>
      </c>
      <c r="Z600" s="1">
        <f t="shared" ref="Z600:Z603" si="835">+W600+V600+U600+T600+S600+R600+Q600+P600+O600+K600+J600+I600+H600</f>
        <v>0</v>
      </c>
      <c r="AA600" s="24">
        <f t="shared" ref="AA600:AA603" si="836">+F600</f>
        <v>0</v>
      </c>
      <c r="AB600" s="1">
        <f t="shared" ref="AB600:AB603" si="837">+Z600-Y600</f>
        <v>0</v>
      </c>
      <c r="AC600" s="13">
        <f t="shared" ref="AC600:AC603" si="838">+AA600-X600</f>
        <v>0</v>
      </c>
    </row>
    <row r="601" spans="1:29" s="8" customFormat="1" ht="21" customHeight="1" x14ac:dyDescent="0.2">
      <c r="A601" s="44"/>
      <c r="B601" s="19" t="s">
        <v>30</v>
      </c>
      <c r="C601" s="45"/>
      <c r="D601" s="47"/>
      <c r="E601" s="47"/>
      <c r="F601" s="1">
        <v>0</v>
      </c>
      <c r="G601" s="13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24">
        <f t="shared" si="833"/>
        <v>0</v>
      </c>
      <c r="Y601" s="1">
        <f t="shared" si="834"/>
        <v>0</v>
      </c>
      <c r="Z601" s="1">
        <f t="shared" si="835"/>
        <v>0</v>
      </c>
      <c r="AA601" s="24">
        <f t="shared" si="836"/>
        <v>0</v>
      </c>
      <c r="AB601" s="1">
        <f t="shared" si="837"/>
        <v>0</v>
      </c>
      <c r="AC601" s="13">
        <f t="shared" si="838"/>
        <v>0</v>
      </c>
    </row>
    <row r="602" spans="1:29" ht="21" customHeight="1" x14ac:dyDescent="0.2">
      <c r="A602" s="44"/>
      <c r="B602" s="19" t="s">
        <v>31</v>
      </c>
      <c r="C602" s="45"/>
      <c r="D602" s="47"/>
      <c r="E602" s="47"/>
      <c r="F602" s="1">
        <v>0</v>
      </c>
      <c r="G602" s="13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24">
        <f t="shared" si="833"/>
        <v>0</v>
      </c>
      <c r="Y602" s="1">
        <f t="shared" si="834"/>
        <v>0</v>
      </c>
      <c r="Z602" s="1">
        <f t="shared" si="835"/>
        <v>0</v>
      </c>
      <c r="AA602" s="24">
        <f t="shared" si="836"/>
        <v>0</v>
      </c>
      <c r="AB602" s="1">
        <f t="shared" si="837"/>
        <v>0</v>
      </c>
      <c r="AC602" s="13">
        <f t="shared" si="838"/>
        <v>0</v>
      </c>
    </row>
    <row r="603" spans="1:29" s="8" customFormat="1" ht="21" customHeight="1" x14ac:dyDescent="0.2">
      <c r="A603" s="44"/>
      <c r="B603" s="19" t="s">
        <v>32</v>
      </c>
      <c r="C603" s="45"/>
      <c r="D603" s="48"/>
      <c r="E603" s="48"/>
      <c r="F603" s="1">
        <v>0</v>
      </c>
      <c r="G603" s="13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24">
        <f t="shared" si="833"/>
        <v>0</v>
      </c>
      <c r="Y603" s="1">
        <f t="shared" si="834"/>
        <v>0</v>
      </c>
      <c r="Z603" s="1">
        <f t="shared" si="835"/>
        <v>0</v>
      </c>
      <c r="AA603" s="24">
        <f t="shared" si="836"/>
        <v>0</v>
      </c>
      <c r="AB603" s="1">
        <f t="shared" si="837"/>
        <v>0</v>
      </c>
      <c r="AC603" s="13">
        <f t="shared" si="838"/>
        <v>0</v>
      </c>
    </row>
    <row r="604" spans="1:29" s="7" customFormat="1" ht="21" customHeight="1" x14ac:dyDescent="0.2">
      <c r="A604" s="4" t="s">
        <v>33</v>
      </c>
      <c r="B604" s="4"/>
      <c r="C604" s="5"/>
      <c r="D604" s="5"/>
      <c r="E604" s="5"/>
      <c r="F604" s="6">
        <f>SUM(F600:F603)</f>
        <v>0</v>
      </c>
      <c r="G604" s="6">
        <f t="shared" ref="G604:AC604" si="839">SUM(G600:G603)</f>
        <v>0</v>
      </c>
      <c r="H604" s="6">
        <f t="shared" si="839"/>
        <v>0</v>
      </c>
      <c r="I604" s="6">
        <f t="shared" si="839"/>
        <v>0</v>
      </c>
      <c r="J604" s="6">
        <f t="shared" si="839"/>
        <v>0</v>
      </c>
      <c r="K604" s="6">
        <f t="shared" si="839"/>
        <v>0</v>
      </c>
      <c r="L604" s="6">
        <f t="shared" si="839"/>
        <v>0</v>
      </c>
      <c r="M604" s="6">
        <f t="shared" si="839"/>
        <v>0</v>
      </c>
      <c r="N604" s="6">
        <f t="shared" si="839"/>
        <v>0</v>
      </c>
      <c r="O604" s="6">
        <f t="shared" si="839"/>
        <v>0</v>
      </c>
      <c r="P604" s="6">
        <f t="shared" si="839"/>
        <v>0</v>
      </c>
      <c r="Q604" s="6">
        <f t="shared" si="839"/>
        <v>0</v>
      </c>
      <c r="R604" s="6">
        <f t="shared" si="839"/>
        <v>0</v>
      </c>
      <c r="S604" s="6">
        <f t="shared" si="839"/>
        <v>0</v>
      </c>
      <c r="T604" s="6">
        <f t="shared" si="839"/>
        <v>0</v>
      </c>
      <c r="U604" s="6">
        <f t="shared" si="839"/>
        <v>0</v>
      </c>
      <c r="V604" s="6">
        <f t="shared" si="839"/>
        <v>0</v>
      </c>
      <c r="W604" s="6">
        <f t="shared" si="839"/>
        <v>0</v>
      </c>
      <c r="X604" s="6">
        <f t="shared" si="839"/>
        <v>0</v>
      </c>
      <c r="Y604" s="6">
        <f t="shared" si="839"/>
        <v>0</v>
      </c>
      <c r="Z604" s="6">
        <f t="shared" si="839"/>
        <v>0</v>
      </c>
      <c r="AA604" s="6">
        <f t="shared" si="839"/>
        <v>0</v>
      </c>
      <c r="AB604" s="6">
        <f t="shared" si="839"/>
        <v>0</v>
      </c>
      <c r="AC604" s="6">
        <f t="shared" si="839"/>
        <v>0</v>
      </c>
    </row>
    <row r="605" spans="1:29" s="2" customFormat="1" ht="21" customHeight="1" x14ac:dyDescent="0.2">
      <c r="A605" s="44">
        <v>2014</v>
      </c>
      <c r="B605" s="19" t="s">
        <v>26</v>
      </c>
      <c r="C605" s="45" t="s">
        <v>164</v>
      </c>
      <c r="D605" s="46" t="s">
        <v>164</v>
      </c>
      <c r="E605" s="46" t="s">
        <v>164</v>
      </c>
      <c r="F605" s="1">
        <v>2</v>
      </c>
      <c r="G605" s="13">
        <v>0</v>
      </c>
      <c r="H605" s="1">
        <v>0</v>
      </c>
      <c r="I605" s="1">
        <v>1</v>
      </c>
      <c r="J605" s="1">
        <v>1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24">
        <f t="shared" ref="X605:X608" si="840">SUM(H605:P605)</f>
        <v>2</v>
      </c>
      <c r="Y605" s="1">
        <f t="shared" ref="Y605:Y608" si="841">SUM(H605:P605)</f>
        <v>2</v>
      </c>
      <c r="Z605" s="1">
        <f t="shared" ref="Z605:Z608" si="842">+W605+V605+U605+T605+S605+R605+Q605+P605+O605+K605+J605+I605+H605</f>
        <v>2</v>
      </c>
      <c r="AA605" s="24">
        <f t="shared" ref="AA605:AA608" si="843">+F605</f>
        <v>2</v>
      </c>
      <c r="AB605" s="1">
        <f t="shared" ref="AB605:AB608" si="844">+Z605-Y605</f>
        <v>0</v>
      </c>
      <c r="AC605" s="13">
        <f t="shared" ref="AC605:AC608" si="845">+AA605-X605</f>
        <v>0</v>
      </c>
    </row>
    <row r="606" spans="1:29" s="8" customFormat="1" ht="21" customHeight="1" x14ac:dyDescent="0.2">
      <c r="A606" s="44"/>
      <c r="B606" s="19" t="s">
        <v>30</v>
      </c>
      <c r="C606" s="45"/>
      <c r="D606" s="47"/>
      <c r="E606" s="47"/>
      <c r="F606" s="1">
        <v>1</v>
      </c>
      <c r="G606" s="13">
        <v>0</v>
      </c>
      <c r="H606" s="1">
        <v>0</v>
      </c>
      <c r="I606" s="1">
        <v>0</v>
      </c>
      <c r="J606" s="1">
        <v>1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24">
        <f t="shared" si="840"/>
        <v>1</v>
      </c>
      <c r="Y606" s="1">
        <f t="shared" si="841"/>
        <v>1</v>
      </c>
      <c r="Z606" s="1">
        <f t="shared" si="842"/>
        <v>1</v>
      </c>
      <c r="AA606" s="24">
        <f t="shared" si="843"/>
        <v>1</v>
      </c>
      <c r="AB606" s="1">
        <f t="shared" si="844"/>
        <v>0</v>
      </c>
      <c r="AC606" s="13">
        <f t="shared" si="845"/>
        <v>0</v>
      </c>
    </row>
    <row r="607" spans="1:29" ht="21" customHeight="1" x14ac:dyDescent="0.2">
      <c r="A607" s="44"/>
      <c r="B607" s="19" t="s">
        <v>31</v>
      </c>
      <c r="C607" s="45"/>
      <c r="D607" s="47"/>
      <c r="E607" s="47"/>
      <c r="F607" s="1">
        <v>0</v>
      </c>
      <c r="G607" s="13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24">
        <f t="shared" si="840"/>
        <v>0</v>
      </c>
      <c r="Y607" s="1">
        <f t="shared" si="841"/>
        <v>0</v>
      </c>
      <c r="Z607" s="1">
        <f t="shared" si="842"/>
        <v>0</v>
      </c>
      <c r="AA607" s="24">
        <f t="shared" si="843"/>
        <v>0</v>
      </c>
      <c r="AB607" s="1">
        <f t="shared" si="844"/>
        <v>0</v>
      </c>
      <c r="AC607" s="13">
        <f t="shared" si="845"/>
        <v>0</v>
      </c>
    </row>
    <row r="608" spans="1:29" s="8" customFormat="1" ht="21" customHeight="1" x14ac:dyDescent="0.2">
      <c r="A608" s="44"/>
      <c r="B608" s="19" t="s">
        <v>32</v>
      </c>
      <c r="C608" s="45"/>
      <c r="D608" s="48"/>
      <c r="E608" s="48"/>
      <c r="F608" s="1">
        <v>0</v>
      </c>
      <c r="G608" s="13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24">
        <f t="shared" si="840"/>
        <v>0</v>
      </c>
      <c r="Y608" s="1">
        <f t="shared" si="841"/>
        <v>0</v>
      </c>
      <c r="Z608" s="1">
        <f t="shared" si="842"/>
        <v>0</v>
      </c>
      <c r="AA608" s="24">
        <f t="shared" si="843"/>
        <v>0</v>
      </c>
      <c r="AB608" s="1">
        <f t="shared" si="844"/>
        <v>0</v>
      </c>
      <c r="AC608" s="13">
        <f t="shared" si="845"/>
        <v>0</v>
      </c>
    </row>
    <row r="609" spans="1:29" s="7" customFormat="1" ht="21" customHeight="1" x14ac:dyDescent="0.2">
      <c r="A609" s="4" t="s">
        <v>33</v>
      </c>
      <c r="B609" s="4"/>
      <c r="C609" s="5"/>
      <c r="D609" s="5"/>
      <c r="E609" s="5"/>
      <c r="F609" s="6">
        <f>SUM(F605:F608)</f>
        <v>3</v>
      </c>
      <c r="G609" s="6">
        <f t="shared" ref="G609:AC609" si="846">SUM(G605:G608)</f>
        <v>0</v>
      </c>
      <c r="H609" s="6">
        <f t="shared" si="846"/>
        <v>0</v>
      </c>
      <c r="I609" s="6">
        <f t="shared" si="846"/>
        <v>1</v>
      </c>
      <c r="J609" s="6">
        <f t="shared" si="846"/>
        <v>2</v>
      </c>
      <c r="K609" s="6">
        <f t="shared" si="846"/>
        <v>0</v>
      </c>
      <c r="L609" s="6">
        <f t="shared" si="846"/>
        <v>0</v>
      </c>
      <c r="M609" s="6">
        <f t="shared" si="846"/>
        <v>0</v>
      </c>
      <c r="N609" s="6">
        <f t="shared" si="846"/>
        <v>0</v>
      </c>
      <c r="O609" s="6">
        <f t="shared" si="846"/>
        <v>0</v>
      </c>
      <c r="P609" s="6">
        <f t="shared" si="846"/>
        <v>0</v>
      </c>
      <c r="Q609" s="6">
        <f t="shared" si="846"/>
        <v>0</v>
      </c>
      <c r="R609" s="6">
        <f t="shared" si="846"/>
        <v>0</v>
      </c>
      <c r="S609" s="6">
        <f t="shared" si="846"/>
        <v>0</v>
      </c>
      <c r="T609" s="6">
        <f t="shared" si="846"/>
        <v>0</v>
      </c>
      <c r="U609" s="6">
        <f t="shared" si="846"/>
        <v>0</v>
      </c>
      <c r="V609" s="6">
        <f t="shared" si="846"/>
        <v>0</v>
      </c>
      <c r="W609" s="6">
        <f t="shared" si="846"/>
        <v>0</v>
      </c>
      <c r="X609" s="6">
        <f t="shared" si="846"/>
        <v>3</v>
      </c>
      <c r="Y609" s="6">
        <f t="shared" si="846"/>
        <v>3</v>
      </c>
      <c r="Z609" s="6">
        <f t="shared" si="846"/>
        <v>3</v>
      </c>
      <c r="AA609" s="6">
        <f t="shared" si="846"/>
        <v>3</v>
      </c>
      <c r="AB609" s="6">
        <f t="shared" si="846"/>
        <v>0</v>
      </c>
      <c r="AC609" s="6">
        <f t="shared" si="846"/>
        <v>0</v>
      </c>
    </row>
    <row r="610" spans="1:29" ht="21" customHeight="1" x14ac:dyDescent="0.2">
      <c r="A610" s="41" t="s">
        <v>169</v>
      </c>
      <c r="B610" s="49"/>
      <c r="C610" s="49"/>
      <c r="D610" s="49"/>
      <c r="E610" s="50"/>
      <c r="F610" s="21">
        <f>+F9+F14+F19+F24+F29+F34+F39+F44+F49+F54+F59+F64+F69+F74+F79+F84+F89+F94+F99+F104+F109+F114+F119+F124+F129+F134+F139+F144+F149+F154+F159+F164+F169+F174+F179+F184+F189+F194+F199+F204+F209+F214+F219+F224+F229+F234+F239+F244+F249+F254+F259+F264+F269+F274+F279+F284+F289+F294+F299+F304+F309+F314+F319+F324+F329+F334+F339+F344+F349+F354+F359+F364+F369+F374+F379+F384+F389+F394+F399+F404+F409+F414+F419+F424+F429+F434+F439+F444+F449+F454+F459+F464+F469+F474+F479+F484+F489+F494+F499+F504+F509+F514+F519+F524+F529+F534+F539+F544+F549+F554+F559+F564+F569+F574+F579+F584+F589+F594+F599+F604+F609</f>
        <v>1300</v>
      </c>
      <c r="G610" s="21">
        <f t="shared" ref="G610:W610" si="847">+G9+G14+G19+G24+G29+G34+G39+G44+G49+G54+G59+G64+G69+G74+G79+G84+G89+G94+G99+G104+G109+G114+G119+G124+G129+G134+G139+G144+G149+G154+G159+G164+G169+G174+G179+G184+G189+G194+G199+G204+G209+G214+G219+G224+G229+G234+G239+G244+G249+G254+G259+G264+G269+G274+G279+G284+G289+G294+G299+G304+G309+G314+G319+G324+G329+G334+G339+G344+G349+G354+G359+G364+G369+G374+G379+G384+G389+G394+G399+G404+G409+G414+G419+G424+G429+G434+G439+G444+G449+G454+G459+G464+G469+G474+G479+G484+G489+G494+G499+G504+G509+G514+G519+G524+G529+G534+G539+G544+G549+G554+G559+G564+G569+G574+G579+G584+G589+G594+G599+G604+G609</f>
        <v>325</v>
      </c>
      <c r="H610" s="21">
        <f t="shared" si="847"/>
        <v>10</v>
      </c>
      <c r="I610" s="21">
        <f t="shared" si="847"/>
        <v>163</v>
      </c>
      <c r="J610" s="21">
        <f t="shared" si="847"/>
        <v>80</v>
      </c>
      <c r="K610" s="21">
        <f t="shared" si="847"/>
        <v>149</v>
      </c>
      <c r="L610" s="21">
        <f t="shared" si="847"/>
        <v>276</v>
      </c>
      <c r="M610" s="21">
        <f t="shared" si="847"/>
        <v>117</v>
      </c>
      <c r="N610" s="21">
        <f t="shared" si="847"/>
        <v>35</v>
      </c>
      <c r="O610" s="21">
        <f t="shared" si="847"/>
        <v>66</v>
      </c>
      <c r="P610" s="21">
        <f t="shared" si="847"/>
        <v>79</v>
      </c>
      <c r="Q610" s="21">
        <f t="shared" si="847"/>
        <v>198</v>
      </c>
      <c r="R610" s="21">
        <f t="shared" si="847"/>
        <v>0</v>
      </c>
      <c r="S610" s="21">
        <f t="shared" si="847"/>
        <v>39</v>
      </c>
      <c r="T610" s="21">
        <f t="shared" si="847"/>
        <v>12</v>
      </c>
      <c r="U610" s="21">
        <f t="shared" si="847"/>
        <v>158</v>
      </c>
      <c r="V610" s="21">
        <f t="shared" si="847"/>
        <v>21</v>
      </c>
      <c r="W610" s="21">
        <f t="shared" si="847"/>
        <v>0</v>
      </c>
      <c r="X610" s="25">
        <f t="shared" ref="X610:AC610" si="848">X9+X14+X19+X24+X29+X34+X39+X44+X49+X54+X59+X64+X69+X74+X79+X84+X89+X94+X99+X104+X109+X114+X119+X124+X129+X134+X139+X144+X149+X154+X159+X164+X169+X174+X179+X184+X189+X194+X199+X204+X209+X214+X219+X224+X229+X234+X239+X244+X249+X254+X259+X264+X269+X274+X279+X284+X289+X294+X299+X304+X309+X314+X319+X324+X329+X334+X339+X344+X349+X354+X359+X364+X369+X374+X379+X384+X389+X394+X399+X404+X409+X414+X419+X424+X429+X434+X439+X444+X449+X454+X459+X464+X469+X474+X479+X484+X489+X494+X499+X504+X509+X514+X519+X524+X529+X534+X539+X544+X549+X554+X559+X564+X569+X574+X579+X584+X589+X594+X599+X604+X609</f>
        <v>975</v>
      </c>
      <c r="Y610" s="25">
        <f t="shared" si="848"/>
        <v>975</v>
      </c>
      <c r="Z610" s="25">
        <f t="shared" si="848"/>
        <v>975</v>
      </c>
      <c r="AA610" s="25">
        <f t="shared" si="848"/>
        <v>1300</v>
      </c>
      <c r="AB610" s="25">
        <f t="shared" si="848"/>
        <v>0</v>
      </c>
      <c r="AC610" s="25">
        <f t="shared" si="848"/>
        <v>325</v>
      </c>
    </row>
    <row r="611" spans="1:29" ht="21" customHeight="1" x14ac:dyDescent="0.2">
      <c r="A611" s="41" t="s">
        <v>166</v>
      </c>
      <c r="B611" s="42"/>
      <c r="C611" s="42"/>
      <c r="D611" s="42"/>
      <c r="E611" s="43"/>
      <c r="F611" s="21">
        <f>+F6+F10+F15+F20+F25+F30+F35+F40+F45+F50+F55+F60+F65+F70+F75+F80+F85+F90+F95+F100+F105+F110+F115+F120+F125+F130+F135+F140+F145+F150+F155+F160+F165+F170+F175+F180+F185+F190+F195+F200+F205+F210+F215+F220+F225+F230+F235+F240+F245+F250+F255+F260+F265+F270+F275+F280+F285+F290+F295+F300+F305+F310+F315+F320+F325+F330+F335+F340+F345+F350+F355+F360+F365+F370+F375+F380+F385+F390+F395+F400+F405+F410+F415+F420+F425+F430+F435+F440+F445+F450+F455+F460+F465+F470+F475+F480+F485+F490+F495+F500+F505+F510+F515+F520+F525+F530+F535+F540+F545+F550+F555+F560+F565+F570+F575+F580+F585+F590+F595+F600+F605</f>
        <v>713</v>
      </c>
      <c r="G611" s="21">
        <f t="shared" ref="G611:W613" si="849">+G6+G10+G15+G20+G25+G30+G35+G40+G45+G50+G55+G60+G65+G70+G75+G80+G85+G90+G95+G100+G105+G110+G115+G120+G125+G130+G135+G140+G145+G150+G155+G160+G165+G170+G175+G180+G185+G190+G195+G200+G205+G210+G215+G220+G225+G230+G235+G240+G245+G250+G255+G260+G265+G270+G275+G280+G285+G290+G295+G300+G305+G310+G315+G320+G325+G330+G335+G340+G345+G350+G355+G360+G365+G370+G375+G380+G385+G390+G395+G400+G405+G410+G415+G420+G425+G430+G435+G440+G445+G450+G455+G460+G465+G470+G475+G480+G485+G490+G495+G500+G505+G510+G515+G520+G525+G530+G535+G540+G545+G550+G555+G560+G565+G570+G575+G580+G585+G590+G595+G600+G605</f>
        <v>2</v>
      </c>
      <c r="H611" s="21">
        <f t="shared" si="849"/>
        <v>8</v>
      </c>
      <c r="I611" s="21">
        <f t="shared" si="849"/>
        <v>88</v>
      </c>
      <c r="J611" s="21">
        <f t="shared" si="849"/>
        <v>28</v>
      </c>
      <c r="K611" s="21">
        <f t="shared" si="849"/>
        <v>105</v>
      </c>
      <c r="L611" s="21">
        <f t="shared" si="849"/>
        <v>236</v>
      </c>
      <c r="M611" s="21">
        <f t="shared" si="849"/>
        <v>97</v>
      </c>
      <c r="N611" s="21">
        <f t="shared" si="849"/>
        <v>30</v>
      </c>
      <c r="O611" s="21">
        <f t="shared" si="849"/>
        <v>58</v>
      </c>
      <c r="P611" s="21">
        <f t="shared" si="849"/>
        <v>61</v>
      </c>
      <c r="Q611" s="21">
        <f t="shared" si="849"/>
        <v>195</v>
      </c>
      <c r="R611" s="21">
        <f t="shared" si="849"/>
        <v>0</v>
      </c>
      <c r="S611" s="21">
        <f t="shared" si="849"/>
        <v>39</v>
      </c>
      <c r="T611" s="21">
        <f t="shared" si="849"/>
        <v>12</v>
      </c>
      <c r="U611" s="21">
        <f t="shared" si="849"/>
        <v>96</v>
      </c>
      <c r="V611" s="21">
        <f t="shared" si="849"/>
        <v>21</v>
      </c>
      <c r="W611" s="21">
        <f t="shared" si="849"/>
        <v>0</v>
      </c>
      <c r="X611" s="25">
        <f t="shared" ref="X611:AC611" si="850">X5+X10+X15+X20+X25+X30+X35+X40+X45+X50+X55+X60+X65+X70+X75+X80+X85+X90+X95+X100+X105+X110+X115+X120+X125+X130+X135+X140+X145+X150+X155+X160+X165+X170+X175+X180+X185+X190+X195+X200+X205+X210+X215+X220+X225+X230+X235+X240+X245+X250+X255+X260+X265+X270+X275+X280+X285+X290+X295+X300+X305+X310+X315+X320+X325+X330+X335+X340+X345+X350+X355+X360+X365+X370+X375+X380+X385+X390+X395+X400+X405+X410+X415+X420+X425+X430+X435+X440+X445+X450+X455+X460+X465+X470+X475+X480+X485+X490+X495+X500+X505+X510+X515+X520+X525+X530+X535+X540+X545+X550+X555+X560+X565+X570+X575+X580+X585+X590+X595+X600+X605</f>
        <v>712</v>
      </c>
      <c r="Y611" s="25">
        <f t="shared" si="850"/>
        <v>712</v>
      </c>
      <c r="Z611" s="25">
        <f t="shared" si="850"/>
        <v>712</v>
      </c>
      <c r="AA611" s="25">
        <f t="shared" si="850"/>
        <v>713</v>
      </c>
      <c r="AB611" s="25">
        <f t="shared" si="850"/>
        <v>0</v>
      </c>
      <c r="AC611" s="25">
        <f t="shared" si="850"/>
        <v>1</v>
      </c>
    </row>
    <row r="612" spans="1:29" ht="21" customHeight="1" x14ac:dyDescent="0.2">
      <c r="A612" s="41" t="s">
        <v>167</v>
      </c>
      <c r="B612" s="42"/>
      <c r="C612" s="42"/>
      <c r="D612" s="42"/>
      <c r="E612" s="43"/>
      <c r="F612" s="21">
        <f>+F7+F11+F16+F21+F26+F31+F36+F41+F46+F51+F56+F61+F66+F71+F76+F81+F86+F91+F96+F101+F106+F111+F116+F121+F126+F131+F136+F141+F146+F151+F156+F161+F166+F171+F176+F181+F186+F191+F196+F201+F206+F211+F216+F221+F226+F231+F236+F241+F246+F251+F256+F261+F266+F271+F276+F281+F286+F291+F296+F301+F306+F311+F316+F321+F326+F331+F336+F341+F346+F351+F356+F361+F366+F371+F376+F381+F386+F391+F396+F401+F406+F411+F416+F421+F426+F431+F436+F441+F446+F451+F456+F461+F466+F471+F476+F481+F486+F491+F496+F501+F506+F511+F516+F521+F526+F531+F536+F541+F546+F551+F556+F561+F566+F571+F576+F581+F586+F591+F596+F601+F606</f>
        <v>586</v>
      </c>
      <c r="G612" s="21">
        <f t="shared" si="849"/>
        <v>323</v>
      </c>
      <c r="H612" s="21">
        <f t="shared" si="849"/>
        <v>2</v>
      </c>
      <c r="I612" s="21">
        <f t="shared" si="849"/>
        <v>75</v>
      </c>
      <c r="J612" s="21">
        <f t="shared" si="849"/>
        <v>52</v>
      </c>
      <c r="K612" s="21">
        <f t="shared" si="849"/>
        <v>43</v>
      </c>
      <c r="L612" s="21">
        <f t="shared" si="849"/>
        <v>40</v>
      </c>
      <c r="M612" s="21">
        <f t="shared" si="849"/>
        <v>20</v>
      </c>
      <c r="N612" s="21">
        <f t="shared" si="849"/>
        <v>5</v>
      </c>
      <c r="O612" s="21">
        <f t="shared" si="849"/>
        <v>8</v>
      </c>
      <c r="P612" s="21">
        <f t="shared" si="849"/>
        <v>18</v>
      </c>
      <c r="Q612" s="21">
        <f t="shared" si="849"/>
        <v>3</v>
      </c>
      <c r="R612" s="21">
        <f t="shared" si="849"/>
        <v>0</v>
      </c>
      <c r="S612" s="21">
        <f t="shared" si="849"/>
        <v>0</v>
      </c>
      <c r="T612" s="21">
        <f t="shared" si="849"/>
        <v>0</v>
      </c>
      <c r="U612" s="21">
        <f t="shared" si="849"/>
        <v>62</v>
      </c>
      <c r="V612" s="21">
        <f t="shared" si="849"/>
        <v>0</v>
      </c>
      <c r="W612" s="21">
        <f t="shared" si="849"/>
        <v>0</v>
      </c>
      <c r="X612" s="25">
        <f t="shared" ref="X612:AC613" si="851">+X610-X611</f>
        <v>263</v>
      </c>
      <c r="Y612" s="25">
        <f t="shared" si="851"/>
        <v>263</v>
      </c>
      <c r="Z612" s="25">
        <f t="shared" si="851"/>
        <v>263</v>
      </c>
      <c r="AA612" s="25">
        <f t="shared" si="851"/>
        <v>587</v>
      </c>
      <c r="AB612" s="25">
        <f t="shared" si="851"/>
        <v>0</v>
      </c>
      <c r="AC612" s="25">
        <f t="shared" si="851"/>
        <v>324</v>
      </c>
    </row>
    <row r="613" spans="1:29" ht="21" customHeight="1" x14ac:dyDescent="0.2">
      <c r="A613" s="41" t="s">
        <v>168</v>
      </c>
      <c r="B613" s="42"/>
      <c r="C613" s="42"/>
      <c r="D613" s="42"/>
      <c r="E613" s="43"/>
      <c r="F613" s="21">
        <f>+F8+F12+F17+F22+F27+F32+F37+F42+F47+F52+F57+F62+F67+F72+F77+F82+F87+F92+F97+F102+F107+F112+F117+F122+F127+F132+F137+F142+F147+F152+F157+F162+F167+F172+F177+F182+F187+F192+F197+F202+F207+F212+F217+F222+F227+F232+F237+F242+F247+F252+F257+F262+F267+F272+F277+F282+F287+F292+F297+F302+F307+F312+F317+F322+F327+F332+F337+F342+F347+F352+F357+F362+F367+F372+F377+F382+F387+F392+F397+F402+F407+F412+F417+F422+F427+F432+F437+F442+F447+F452+F457+F462+F467+F472+F477+F482+F487+F492+F497+F502+F507+F512+F517+F522+F527+F532+F537+F542+F547+F552+F557+F562+F567+F572+F577+F582+F587+F592+F597+F602+F607</f>
        <v>0</v>
      </c>
      <c r="G613" s="21">
        <f t="shared" si="849"/>
        <v>0</v>
      </c>
      <c r="H613" s="21">
        <f t="shared" si="849"/>
        <v>0</v>
      </c>
      <c r="I613" s="21">
        <f t="shared" si="849"/>
        <v>0</v>
      </c>
      <c r="J613" s="21">
        <f t="shared" si="849"/>
        <v>0</v>
      </c>
      <c r="K613" s="21">
        <f t="shared" si="849"/>
        <v>0</v>
      </c>
      <c r="L613" s="21">
        <f t="shared" si="849"/>
        <v>0</v>
      </c>
      <c r="M613" s="21">
        <f t="shared" si="849"/>
        <v>0</v>
      </c>
      <c r="N613" s="21">
        <f t="shared" si="849"/>
        <v>0</v>
      </c>
      <c r="O613" s="21">
        <f t="shared" si="849"/>
        <v>0</v>
      </c>
      <c r="P613" s="21">
        <f t="shared" si="849"/>
        <v>0</v>
      </c>
      <c r="Q613" s="21">
        <f t="shared" si="849"/>
        <v>0</v>
      </c>
      <c r="R613" s="21">
        <f t="shared" si="849"/>
        <v>0</v>
      </c>
      <c r="S613" s="21">
        <f t="shared" si="849"/>
        <v>0</v>
      </c>
      <c r="T613" s="21">
        <f t="shared" si="849"/>
        <v>0</v>
      </c>
      <c r="U613" s="21">
        <f t="shared" si="849"/>
        <v>0</v>
      </c>
      <c r="V613" s="21">
        <f t="shared" si="849"/>
        <v>0</v>
      </c>
      <c r="W613" s="21">
        <f t="shared" si="849"/>
        <v>0</v>
      </c>
      <c r="X613" s="25">
        <f t="shared" si="851"/>
        <v>449</v>
      </c>
      <c r="Y613" s="25">
        <f t="shared" si="851"/>
        <v>449</v>
      </c>
      <c r="Z613" s="25">
        <f t="shared" si="851"/>
        <v>449</v>
      </c>
      <c r="AA613" s="25">
        <f t="shared" si="851"/>
        <v>126</v>
      </c>
      <c r="AB613" s="25">
        <f t="shared" si="851"/>
        <v>0</v>
      </c>
      <c r="AC613" s="25">
        <f t="shared" si="851"/>
        <v>-323</v>
      </c>
    </row>
    <row r="614" spans="1:29" ht="21" customHeight="1" x14ac:dyDescent="0.2">
      <c r="A614" s="10" t="s">
        <v>165</v>
      </c>
      <c r="B614" s="10"/>
      <c r="C614" s="10"/>
      <c r="D614" s="11"/>
      <c r="E614" s="11"/>
      <c r="F614" s="14"/>
      <c r="G614" s="15"/>
      <c r="H614" s="16"/>
      <c r="I614" s="15"/>
      <c r="N614"/>
      <c r="O614"/>
      <c r="P614"/>
    </row>
    <row r="615" spans="1:29" ht="21" customHeight="1" x14ac:dyDescent="0.2">
      <c r="A615" s="10" t="s">
        <v>170</v>
      </c>
      <c r="B615" s="10"/>
      <c r="C615" s="10"/>
      <c r="D615" s="11"/>
      <c r="E615" s="11"/>
      <c r="F615" s="14"/>
      <c r="G615" s="11"/>
      <c r="H615" s="15"/>
      <c r="I615" s="15"/>
      <c r="N615"/>
      <c r="O615"/>
      <c r="P615"/>
    </row>
    <row r="616" spans="1:29" ht="21" customHeight="1" x14ac:dyDescent="0.2">
      <c r="A616" s="10"/>
      <c r="B616" s="10"/>
      <c r="C616" s="10"/>
      <c r="D616" s="11"/>
      <c r="E616" s="11"/>
      <c r="F616" s="14"/>
      <c r="G616" s="11"/>
      <c r="H616" s="15"/>
      <c r="I616" s="15"/>
      <c r="N616"/>
      <c r="O616"/>
      <c r="P616"/>
    </row>
    <row r="617" spans="1:29" ht="21" customHeight="1" x14ac:dyDescent="0.2">
      <c r="A617" s="10"/>
      <c r="B617" s="10"/>
      <c r="C617" s="10"/>
      <c r="D617" s="11"/>
      <c r="E617" s="11"/>
      <c r="F617" s="14"/>
      <c r="G617" s="11"/>
      <c r="H617" s="15"/>
      <c r="I617" s="15"/>
      <c r="N617"/>
      <c r="O617"/>
      <c r="P617"/>
    </row>
    <row r="618" spans="1:29" ht="21" customHeight="1" x14ac:dyDescent="0.2">
      <c r="A618" s="10"/>
      <c r="B618" s="10"/>
      <c r="C618" s="10"/>
      <c r="D618" s="11"/>
      <c r="E618" s="11"/>
      <c r="F618" s="14"/>
      <c r="G618" s="11"/>
      <c r="H618" s="15"/>
      <c r="I618" s="15"/>
      <c r="N618"/>
      <c r="O618"/>
      <c r="P618"/>
    </row>
    <row r="619" spans="1:29" x14ac:dyDescent="0.2">
      <c r="A619" s="10"/>
      <c r="B619" s="10"/>
      <c r="C619" s="10"/>
      <c r="D619" s="11"/>
      <c r="E619" s="11"/>
      <c r="F619" s="14"/>
      <c r="G619" s="11"/>
      <c r="H619" s="15"/>
      <c r="I619" s="15"/>
      <c r="N619"/>
      <c r="O619"/>
      <c r="P619"/>
    </row>
    <row r="620" spans="1:29" ht="21" customHeight="1" x14ac:dyDescent="0.2">
      <c r="A620" s="10"/>
      <c r="B620" s="10"/>
      <c r="C620" s="10"/>
      <c r="D620" s="11"/>
      <c r="E620" s="11"/>
      <c r="F620" s="14"/>
      <c r="G620" s="11"/>
      <c r="H620" s="15"/>
      <c r="I620" s="15"/>
      <c r="N620"/>
      <c r="O620"/>
      <c r="P620"/>
    </row>
    <row r="621" spans="1:29" ht="21" customHeight="1" x14ac:dyDescent="0.2">
      <c r="A621" s="10"/>
      <c r="B621" s="10"/>
      <c r="C621" s="10"/>
      <c r="D621" s="11"/>
      <c r="E621" s="11"/>
      <c r="F621" s="14"/>
      <c r="G621" s="11"/>
      <c r="H621" s="15"/>
      <c r="I621" s="15"/>
      <c r="N621"/>
      <c r="O621"/>
      <c r="P621"/>
    </row>
    <row r="622" spans="1:29" ht="21" customHeight="1" x14ac:dyDescent="0.2">
      <c r="A622" s="10"/>
      <c r="B622" s="10"/>
      <c r="C622" s="10"/>
      <c r="D622" s="11"/>
      <c r="E622" s="11"/>
      <c r="F622" s="14"/>
      <c r="G622" s="11"/>
      <c r="H622" s="15"/>
      <c r="I622" s="15"/>
      <c r="N622"/>
      <c r="O622"/>
      <c r="P622"/>
    </row>
    <row r="623" spans="1:29" ht="21" customHeight="1" x14ac:dyDescent="0.2">
      <c r="A623" s="10"/>
      <c r="B623" s="10"/>
      <c r="C623" s="10"/>
      <c r="D623" s="11"/>
      <c r="E623" s="11"/>
      <c r="F623" s="14"/>
      <c r="G623" s="11"/>
      <c r="H623" s="15"/>
      <c r="I623" s="15"/>
      <c r="N623"/>
      <c r="O623"/>
      <c r="P623"/>
    </row>
    <row r="624" spans="1:29" ht="21" customHeight="1" x14ac:dyDescent="0.2">
      <c r="A624" s="10"/>
      <c r="B624" s="10"/>
      <c r="C624" s="10"/>
      <c r="D624" s="11"/>
      <c r="E624" s="11"/>
      <c r="F624" s="14"/>
      <c r="G624" s="11"/>
      <c r="H624" s="15"/>
      <c r="I624" s="15"/>
      <c r="N624"/>
      <c r="O624"/>
      <c r="P624"/>
    </row>
    <row r="625" spans="1:16" x14ac:dyDescent="0.2">
      <c r="A625" s="10"/>
      <c r="B625" s="10"/>
      <c r="C625" s="10"/>
      <c r="D625" s="11"/>
      <c r="E625" s="11"/>
      <c r="F625" s="14"/>
      <c r="G625" s="11"/>
      <c r="H625" s="15"/>
      <c r="I625" s="15"/>
      <c r="N625"/>
      <c r="O625"/>
      <c r="P625"/>
    </row>
    <row r="626" spans="1:16" x14ac:dyDescent="0.2">
      <c r="A626" s="10"/>
      <c r="B626" s="10"/>
      <c r="C626" s="10"/>
      <c r="D626" s="11"/>
      <c r="E626" s="11"/>
      <c r="F626" s="14"/>
      <c r="G626" s="11"/>
      <c r="H626" s="15"/>
      <c r="I626" s="15"/>
      <c r="N626"/>
      <c r="O626"/>
      <c r="P626"/>
    </row>
    <row r="627" spans="1:16" x14ac:dyDescent="0.2">
      <c r="A627" s="10"/>
      <c r="B627" s="10"/>
      <c r="C627" s="10"/>
      <c r="D627" s="11"/>
      <c r="E627" s="11"/>
      <c r="F627" s="14"/>
      <c r="G627" s="11"/>
      <c r="H627" s="15"/>
      <c r="I627" s="15"/>
      <c r="N627"/>
      <c r="O627"/>
      <c r="P627"/>
    </row>
    <row r="628" spans="1:16" x14ac:dyDescent="0.2">
      <c r="A628" s="10"/>
      <c r="B628" s="10"/>
      <c r="C628" s="10"/>
      <c r="D628" s="11"/>
      <c r="E628" s="11"/>
      <c r="F628" s="14"/>
      <c r="G628" s="11"/>
      <c r="H628" s="15"/>
      <c r="I628" s="15"/>
      <c r="N628"/>
      <c r="O628"/>
      <c r="P628"/>
    </row>
    <row r="629" spans="1:16" x14ac:dyDescent="0.2">
      <c r="A629" s="10"/>
      <c r="B629" s="10"/>
      <c r="C629" s="10"/>
      <c r="D629" s="11"/>
      <c r="E629" s="11"/>
      <c r="F629" s="14"/>
      <c r="G629" s="11"/>
      <c r="H629" s="15"/>
      <c r="I629" s="15"/>
      <c r="N629"/>
      <c r="O629"/>
      <c r="P629"/>
    </row>
    <row r="630" spans="1:16" x14ac:dyDescent="0.2">
      <c r="A630" s="10"/>
      <c r="B630" s="10"/>
      <c r="C630" s="10"/>
      <c r="D630" s="11"/>
      <c r="E630" s="11"/>
      <c r="F630" s="14"/>
      <c r="G630" s="11"/>
      <c r="H630" s="15"/>
      <c r="I630" s="15"/>
      <c r="N630"/>
      <c r="O630"/>
      <c r="P630"/>
    </row>
    <row r="631" spans="1:16" x14ac:dyDescent="0.2">
      <c r="A631" s="10"/>
      <c r="B631" s="10"/>
      <c r="C631" s="10"/>
      <c r="D631" s="11"/>
      <c r="E631" s="11"/>
      <c r="F631" s="14"/>
      <c r="G631" s="11"/>
      <c r="H631" s="15"/>
      <c r="I631" s="15"/>
      <c r="N631"/>
      <c r="O631"/>
      <c r="P631"/>
    </row>
    <row r="632" spans="1:16" x14ac:dyDescent="0.2">
      <c r="A632" s="10"/>
      <c r="B632" s="10"/>
      <c r="C632" s="10"/>
      <c r="D632" s="11"/>
      <c r="E632" s="11"/>
      <c r="F632" s="14"/>
      <c r="G632" s="11"/>
      <c r="H632" s="15"/>
      <c r="I632" s="15"/>
      <c r="N632"/>
      <c r="O632"/>
      <c r="P632"/>
    </row>
    <row r="633" spans="1:16" x14ac:dyDescent="0.2">
      <c r="A633" s="10"/>
      <c r="B633" s="10"/>
      <c r="C633" s="10"/>
      <c r="D633" s="11"/>
      <c r="E633" s="11"/>
      <c r="F633" s="14"/>
      <c r="G633" s="11"/>
      <c r="H633" s="15"/>
      <c r="I633" s="15"/>
      <c r="N633"/>
      <c r="O633"/>
      <c r="P633"/>
    </row>
    <row r="634" spans="1:16" x14ac:dyDescent="0.2">
      <c r="A634" s="10"/>
      <c r="B634" s="10"/>
      <c r="C634" s="10"/>
      <c r="D634" s="11"/>
      <c r="E634" s="11"/>
      <c r="F634" s="14"/>
      <c r="G634" s="11"/>
      <c r="H634" s="15"/>
      <c r="I634" s="15"/>
      <c r="N634"/>
      <c r="O634"/>
      <c r="P634"/>
    </row>
    <row r="635" spans="1:16" x14ac:dyDescent="0.2">
      <c r="A635" s="10"/>
      <c r="B635" s="10"/>
      <c r="C635" s="10"/>
      <c r="D635" s="11"/>
      <c r="E635" s="11"/>
      <c r="F635" s="14"/>
      <c r="G635" s="11"/>
      <c r="H635" s="15"/>
      <c r="I635" s="15"/>
      <c r="N635"/>
      <c r="O635"/>
      <c r="P635"/>
    </row>
    <row r="636" spans="1:16" x14ac:dyDescent="0.2">
      <c r="A636" s="10"/>
      <c r="B636" s="10"/>
      <c r="C636" s="10"/>
      <c r="D636" s="11"/>
      <c r="E636" s="11"/>
      <c r="F636" s="14"/>
      <c r="G636" s="11"/>
      <c r="H636" s="15"/>
      <c r="I636" s="15"/>
      <c r="N636"/>
      <c r="O636"/>
      <c r="P636"/>
    </row>
    <row r="637" spans="1:16" x14ac:dyDescent="0.2">
      <c r="A637" s="10"/>
      <c r="B637" s="10"/>
      <c r="C637" s="10"/>
      <c r="D637" s="11"/>
      <c r="E637" s="11"/>
      <c r="F637" s="14"/>
      <c r="G637" s="11"/>
      <c r="H637" s="15"/>
      <c r="I637" s="15"/>
      <c r="N637"/>
      <c r="O637"/>
      <c r="P637"/>
    </row>
    <row r="638" spans="1:16" x14ac:dyDescent="0.2">
      <c r="A638" s="10"/>
      <c r="B638" s="10"/>
      <c r="C638" s="10"/>
      <c r="D638" s="11"/>
      <c r="E638" s="11"/>
      <c r="F638" s="14"/>
      <c r="G638" s="11"/>
      <c r="H638" s="15"/>
      <c r="I638" s="15"/>
      <c r="N638"/>
      <c r="O638"/>
      <c r="P638"/>
    </row>
    <row r="639" spans="1:16" x14ac:dyDescent="0.2">
      <c r="A639" s="10"/>
      <c r="B639" s="10"/>
      <c r="C639" s="10"/>
      <c r="D639" s="11"/>
      <c r="E639" s="11"/>
      <c r="F639" s="14"/>
      <c r="G639" s="11"/>
      <c r="H639" s="15"/>
      <c r="I639" s="15"/>
      <c r="N639"/>
      <c r="O639"/>
      <c r="P639"/>
    </row>
    <row r="640" spans="1:16" x14ac:dyDescent="0.2">
      <c r="A640" s="10"/>
      <c r="B640" s="10"/>
      <c r="C640" s="10"/>
      <c r="D640" s="11"/>
      <c r="E640" s="11"/>
      <c r="F640" s="14"/>
      <c r="G640" s="11"/>
      <c r="H640" s="15"/>
      <c r="I640" s="15"/>
      <c r="N640"/>
      <c r="O640"/>
      <c r="P640"/>
    </row>
    <row r="641" spans="1:23" x14ac:dyDescent="0.2">
      <c r="A641" s="10"/>
      <c r="B641" s="10"/>
      <c r="C641" s="10"/>
      <c r="D641" s="11"/>
      <c r="E641" s="11"/>
      <c r="F641" s="14"/>
      <c r="G641" s="11"/>
      <c r="H641" s="15"/>
      <c r="I641" s="15"/>
      <c r="N641"/>
      <c r="O641"/>
      <c r="P641"/>
    </row>
    <row r="642" spans="1:23" x14ac:dyDescent="0.2">
      <c r="A642" s="10"/>
      <c r="B642" s="10"/>
      <c r="C642" s="10"/>
      <c r="D642" s="11"/>
      <c r="E642" s="11"/>
      <c r="F642" s="14"/>
      <c r="G642" s="11"/>
      <c r="H642" s="15"/>
      <c r="I642" s="15"/>
      <c r="N642"/>
      <c r="O642"/>
      <c r="P642"/>
    </row>
    <row r="643" spans="1:23" x14ac:dyDescent="0.2">
      <c r="A643" s="10"/>
      <c r="B643" s="10"/>
      <c r="C643" s="10"/>
      <c r="D643" s="11"/>
      <c r="E643" s="11"/>
      <c r="F643" s="14"/>
      <c r="G643" s="11"/>
      <c r="H643" s="15"/>
      <c r="I643" s="15"/>
      <c r="N643"/>
      <c r="O643"/>
      <c r="P643"/>
    </row>
    <row r="644" spans="1:23" x14ac:dyDescent="0.2">
      <c r="A644" s="10"/>
      <c r="B644" s="10"/>
      <c r="C644" s="10"/>
      <c r="D644" s="11"/>
      <c r="E644" s="11"/>
      <c r="F644" s="14"/>
      <c r="G644" s="11"/>
      <c r="H644" s="15"/>
      <c r="I644" s="15"/>
      <c r="N644"/>
      <c r="O644"/>
      <c r="P644"/>
    </row>
    <row r="645" spans="1:23" x14ac:dyDescent="0.2">
      <c r="A645" s="10"/>
      <c r="B645" s="10"/>
      <c r="C645" s="10"/>
      <c r="D645" s="11"/>
      <c r="E645" s="11"/>
      <c r="F645" s="14"/>
      <c r="G645" s="11"/>
      <c r="H645" s="15"/>
      <c r="I645" s="15"/>
      <c r="N645"/>
      <c r="O645"/>
      <c r="P645"/>
    </row>
    <row r="646" spans="1:23" x14ac:dyDescent="0.2">
      <c r="A646" s="10"/>
      <c r="B646" s="10"/>
      <c r="C646" s="10"/>
      <c r="D646" s="11"/>
      <c r="E646" s="11"/>
      <c r="F646" s="14"/>
      <c r="G646" s="11"/>
      <c r="H646" s="15"/>
      <c r="I646" s="15"/>
      <c r="N646"/>
      <c r="O646"/>
      <c r="P646"/>
    </row>
    <row r="647" spans="1:23" x14ac:dyDescent="0.2">
      <c r="A647" s="10"/>
      <c r="B647" s="10"/>
      <c r="C647" s="10"/>
      <c r="D647" s="11"/>
      <c r="E647" s="11"/>
      <c r="F647" s="14"/>
      <c r="G647" s="11"/>
      <c r="H647" s="15"/>
      <c r="I647" s="15"/>
      <c r="N647"/>
      <c r="O647"/>
      <c r="P647"/>
    </row>
    <row r="648" spans="1:23" x14ac:dyDescent="0.2">
      <c r="A648" s="10"/>
      <c r="B648" s="10"/>
      <c r="C648" s="10"/>
      <c r="D648" s="11"/>
      <c r="E648" s="11"/>
      <c r="F648" s="14"/>
      <c r="G648" s="11"/>
      <c r="H648" s="15"/>
      <c r="I648" s="15"/>
      <c r="N648"/>
      <c r="O648"/>
      <c r="P648"/>
    </row>
    <row r="649" spans="1:23" x14ac:dyDescent="0.2">
      <c r="A649" s="10"/>
      <c r="B649" s="10"/>
      <c r="C649" s="10"/>
      <c r="D649" s="11"/>
      <c r="E649" s="11"/>
      <c r="F649" s="14"/>
      <c r="G649" s="11"/>
      <c r="H649" s="15"/>
      <c r="I649" s="15"/>
      <c r="N649"/>
      <c r="O649"/>
      <c r="P649"/>
    </row>
    <row r="650" spans="1:23" x14ac:dyDescent="0.2">
      <c r="A650" s="10"/>
      <c r="B650" s="10"/>
      <c r="C650" s="10"/>
      <c r="D650" s="11"/>
      <c r="E650" s="11"/>
      <c r="F650" s="14"/>
      <c r="G650" s="11"/>
      <c r="H650" s="15"/>
      <c r="I650" s="15"/>
      <c r="N650"/>
      <c r="O650"/>
      <c r="P650"/>
    </row>
    <row r="651" spans="1:23" x14ac:dyDescent="0.2">
      <c r="A651" s="10"/>
      <c r="B651" s="10"/>
      <c r="C651" s="10"/>
      <c r="D651" s="11"/>
      <c r="E651" s="11"/>
      <c r="F651" s="14"/>
      <c r="G651" s="11"/>
      <c r="H651" s="15"/>
      <c r="I651" s="15"/>
      <c r="N651"/>
      <c r="O651"/>
      <c r="P651"/>
    </row>
    <row r="652" spans="1:23" x14ac:dyDescent="0.2">
      <c r="A652" s="10"/>
      <c r="B652" s="10"/>
      <c r="C652" s="10"/>
      <c r="D652" s="11"/>
      <c r="E652" s="11"/>
      <c r="F652" s="14"/>
      <c r="G652" s="11"/>
      <c r="H652" s="15"/>
      <c r="I652" s="15"/>
      <c r="N652"/>
      <c r="O652"/>
      <c r="P652"/>
    </row>
    <row r="653" spans="1:23" x14ac:dyDescent="0.2">
      <c r="A653" s="10"/>
      <c r="B653" s="10"/>
      <c r="C653" s="10"/>
      <c r="D653" s="11"/>
      <c r="E653" s="11"/>
      <c r="F653" s="14"/>
      <c r="G653" s="11"/>
      <c r="H653" s="15"/>
      <c r="I653" s="15"/>
      <c r="N653"/>
      <c r="O653"/>
      <c r="P653"/>
    </row>
    <row r="654" spans="1:23" x14ac:dyDescent="0.2">
      <c r="A654" s="10"/>
      <c r="B654" s="10"/>
      <c r="C654" s="10"/>
      <c r="D654" s="11"/>
      <c r="E654" s="11"/>
      <c r="F654" s="14"/>
      <c r="G654" s="11"/>
      <c r="H654" s="15"/>
      <c r="I654" s="15"/>
    </row>
    <row r="655" spans="1:23" x14ac:dyDescent="0.2">
      <c r="A655" s="10"/>
      <c r="B655" s="10"/>
      <c r="C655" s="10"/>
      <c r="D655" s="11"/>
      <c r="E655" s="11"/>
      <c r="F655" s="14"/>
      <c r="G655" s="11"/>
      <c r="H655" s="15"/>
      <c r="I655" s="15"/>
    </row>
    <row r="656" spans="1:23" s="12" customFormat="1" x14ac:dyDescent="0.2">
      <c r="A656" s="10"/>
      <c r="B656" s="10"/>
      <c r="C656" s="10"/>
      <c r="D656" s="11"/>
      <c r="E656" s="11"/>
      <c r="F656" s="14"/>
      <c r="G656" s="11"/>
      <c r="H656" s="15"/>
      <c r="I656" s="15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s="12" customFormat="1" x14ac:dyDescent="0.2">
      <c r="A657" s="10"/>
      <c r="B657" s="10"/>
      <c r="C657" s="10"/>
      <c r="D657" s="11"/>
      <c r="E657" s="11"/>
      <c r="F657" s="14"/>
      <c r="G657" s="11"/>
      <c r="H657" s="15"/>
      <c r="I657" s="15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s="12" customFormat="1" x14ac:dyDescent="0.2">
      <c r="A658" s="10"/>
      <c r="B658" s="10"/>
      <c r="C658" s="10"/>
      <c r="D658" s="11"/>
      <c r="E658" s="11"/>
      <c r="F658" s="14"/>
      <c r="G658" s="11"/>
      <c r="H658" s="15"/>
      <c r="I658" s="15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s="12" customFormat="1" x14ac:dyDescent="0.2">
      <c r="A659" s="10"/>
      <c r="B659" s="10"/>
      <c r="C659" s="10"/>
      <c r="D659" s="11"/>
      <c r="E659" s="11"/>
      <c r="F659" s="14"/>
      <c r="G659" s="11"/>
      <c r="H659" s="15"/>
      <c r="I659" s="15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s="12" customFormat="1" x14ac:dyDescent="0.2">
      <c r="A660" s="10"/>
      <c r="B660" s="10"/>
      <c r="C660" s="10"/>
      <c r="D660" s="11"/>
      <c r="E660" s="11"/>
      <c r="F660" s="14"/>
      <c r="G660" s="11"/>
      <c r="H660" s="15"/>
      <c r="I660" s="15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s="12" customFormat="1" x14ac:dyDescent="0.2">
      <c r="A661" s="10"/>
      <c r="B661" s="10"/>
      <c r="C661" s="10"/>
      <c r="D661" s="11"/>
      <c r="E661" s="11"/>
      <c r="F661" s="14"/>
      <c r="G661" s="11"/>
      <c r="H661" s="15"/>
      <c r="I661" s="15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s="12" customFormat="1" x14ac:dyDescent="0.2">
      <c r="A662" s="10"/>
      <c r="B662" s="10"/>
      <c r="C662" s="10"/>
      <c r="D662" s="11"/>
      <c r="E662" s="11"/>
      <c r="F662" s="14"/>
      <c r="G662" s="11"/>
      <c r="H662" s="15"/>
      <c r="I662" s="15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s="12" customFormat="1" x14ac:dyDescent="0.2">
      <c r="A663" s="10"/>
      <c r="B663" s="10"/>
      <c r="C663" s="10"/>
      <c r="D663" s="11"/>
      <c r="E663" s="11"/>
      <c r="F663" s="14"/>
      <c r="G663" s="11"/>
      <c r="H663" s="15"/>
      <c r="I663" s="15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s="12" customFormat="1" x14ac:dyDescent="0.2">
      <c r="A664" s="10"/>
      <c r="B664" s="10"/>
      <c r="C664" s="10"/>
      <c r="D664" s="11"/>
      <c r="E664" s="11"/>
      <c r="F664" s="14"/>
      <c r="G664" s="11"/>
      <c r="H664" s="15"/>
      <c r="I664" s="15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s="12" customFormat="1" x14ac:dyDescent="0.2">
      <c r="A665" s="10"/>
      <c r="B665" s="10"/>
      <c r="C665" s="10"/>
      <c r="D665" s="11"/>
      <c r="E665" s="11"/>
      <c r="F665" s="14"/>
      <c r="G665" s="11"/>
      <c r="H665" s="15"/>
      <c r="I665" s="15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s="12" customFormat="1" x14ac:dyDescent="0.2">
      <c r="A666" s="10"/>
      <c r="B666" s="10"/>
      <c r="C666" s="10"/>
      <c r="D666" s="11"/>
      <c r="E666" s="11"/>
      <c r="F666" s="14"/>
      <c r="G666" s="11"/>
      <c r="H666" s="15"/>
      <c r="I666" s="15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s="12" customFormat="1" x14ac:dyDescent="0.2">
      <c r="A667" s="10"/>
      <c r="B667" s="10"/>
      <c r="C667" s="10"/>
      <c r="D667" s="11"/>
      <c r="E667" s="11"/>
      <c r="F667" s="14"/>
      <c r="G667" s="11"/>
      <c r="H667" s="15"/>
      <c r="I667" s="15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s="12" customFormat="1" x14ac:dyDescent="0.2">
      <c r="A668" s="10"/>
      <c r="B668" s="10"/>
      <c r="C668" s="10"/>
      <c r="D668" s="11"/>
      <c r="E668" s="11"/>
      <c r="F668" s="14"/>
      <c r="G668" s="11"/>
      <c r="H668" s="15"/>
      <c r="I668" s="15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s="12" customFormat="1" x14ac:dyDescent="0.2">
      <c r="A669" s="10"/>
      <c r="B669" s="10"/>
      <c r="C669" s="10"/>
      <c r="D669" s="11"/>
      <c r="E669" s="11"/>
      <c r="F669" s="14"/>
      <c r="G669" s="11"/>
      <c r="H669" s="15"/>
      <c r="I669" s="15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s="12" customFormat="1" x14ac:dyDescent="0.2">
      <c r="A670" s="10"/>
      <c r="B670" s="10"/>
      <c r="C670" s="10"/>
      <c r="D670" s="11"/>
      <c r="E670" s="11"/>
      <c r="F670" s="14"/>
      <c r="G670" s="11"/>
      <c r="H670" s="15"/>
      <c r="I670" s="15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s="12" customFormat="1" x14ac:dyDescent="0.2">
      <c r="A671" s="10"/>
      <c r="B671" s="10"/>
      <c r="C671" s="10"/>
      <c r="D671" s="11"/>
      <c r="E671" s="11"/>
      <c r="F671" s="14"/>
      <c r="G671" s="11"/>
      <c r="H671" s="15"/>
      <c r="I671" s="15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s="12" customFormat="1" x14ac:dyDescent="0.2">
      <c r="A672" s="10"/>
      <c r="B672" s="10"/>
      <c r="C672" s="10"/>
      <c r="D672" s="11"/>
      <c r="E672" s="11"/>
      <c r="F672" s="14"/>
      <c r="G672" s="11"/>
      <c r="H672" s="15"/>
      <c r="I672" s="15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s="12" customFormat="1" x14ac:dyDescent="0.2">
      <c r="A673" s="10"/>
      <c r="B673" s="10"/>
      <c r="C673" s="10"/>
      <c r="D673" s="11"/>
      <c r="E673" s="11"/>
      <c r="F673" s="14"/>
      <c r="G673" s="11"/>
      <c r="H673" s="15"/>
      <c r="I673" s="15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s="12" customFormat="1" x14ac:dyDescent="0.2">
      <c r="A674" s="10"/>
      <c r="B674" s="10"/>
      <c r="C674" s="10"/>
      <c r="D674" s="11"/>
      <c r="E674" s="11"/>
      <c r="F674" s="14"/>
      <c r="G674" s="11"/>
      <c r="H674" s="15"/>
      <c r="I674" s="15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s="12" customFormat="1" x14ac:dyDescent="0.2">
      <c r="A675" s="10"/>
      <c r="B675" s="10"/>
      <c r="C675" s="10"/>
      <c r="D675" s="11"/>
      <c r="E675" s="11"/>
      <c r="F675" s="14"/>
      <c r="G675" s="11"/>
      <c r="H675" s="15"/>
      <c r="I675" s="15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s="12" customFormat="1" x14ac:dyDescent="0.2">
      <c r="A676" s="10"/>
      <c r="B676" s="10"/>
      <c r="C676" s="10"/>
      <c r="D676" s="11"/>
      <c r="E676" s="11"/>
      <c r="F676" s="14"/>
      <c r="G676" s="11"/>
      <c r="H676" s="15"/>
      <c r="I676" s="15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s="12" customFormat="1" x14ac:dyDescent="0.2">
      <c r="A677" s="10"/>
      <c r="B677" s="10"/>
      <c r="C677" s="10"/>
      <c r="D677" s="11"/>
      <c r="E677" s="11"/>
      <c r="F677" s="14"/>
      <c r="G677" s="11"/>
      <c r="H677" s="15"/>
      <c r="I677" s="15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s="12" customFormat="1" x14ac:dyDescent="0.2">
      <c r="A678" s="10"/>
      <c r="B678" s="10"/>
      <c r="C678" s="10"/>
      <c r="D678" s="11"/>
      <c r="E678" s="11"/>
      <c r="F678" s="14"/>
      <c r="G678" s="11"/>
      <c r="H678" s="15"/>
      <c r="I678" s="15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s="12" customFormat="1" x14ac:dyDescent="0.2">
      <c r="A679" s="10"/>
      <c r="B679" s="10"/>
      <c r="C679" s="10"/>
      <c r="D679" s="11"/>
      <c r="E679" s="11"/>
      <c r="F679" s="14"/>
      <c r="G679" s="11"/>
      <c r="H679" s="15"/>
      <c r="I679" s="15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s="12" customFormat="1" x14ac:dyDescent="0.2">
      <c r="A680" s="10"/>
      <c r="B680" s="10"/>
      <c r="C680" s="10"/>
      <c r="D680" s="11"/>
      <c r="E680" s="11"/>
      <c r="F680" s="14"/>
      <c r="G680" s="11"/>
      <c r="H680" s="15"/>
      <c r="I680" s="15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s="12" customFormat="1" x14ac:dyDescent="0.2">
      <c r="A681" s="10"/>
      <c r="B681" s="10"/>
      <c r="C681" s="10"/>
      <c r="D681" s="11"/>
      <c r="E681" s="11"/>
      <c r="F681" s="14"/>
      <c r="G681" s="11"/>
      <c r="H681" s="15"/>
      <c r="I681" s="15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s="12" customFormat="1" x14ac:dyDescent="0.2">
      <c r="A682" s="10"/>
      <c r="B682" s="10"/>
      <c r="C682" s="10"/>
      <c r="D682" s="11"/>
      <c r="E682" s="11"/>
      <c r="F682" s="14"/>
      <c r="G682" s="11"/>
      <c r="H682" s="15"/>
      <c r="I682" s="15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s="12" customFormat="1" x14ac:dyDescent="0.2">
      <c r="A683" s="10"/>
      <c r="B683" s="10"/>
      <c r="C683" s="10"/>
      <c r="D683" s="11"/>
      <c r="E683" s="11"/>
      <c r="F683" s="14"/>
      <c r="G683" s="11"/>
      <c r="H683" s="15"/>
      <c r="I683" s="15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s="12" customFormat="1" x14ac:dyDescent="0.2">
      <c r="A684" s="10"/>
      <c r="B684" s="10"/>
      <c r="C684" s="10"/>
      <c r="D684" s="11"/>
      <c r="E684" s="11"/>
      <c r="F684" s="14"/>
      <c r="G684" s="11"/>
      <c r="H684" s="15"/>
      <c r="I684" s="15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s="12" customFormat="1" x14ac:dyDescent="0.2">
      <c r="A685" s="10"/>
      <c r="B685" s="10"/>
      <c r="C685" s="10"/>
      <c r="D685" s="11"/>
      <c r="E685" s="11"/>
      <c r="F685" s="14"/>
      <c r="G685" s="11"/>
      <c r="H685" s="15"/>
      <c r="I685" s="15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s="12" customFormat="1" x14ac:dyDescent="0.2">
      <c r="A686" s="10"/>
      <c r="B686" s="10"/>
      <c r="C686" s="10"/>
      <c r="D686" s="11"/>
      <c r="E686" s="11"/>
      <c r="F686" s="14"/>
      <c r="G686" s="11"/>
      <c r="H686" s="15"/>
      <c r="I686" s="15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s="12" customFormat="1" x14ac:dyDescent="0.2">
      <c r="A687" s="10"/>
      <c r="B687" s="10"/>
      <c r="C687" s="10"/>
      <c r="D687" s="11"/>
      <c r="E687" s="11"/>
      <c r="F687" s="14"/>
      <c r="G687" s="11"/>
      <c r="H687" s="15"/>
      <c r="I687" s="15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s="12" customFormat="1" x14ac:dyDescent="0.2">
      <c r="A688"/>
      <c r="B688"/>
      <c r="C688" s="10"/>
      <c r="D688" s="11"/>
      <c r="E688" s="11"/>
      <c r="F688" s="14"/>
      <c r="G688" s="11"/>
      <c r="H688" s="15"/>
      <c r="I688" s="15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s="12" customFormat="1" x14ac:dyDescent="0.2">
      <c r="A689"/>
      <c r="B689"/>
      <c r="C689" s="10"/>
      <c r="D689" s="11"/>
      <c r="E689" s="11"/>
      <c r="F689" s="14"/>
      <c r="G689" s="11"/>
      <c r="H689" s="15"/>
      <c r="I689" s="15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s="12" customFormat="1" x14ac:dyDescent="0.2">
      <c r="A690"/>
      <c r="B690"/>
      <c r="C690" s="10"/>
      <c r="D690" s="11"/>
      <c r="E690" s="11"/>
      <c r="F690" s="14"/>
      <c r="G690" s="11"/>
      <c r="H690" s="15"/>
      <c r="I690" s="15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s="12" customFormat="1" x14ac:dyDescent="0.2">
      <c r="A691"/>
      <c r="B691"/>
      <c r="C691" s="10"/>
      <c r="D691" s="11"/>
      <c r="E691" s="11"/>
      <c r="F691" s="14"/>
      <c r="G691" s="11"/>
      <c r="H691" s="15"/>
      <c r="I691" s="15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s="12" customFormat="1" x14ac:dyDescent="0.2">
      <c r="A692"/>
      <c r="B692"/>
      <c r="C692" s="10"/>
      <c r="D692" s="11"/>
      <c r="E692" s="11"/>
      <c r="F692" s="14"/>
      <c r="G692" s="11"/>
      <c r="H692" s="15"/>
      <c r="I692" s="15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s="12" customFormat="1" x14ac:dyDescent="0.2">
      <c r="A693"/>
      <c r="B693"/>
      <c r="C693" s="10"/>
      <c r="D693" s="11"/>
      <c r="E693" s="11"/>
      <c r="F693" s="14"/>
      <c r="G693" s="11"/>
      <c r="H693" s="15"/>
      <c r="I693" s="1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s="12" customFormat="1" x14ac:dyDescent="0.2">
      <c r="A694"/>
      <c r="B694"/>
      <c r="C694" s="10"/>
      <c r="D694" s="11"/>
      <c r="E694" s="11"/>
      <c r="F694" s="14"/>
      <c r="G694" s="11"/>
      <c r="H694" s="15"/>
      <c r="I694" s="15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s="12" customFormat="1" x14ac:dyDescent="0.2">
      <c r="A695"/>
      <c r="B695"/>
      <c r="C695" s="10"/>
      <c r="D695" s="11"/>
      <c r="E695" s="11"/>
      <c r="F695" s="14"/>
      <c r="G695" s="11"/>
      <c r="H695" s="15"/>
      <c r="I695" s="15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s="12" customFormat="1" x14ac:dyDescent="0.2">
      <c r="A696"/>
      <c r="B696"/>
      <c r="C696" s="10"/>
      <c r="D696" s="11"/>
      <c r="E696" s="11"/>
      <c r="F696" s="14"/>
      <c r="G696" s="11"/>
      <c r="H696" s="15"/>
      <c r="I696" s="15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s="12" customFormat="1" x14ac:dyDescent="0.2">
      <c r="A697"/>
      <c r="B697"/>
      <c r="C697" s="10"/>
      <c r="D697" s="11"/>
      <c r="E697" s="11"/>
      <c r="F697" s="14"/>
      <c r="G697" s="11"/>
      <c r="H697" s="15"/>
      <c r="I697" s="15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s="12" customFormat="1" x14ac:dyDescent="0.2">
      <c r="A698"/>
      <c r="B698"/>
      <c r="C698" s="10"/>
      <c r="D698" s="11"/>
      <c r="E698" s="11"/>
      <c r="F698" s="14"/>
      <c r="G698" s="11"/>
      <c r="H698" s="15"/>
      <c r="I698" s="15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s="12" customFormat="1" x14ac:dyDescent="0.2">
      <c r="A699"/>
      <c r="B699"/>
      <c r="C699" s="10"/>
      <c r="D699" s="11"/>
      <c r="E699" s="11"/>
      <c r="F699" s="14"/>
      <c r="G699" s="11"/>
      <c r="H699" s="15"/>
      <c r="I699" s="15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s="12" customFormat="1" x14ac:dyDescent="0.2">
      <c r="A700"/>
      <c r="B700"/>
      <c r="C700" s="10"/>
      <c r="D700" s="11"/>
      <c r="E700" s="11"/>
      <c r="F700" s="14"/>
      <c r="G700" s="11"/>
      <c r="H700" s="15"/>
      <c r="I700" s="15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s="12" customFormat="1" x14ac:dyDescent="0.2">
      <c r="A701"/>
      <c r="B701"/>
      <c r="C701" s="10"/>
      <c r="D701" s="11"/>
      <c r="E701" s="11"/>
      <c r="F701" s="14"/>
      <c r="G701" s="11"/>
      <c r="H701" s="15"/>
      <c r="I701" s="15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s="12" customFormat="1" x14ac:dyDescent="0.2">
      <c r="A702"/>
      <c r="B702"/>
      <c r="C702" s="10"/>
      <c r="D702" s="11"/>
      <c r="E702" s="11"/>
      <c r="F702" s="14"/>
      <c r="G702" s="11"/>
      <c r="H702" s="15"/>
      <c r="I702" s="15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s="12" customFormat="1" x14ac:dyDescent="0.2">
      <c r="A703"/>
      <c r="B703"/>
      <c r="C703" s="10"/>
      <c r="D703" s="11"/>
      <c r="E703" s="11"/>
      <c r="F703" s="14"/>
      <c r="G703" s="11"/>
      <c r="H703" s="15"/>
      <c r="I703" s="15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s="12" customFormat="1" x14ac:dyDescent="0.2">
      <c r="A704"/>
      <c r="B704"/>
      <c r="C704" s="10"/>
      <c r="D704" s="11"/>
      <c r="E704" s="11"/>
      <c r="F704" s="14"/>
      <c r="G704" s="11"/>
      <c r="H704" s="15"/>
      <c r="I704" s="15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s="12" customFormat="1" x14ac:dyDescent="0.2">
      <c r="A705"/>
      <c r="B705"/>
      <c r="C705" s="10"/>
      <c r="D705" s="11"/>
      <c r="E705" s="11"/>
      <c r="F705" s="14"/>
      <c r="G705" s="11"/>
      <c r="H705" s="15"/>
      <c r="I705" s="15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s="12" customFormat="1" x14ac:dyDescent="0.2">
      <c r="A706"/>
      <c r="B706"/>
      <c r="C706" s="10"/>
      <c r="D706" s="11"/>
      <c r="E706" s="11"/>
      <c r="F706" s="14"/>
      <c r="G706" s="11"/>
      <c r="H706" s="15"/>
      <c r="I706" s="15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s="12" customFormat="1" x14ac:dyDescent="0.2">
      <c r="A707"/>
      <c r="B707"/>
      <c r="C707" s="10"/>
      <c r="D707" s="11"/>
      <c r="E707" s="11"/>
      <c r="F707" s="14"/>
      <c r="G707" s="11"/>
      <c r="H707" s="15"/>
      <c r="I707" s="1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s="12" customFormat="1" x14ac:dyDescent="0.2">
      <c r="A708"/>
      <c r="B708"/>
      <c r="C708" s="10"/>
      <c r="D708" s="11"/>
      <c r="E708" s="11"/>
      <c r="F708" s="14"/>
      <c r="G708" s="11"/>
      <c r="H708" s="15"/>
      <c r="I708" s="15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s="12" customFormat="1" x14ac:dyDescent="0.2">
      <c r="A709"/>
      <c r="B709"/>
      <c r="C709" s="10"/>
      <c r="D709" s="11"/>
      <c r="E709" s="11"/>
      <c r="F709" s="14"/>
      <c r="G709" s="11"/>
      <c r="H709" s="15"/>
      <c r="I709" s="15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s="12" customFormat="1" x14ac:dyDescent="0.2">
      <c r="A710"/>
      <c r="B710"/>
      <c r="C710" s="10"/>
      <c r="D710" s="11"/>
      <c r="E710" s="11"/>
      <c r="F710" s="14"/>
      <c r="G710" s="11"/>
      <c r="H710" s="15"/>
      <c r="I710" s="15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s="12" customFormat="1" x14ac:dyDescent="0.2">
      <c r="A711"/>
      <c r="B711"/>
      <c r="C711" s="10"/>
      <c r="D711" s="11"/>
      <c r="E711" s="11"/>
      <c r="F711" s="14"/>
      <c r="G711" s="11"/>
      <c r="H711" s="15"/>
      <c r="I711" s="15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s="12" customFormat="1" x14ac:dyDescent="0.2">
      <c r="A712"/>
      <c r="B712"/>
      <c r="C712" s="10"/>
      <c r="D712" s="11"/>
      <c r="E712" s="11"/>
      <c r="F712" s="14"/>
      <c r="G712" s="11"/>
      <c r="H712" s="15"/>
      <c r="I712" s="15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s="12" customFormat="1" x14ac:dyDescent="0.2">
      <c r="A713"/>
      <c r="B713"/>
      <c r="C713" s="10"/>
      <c r="D713" s="11"/>
      <c r="E713" s="11"/>
      <c r="F713" s="14"/>
      <c r="G713" s="11"/>
      <c r="H713" s="15"/>
      <c r="I713" s="15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s="12" customFormat="1" x14ac:dyDescent="0.2">
      <c r="A714"/>
      <c r="B714"/>
      <c r="C714" s="10"/>
      <c r="D714" s="11"/>
      <c r="E714" s="11"/>
      <c r="F714" s="14"/>
      <c r="G714" s="11"/>
      <c r="H714" s="15"/>
      <c r="I714" s="15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s="12" customFormat="1" x14ac:dyDescent="0.2">
      <c r="A715"/>
      <c r="B715"/>
      <c r="C715" s="10"/>
      <c r="D715" s="11"/>
      <c r="E715" s="11"/>
      <c r="F715" s="14"/>
      <c r="G715" s="11"/>
      <c r="H715" s="15"/>
      <c r="I715" s="15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s="12" customFormat="1" x14ac:dyDescent="0.2">
      <c r="A716"/>
      <c r="B716"/>
      <c r="C716" s="10"/>
      <c r="D716" s="11"/>
      <c r="E716" s="11"/>
      <c r="F716" s="14"/>
      <c r="G716" s="11"/>
      <c r="H716" s="15"/>
      <c r="I716" s="15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s="12" customFormat="1" x14ac:dyDescent="0.2">
      <c r="A717"/>
      <c r="B717"/>
      <c r="C717" s="10"/>
      <c r="D717" s="11"/>
      <c r="E717" s="11"/>
      <c r="F717" s="14"/>
      <c r="G717" s="11"/>
      <c r="H717" s="15"/>
      <c r="I717" s="15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s="12" customFormat="1" x14ac:dyDescent="0.2">
      <c r="A718"/>
      <c r="B718"/>
      <c r="C718" s="10"/>
      <c r="D718" s="11"/>
      <c r="E718" s="11"/>
      <c r="F718" s="14"/>
      <c r="G718" s="11"/>
      <c r="H718" s="15"/>
      <c r="I718" s="15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s="12" customFormat="1" x14ac:dyDescent="0.2">
      <c r="A719"/>
      <c r="B719"/>
      <c r="C719" s="10"/>
      <c r="D719" s="11"/>
      <c r="E719" s="11"/>
      <c r="F719" s="14"/>
      <c r="G719" s="11"/>
      <c r="H719" s="15"/>
      <c r="I719" s="15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x14ac:dyDescent="0.2">
      <c r="C720" s="10"/>
      <c r="D720" s="11"/>
      <c r="E720" s="11"/>
      <c r="F720" s="14"/>
      <c r="G720" s="11"/>
      <c r="H720" s="15"/>
      <c r="I720" s="15"/>
    </row>
    <row r="721" spans="3:23" x14ac:dyDescent="0.2">
      <c r="C721" s="10"/>
      <c r="D721" s="11"/>
      <c r="E721" s="11"/>
      <c r="F721" s="14"/>
      <c r="G721" s="11"/>
      <c r="H721" s="15"/>
      <c r="I721" s="15"/>
      <c r="N721"/>
      <c r="O721"/>
      <c r="P721"/>
      <c r="Q721"/>
      <c r="R721"/>
      <c r="S721"/>
      <c r="T721"/>
      <c r="U721"/>
      <c r="V721"/>
      <c r="W721"/>
    </row>
    <row r="722" spans="3:23" x14ac:dyDescent="0.2">
      <c r="C722" s="10"/>
      <c r="D722" s="11"/>
      <c r="E722" s="11"/>
      <c r="F722" s="14"/>
      <c r="G722" s="11"/>
      <c r="H722" s="15"/>
      <c r="I722" s="15"/>
      <c r="N722"/>
      <c r="O722"/>
      <c r="P722"/>
      <c r="Q722"/>
      <c r="R722"/>
      <c r="S722"/>
      <c r="T722"/>
      <c r="U722"/>
      <c r="V722"/>
      <c r="W722"/>
    </row>
    <row r="723" spans="3:23" x14ac:dyDescent="0.2">
      <c r="C723" s="10"/>
      <c r="D723" s="11"/>
      <c r="E723" s="11"/>
      <c r="F723" s="14"/>
      <c r="G723" s="11"/>
      <c r="H723" s="15"/>
      <c r="I723" s="15"/>
      <c r="N723"/>
      <c r="O723"/>
      <c r="P723"/>
      <c r="Q723"/>
      <c r="R723"/>
      <c r="S723"/>
      <c r="T723"/>
      <c r="U723"/>
      <c r="V723"/>
      <c r="W723"/>
    </row>
    <row r="724" spans="3:23" x14ac:dyDescent="0.2">
      <c r="C724" s="10"/>
      <c r="D724" s="11"/>
      <c r="E724" s="11"/>
      <c r="F724" s="14"/>
      <c r="G724" s="11"/>
      <c r="H724" s="15"/>
      <c r="I724" s="15"/>
      <c r="N724"/>
      <c r="O724"/>
      <c r="P724"/>
      <c r="Q724"/>
      <c r="R724"/>
      <c r="S724"/>
      <c r="T724"/>
      <c r="U724"/>
      <c r="V724"/>
      <c r="W724"/>
    </row>
    <row r="725" spans="3:23" x14ac:dyDescent="0.2">
      <c r="C725" s="10"/>
      <c r="D725" s="11"/>
      <c r="E725" s="11"/>
      <c r="F725" s="14"/>
      <c r="G725" s="11"/>
      <c r="H725" s="15"/>
      <c r="I725" s="15"/>
      <c r="N725"/>
      <c r="O725"/>
      <c r="P725"/>
      <c r="Q725"/>
      <c r="R725"/>
      <c r="S725"/>
      <c r="T725"/>
      <c r="U725"/>
      <c r="V725"/>
      <c r="W725"/>
    </row>
    <row r="726" spans="3:23" x14ac:dyDescent="0.2">
      <c r="C726" s="10"/>
      <c r="D726" s="11"/>
      <c r="E726" s="11"/>
      <c r="F726" s="14"/>
      <c r="G726" s="11"/>
      <c r="H726" s="15"/>
      <c r="I726" s="15"/>
      <c r="N726"/>
      <c r="O726"/>
      <c r="P726"/>
      <c r="Q726"/>
      <c r="R726"/>
      <c r="S726"/>
      <c r="T726"/>
      <c r="U726"/>
      <c r="V726"/>
      <c r="W726"/>
    </row>
    <row r="727" spans="3:23" x14ac:dyDescent="0.2">
      <c r="C727" s="10"/>
      <c r="D727" s="11"/>
      <c r="E727" s="11"/>
      <c r="F727" s="14"/>
      <c r="G727" s="11"/>
      <c r="H727" s="15"/>
      <c r="I727" s="15"/>
      <c r="N727"/>
      <c r="O727"/>
      <c r="P727"/>
      <c r="Q727"/>
      <c r="R727"/>
      <c r="S727"/>
      <c r="T727"/>
      <c r="U727"/>
      <c r="V727"/>
      <c r="W727"/>
    </row>
    <row r="728" spans="3:23" x14ac:dyDescent="0.2">
      <c r="C728" s="10"/>
      <c r="D728" s="11"/>
      <c r="E728" s="11"/>
      <c r="F728" s="14"/>
      <c r="G728" s="11"/>
      <c r="H728" s="15"/>
      <c r="I728" s="15"/>
      <c r="N728"/>
      <c r="O728"/>
      <c r="P728"/>
      <c r="Q728"/>
      <c r="R728"/>
      <c r="S728"/>
      <c r="T728"/>
      <c r="U728"/>
      <c r="V728"/>
      <c r="W728"/>
    </row>
    <row r="729" spans="3:23" x14ac:dyDescent="0.2">
      <c r="C729" s="10"/>
      <c r="D729" s="11"/>
      <c r="E729" s="11"/>
      <c r="F729" s="14"/>
      <c r="G729" s="11"/>
      <c r="H729" s="15"/>
      <c r="I729" s="15"/>
      <c r="N729"/>
      <c r="O729"/>
      <c r="P729"/>
      <c r="Q729"/>
      <c r="R729"/>
      <c r="S729"/>
      <c r="T729"/>
      <c r="U729"/>
      <c r="V729"/>
      <c r="W729"/>
    </row>
    <row r="730" spans="3:23" x14ac:dyDescent="0.2">
      <c r="C730" s="10"/>
      <c r="D730" s="11"/>
      <c r="E730" s="11"/>
      <c r="F730" s="14"/>
      <c r="G730" s="11"/>
      <c r="H730" s="15"/>
      <c r="I730" s="15"/>
      <c r="N730"/>
      <c r="O730"/>
      <c r="P730"/>
      <c r="Q730"/>
      <c r="R730"/>
      <c r="S730"/>
      <c r="T730"/>
      <c r="U730"/>
      <c r="V730"/>
      <c r="W730"/>
    </row>
    <row r="731" spans="3:23" x14ac:dyDescent="0.2">
      <c r="C731" s="10"/>
      <c r="D731" s="11"/>
      <c r="E731" s="11"/>
      <c r="F731" s="14"/>
      <c r="G731" s="11"/>
      <c r="H731" s="15"/>
      <c r="I731" s="15"/>
      <c r="N731"/>
      <c r="O731"/>
      <c r="P731"/>
      <c r="Q731"/>
      <c r="R731"/>
      <c r="S731"/>
      <c r="T731"/>
      <c r="U731"/>
      <c r="V731"/>
      <c r="W731"/>
    </row>
    <row r="732" spans="3:23" x14ac:dyDescent="0.2">
      <c r="C732" s="10"/>
      <c r="D732" s="11"/>
      <c r="E732" s="11"/>
      <c r="F732" s="14"/>
      <c r="G732" s="11"/>
      <c r="H732" s="15"/>
      <c r="I732" s="15"/>
      <c r="N732"/>
      <c r="O732"/>
      <c r="P732"/>
      <c r="Q732"/>
      <c r="R732"/>
      <c r="S732"/>
      <c r="T732"/>
      <c r="U732"/>
      <c r="V732"/>
      <c r="W732"/>
    </row>
    <row r="733" spans="3:23" x14ac:dyDescent="0.2">
      <c r="C733" s="10"/>
      <c r="D733"/>
      <c r="E733" s="11"/>
      <c r="F733" s="14"/>
      <c r="G733" s="11"/>
      <c r="H733" s="15"/>
      <c r="I733" s="15"/>
      <c r="N733"/>
      <c r="O733"/>
      <c r="P733"/>
      <c r="Q733"/>
      <c r="R733"/>
      <c r="S733"/>
      <c r="T733"/>
      <c r="U733"/>
      <c r="V733"/>
      <c r="W733"/>
    </row>
    <row r="734" spans="3:23" x14ac:dyDescent="0.2">
      <c r="C734" s="10"/>
      <c r="D734"/>
      <c r="E734" s="11"/>
      <c r="F734" s="14"/>
      <c r="G734" s="11"/>
      <c r="H734" s="15"/>
      <c r="I734" s="15"/>
      <c r="N734"/>
      <c r="O734"/>
      <c r="P734"/>
      <c r="Q734"/>
      <c r="R734"/>
      <c r="S734"/>
      <c r="T734"/>
      <c r="U734"/>
      <c r="V734"/>
      <c r="W734"/>
    </row>
    <row r="735" spans="3:23" x14ac:dyDescent="0.2">
      <c r="C735" s="10"/>
      <c r="D735"/>
      <c r="E735" s="11"/>
      <c r="F735" s="14"/>
      <c r="G735" s="11"/>
      <c r="H735" s="15"/>
      <c r="I735" s="15"/>
      <c r="N735"/>
      <c r="O735"/>
      <c r="P735"/>
      <c r="Q735"/>
      <c r="R735"/>
      <c r="S735"/>
      <c r="T735"/>
      <c r="U735"/>
      <c r="V735"/>
      <c r="W735"/>
    </row>
    <row r="736" spans="3:23" x14ac:dyDescent="0.2">
      <c r="C736"/>
      <c r="D736"/>
      <c r="E736"/>
      <c r="F736" s="14"/>
      <c r="G736" s="15"/>
      <c r="H736" s="16"/>
      <c r="I736" s="15"/>
      <c r="N736"/>
      <c r="O736"/>
      <c r="P736"/>
      <c r="Q736"/>
      <c r="R736"/>
      <c r="S736"/>
      <c r="T736"/>
      <c r="U736"/>
      <c r="V736"/>
      <c r="W736"/>
    </row>
    <row r="737" spans="3:23" x14ac:dyDescent="0.2">
      <c r="C737"/>
      <c r="D737"/>
      <c r="E737"/>
      <c r="F737" s="14"/>
      <c r="G737" s="15"/>
      <c r="H737" s="16"/>
      <c r="I737" s="15"/>
      <c r="N737"/>
      <c r="O737"/>
      <c r="P737"/>
      <c r="Q737"/>
      <c r="R737"/>
      <c r="S737"/>
      <c r="T737"/>
      <c r="U737"/>
      <c r="V737"/>
      <c r="W737"/>
    </row>
    <row r="738" spans="3:23" x14ac:dyDescent="0.2">
      <c r="C738"/>
      <c r="D738"/>
      <c r="E738"/>
      <c r="F738" s="14"/>
      <c r="G738" s="15"/>
      <c r="H738" s="16"/>
      <c r="I738" s="15"/>
      <c r="N738"/>
      <c r="O738"/>
      <c r="P738"/>
      <c r="Q738"/>
      <c r="R738"/>
      <c r="S738"/>
      <c r="T738"/>
      <c r="U738"/>
      <c r="V738"/>
      <c r="W738"/>
    </row>
    <row r="739" spans="3:23" x14ac:dyDescent="0.2">
      <c r="C739"/>
      <c r="D739"/>
      <c r="E739"/>
      <c r="F739" s="14"/>
      <c r="G739" s="15"/>
      <c r="H739" s="16"/>
      <c r="I739" s="15"/>
      <c r="N739"/>
      <c r="O739"/>
      <c r="P739"/>
      <c r="Q739"/>
      <c r="R739"/>
      <c r="S739"/>
      <c r="T739"/>
      <c r="U739"/>
      <c r="V739"/>
      <c r="W739"/>
    </row>
    <row r="740" spans="3:23" x14ac:dyDescent="0.2">
      <c r="C740"/>
      <c r="D740"/>
      <c r="E740"/>
      <c r="F740" s="14"/>
      <c r="G740" s="15"/>
      <c r="H740" s="16"/>
      <c r="I740" s="15"/>
      <c r="N740"/>
      <c r="O740"/>
      <c r="P740"/>
      <c r="Q740"/>
      <c r="R740"/>
      <c r="S740"/>
      <c r="T740"/>
      <c r="U740"/>
      <c r="V740"/>
      <c r="W740"/>
    </row>
    <row r="741" spans="3:23" x14ac:dyDescent="0.2">
      <c r="C741"/>
      <c r="D741"/>
      <c r="E741"/>
      <c r="F741" s="14"/>
      <c r="G741" s="15"/>
      <c r="H741" s="16"/>
      <c r="I741" s="15"/>
      <c r="N741"/>
      <c r="O741"/>
      <c r="P741"/>
      <c r="Q741"/>
      <c r="R741"/>
      <c r="S741"/>
      <c r="T741"/>
      <c r="U741"/>
      <c r="V741"/>
      <c r="W741"/>
    </row>
    <row r="742" spans="3:23" x14ac:dyDescent="0.2">
      <c r="C742"/>
      <c r="D742"/>
      <c r="E742"/>
      <c r="F742" s="14"/>
      <c r="G742" s="15"/>
      <c r="H742" s="16"/>
      <c r="I742" s="15"/>
      <c r="N742"/>
      <c r="O742"/>
      <c r="P742"/>
      <c r="Q742"/>
      <c r="R742"/>
      <c r="S742"/>
      <c r="T742"/>
      <c r="U742"/>
      <c r="V742"/>
      <c r="W742"/>
    </row>
    <row r="743" spans="3:23" x14ac:dyDescent="0.2">
      <c r="C743"/>
      <c r="D743"/>
      <c r="E743"/>
      <c r="F743" s="14"/>
      <c r="G743" s="15"/>
      <c r="H743" s="16"/>
      <c r="I743" s="15"/>
      <c r="N743"/>
      <c r="O743"/>
      <c r="P743"/>
      <c r="Q743"/>
      <c r="R743"/>
      <c r="S743"/>
      <c r="T743"/>
      <c r="U743"/>
      <c r="V743"/>
      <c r="W743"/>
    </row>
    <row r="744" spans="3:23" x14ac:dyDescent="0.2">
      <c r="C744"/>
      <c r="D744"/>
      <c r="E744"/>
      <c r="F744" s="14"/>
      <c r="G744" s="15"/>
      <c r="H744" s="16"/>
      <c r="I744" s="15"/>
      <c r="N744"/>
      <c r="O744"/>
      <c r="P744"/>
      <c r="Q744"/>
      <c r="R744"/>
      <c r="S744"/>
      <c r="T744"/>
      <c r="U744"/>
      <c r="V744"/>
      <c r="W744"/>
    </row>
    <row r="745" spans="3:23" x14ac:dyDescent="0.2">
      <c r="C745"/>
      <c r="D745"/>
      <c r="E745"/>
      <c r="F745" s="14"/>
      <c r="G745" s="15"/>
      <c r="H745" s="16"/>
      <c r="I745" s="15"/>
      <c r="N745"/>
      <c r="O745"/>
      <c r="P745"/>
      <c r="Q745"/>
      <c r="R745"/>
      <c r="S745"/>
      <c r="T745"/>
      <c r="U745"/>
      <c r="V745"/>
      <c r="W745"/>
    </row>
    <row r="746" spans="3:23" x14ac:dyDescent="0.2">
      <c r="C746"/>
      <c r="D746"/>
      <c r="E746"/>
      <c r="F746" s="14"/>
      <c r="G746" s="15"/>
      <c r="H746" s="16"/>
      <c r="I746" s="15"/>
      <c r="N746"/>
      <c r="O746"/>
      <c r="P746"/>
      <c r="Q746"/>
      <c r="R746"/>
      <c r="S746"/>
      <c r="T746"/>
      <c r="U746"/>
      <c r="V746"/>
      <c r="W746"/>
    </row>
    <row r="747" spans="3:23" x14ac:dyDescent="0.2">
      <c r="C747"/>
      <c r="D747"/>
      <c r="E747"/>
      <c r="F747" s="14"/>
      <c r="G747" s="15"/>
      <c r="H747" s="16"/>
      <c r="I747" s="15"/>
      <c r="N747"/>
      <c r="O747"/>
      <c r="P747"/>
      <c r="Q747"/>
      <c r="R747"/>
      <c r="S747"/>
      <c r="T747"/>
      <c r="U747"/>
      <c r="V747"/>
      <c r="W747"/>
    </row>
    <row r="748" spans="3:23" x14ac:dyDescent="0.2">
      <c r="C748"/>
      <c r="D748"/>
      <c r="E748"/>
      <c r="F748" s="14"/>
      <c r="G748" s="15"/>
      <c r="H748" s="16"/>
      <c r="I748" s="15"/>
      <c r="N748"/>
      <c r="O748"/>
      <c r="P748"/>
      <c r="Q748"/>
      <c r="R748"/>
      <c r="S748"/>
      <c r="T748"/>
      <c r="U748"/>
      <c r="V748"/>
      <c r="W748"/>
    </row>
    <row r="749" spans="3:23" x14ac:dyDescent="0.2">
      <c r="C749"/>
      <c r="D749"/>
      <c r="E749"/>
      <c r="F749" s="14"/>
      <c r="G749" s="15"/>
      <c r="H749" s="16"/>
      <c r="I749" s="15"/>
      <c r="N749"/>
      <c r="O749"/>
      <c r="P749"/>
      <c r="Q749"/>
      <c r="R749"/>
      <c r="S749"/>
      <c r="T749"/>
      <c r="U749"/>
      <c r="V749"/>
      <c r="W749"/>
    </row>
    <row r="750" spans="3:23" x14ac:dyDescent="0.2">
      <c r="C750"/>
      <c r="D750"/>
      <c r="E750"/>
      <c r="F750" s="14"/>
      <c r="G750" s="15"/>
      <c r="H750" s="16"/>
      <c r="I750" s="15"/>
      <c r="N750"/>
      <c r="O750"/>
      <c r="P750"/>
      <c r="Q750"/>
      <c r="R750"/>
      <c r="S750"/>
      <c r="T750"/>
      <c r="U750"/>
      <c r="V750"/>
      <c r="W750"/>
    </row>
    <row r="751" spans="3:23" x14ac:dyDescent="0.2">
      <c r="C751"/>
      <c r="D751"/>
      <c r="E751"/>
      <c r="F751" s="14"/>
      <c r="G751" s="15"/>
      <c r="H751" s="16"/>
      <c r="I751" s="15"/>
      <c r="N751"/>
      <c r="O751"/>
      <c r="P751"/>
      <c r="Q751"/>
      <c r="R751"/>
      <c r="S751"/>
      <c r="T751"/>
      <c r="U751"/>
      <c r="V751"/>
      <c r="W751"/>
    </row>
    <row r="752" spans="3:23" x14ac:dyDescent="0.2">
      <c r="C752"/>
      <c r="D752"/>
      <c r="E752"/>
      <c r="F752" s="14"/>
      <c r="G752" s="15"/>
      <c r="H752" s="16"/>
      <c r="I752" s="15"/>
      <c r="N752"/>
      <c r="O752"/>
      <c r="P752"/>
      <c r="Q752"/>
      <c r="R752"/>
      <c r="S752"/>
      <c r="T752"/>
      <c r="U752"/>
      <c r="V752"/>
      <c r="W752"/>
    </row>
    <row r="753" spans="3:23" x14ac:dyDescent="0.2">
      <c r="C753"/>
      <c r="D753"/>
      <c r="E753"/>
      <c r="F753" s="14"/>
      <c r="G753" s="15"/>
      <c r="H753" s="16"/>
      <c r="I753" s="15"/>
      <c r="N753"/>
      <c r="O753"/>
      <c r="P753"/>
      <c r="Q753"/>
      <c r="R753"/>
      <c r="S753"/>
      <c r="T753"/>
      <c r="U753"/>
      <c r="V753"/>
      <c r="W753"/>
    </row>
    <row r="754" spans="3:23" x14ac:dyDescent="0.2">
      <c r="C754"/>
      <c r="D754"/>
      <c r="E754"/>
      <c r="F754" s="14"/>
      <c r="G754" s="15"/>
      <c r="H754" s="16"/>
      <c r="I754" s="15"/>
      <c r="N754"/>
      <c r="O754"/>
      <c r="P754"/>
      <c r="Q754"/>
      <c r="R754"/>
      <c r="S754"/>
      <c r="T754"/>
      <c r="U754"/>
      <c r="V754"/>
      <c r="W754"/>
    </row>
    <row r="755" spans="3:23" x14ac:dyDescent="0.2">
      <c r="C755"/>
      <c r="D755"/>
      <c r="E755"/>
      <c r="F755" s="14"/>
      <c r="G755" s="15"/>
      <c r="H755" s="16"/>
      <c r="I755" s="15"/>
      <c r="N755"/>
      <c r="O755"/>
      <c r="P755"/>
      <c r="Q755"/>
      <c r="R755"/>
      <c r="S755"/>
      <c r="T755"/>
      <c r="U755"/>
      <c r="V755"/>
      <c r="W755"/>
    </row>
    <row r="756" spans="3:23" x14ac:dyDescent="0.2">
      <c r="F756" s="14"/>
      <c r="G756" s="15"/>
      <c r="H756" s="16"/>
      <c r="I756" s="15"/>
    </row>
    <row r="757" spans="3:23" x14ac:dyDescent="0.2">
      <c r="F757" s="14"/>
      <c r="G757" s="15"/>
      <c r="H757" s="16"/>
      <c r="I757" s="15"/>
    </row>
    <row r="758" spans="3:23" x14ac:dyDescent="0.2">
      <c r="F758" s="14"/>
      <c r="G758" s="15"/>
      <c r="H758" s="16"/>
      <c r="I758" s="15"/>
    </row>
    <row r="759" spans="3:23" x14ac:dyDescent="0.2">
      <c r="F759" s="14"/>
      <c r="G759" s="15"/>
      <c r="H759" s="16"/>
      <c r="I759" s="15"/>
    </row>
    <row r="760" spans="3:23" x14ac:dyDescent="0.2">
      <c r="F760" s="14"/>
      <c r="G760" s="15"/>
      <c r="H760" s="16"/>
      <c r="I760" s="15"/>
    </row>
    <row r="761" spans="3:23" x14ac:dyDescent="0.2">
      <c r="F761" s="14"/>
      <c r="G761" s="15"/>
      <c r="H761" s="16"/>
      <c r="I761" s="15"/>
    </row>
    <row r="762" spans="3:23" x14ac:dyDescent="0.2">
      <c r="F762" s="14"/>
      <c r="G762" s="15"/>
      <c r="H762" s="16"/>
      <c r="I762" s="15"/>
    </row>
    <row r="763" spans="3:23" x14ac:dyDescent="0.2">
      <c r="F763" s="14"/>
      <c r="G763" s="15"/>
      <c r="H763" s="16"/>
      <c r="I763" s="15"/>
    </row>
    <row r="764" spans="3:23" x14ac:dyDescent="0.2">
      <c r="F764" s="14"/>
      <c r="G764" s="15"/>
      <c r="H764" s="16"/>
      <c r="I764" s="15"/>
    </row>
    <row r="765" spans="3:23" x14ac:dyDescent="0.2">
      <c r="F765" s="14"/>
      <c r="G765" s="15"/>
      <c r="H765" s="16"/>
      <c r="I765" s="15"/>
    </row>
    <row r="766" spans="3:23" x14ac:dyDescent="0.2">
      <c r="F766" s="14"/>
      <c r="G766" s="15"/>
      <c r="H766" s="16"/>
      <c r="I766" s="15"/>
    </row>
    <row r="767" spans="3:23" x14ac:dyDescent="0.2">
      <c r="F767" s="14"/>
      <c r="G767" s="15"/>
      <c r="H767" s="16"/>
      <c r="I767" s="15"/>
    </row>
    <row r="768" spans="3:23" x14ac:dyDescent="0.2">
      <c r="F768" s="14"/>
      <c r="G768" s="15"/>
      <c r="H768" s="16"/>
      <c r="I768" s="15"/>
    </row>
    <row r="769" spans="6:9" x14ac:dyDescent="0.2">
      <c r="F769" s="14"/>
      <c r="G769" s="15"/>
      <c r="H769" s="16"/>
      <c r="I769" s="15"/>
    </row>
    <row r="770" spans="6:9" x14ac:dyDescent="0.2">
      <c r="F770" s="14"/>
      <c r="G770" s="15"/>
      <c r="H770" s="16"/>
      <c r="I770" s="15"/>
    </row>
    <row r="771" spans="6:9" x14ac:dyDescent="0.2">
      <c r="F771" s="14"/>
      <c r="G771" s="15"/>
      <c r="H771" s="16"/>
      <c r="I771" s="15"/>
    </row>
    <row r="772" spans="6:9" x14ac:dyDescent="0.2">
      <c r="F772" s="14"/>
      <c r="G772" s="15"/>
      <c r="H772" s="16"/>
      <c r="I772" s="15"/>
    </row>
    <row r="773" spans="6:9" x14ac:dyDescent="0.2">
      <c r="F773" s="14"/>
      <c r="G773" s="15"/>
      <c r="H773" s="16"/>
      <c r="I773" s="15"/>
    </row>
    <row r="774" spans="6:9" x14ac:dyDescent="0.2">
      <c r="F774" s="14"/>
      <c r="G774" s="15"/>
      <c r="H774" s="16"/>
      <c r="I774" s="15"/>
    </row>
    <row r="775" spans="6:9" x14ac:dyDescent="0.2">
      <c r="F775" s="14"/>
      <c r="G775" s="15"/>
      <c r="H775" s="16"/>
      <c r="I775" s="15"/>
    </row>
    <row r="776" spans="6:9" x14ac:dyDescent="0.2">
      <c r="F776" s="14"/>
      <c r="G776" s="15"/>
      <c r="H776" s="16"/>
      <c r="I776" s="15"/>
    </row>
    <row r="777" spans="6:9" x14ac:dyDescent="0.2">
      <c r="F777" s="14"/>
      <c r="G777" s="15"/>
      <c r="H777" s="16"/>
      <c r="I777" s="15"/>
    </row>
    <row r="778" spans="6:9" x14ac:dyDescent="0.2">
      <c r="F778" s="14"/>
      <c r="G778" s="15"/>
      <c r="H778" s="16"/>
      <c r="I778" s="15"/>
    </row>
    <row r="779" spans="6:9" x14ac:dyDescent="0.2">
      <c r="F779" s="14"/>
      <c r="G779" s="15"/>
      <c r="H779" s="16"/>
      <c r="I779" s="15"/>
    </row>
    <row r="780" spans="6:9" x14ac:dyDescent="0.2">
      <c r="F780" s="14"/>
      <c r="G780" s="15"/>
      <c r="H780" s="16"/>
      <c r="I780" s="15"/>
    </row>
    <row r="781" spans="6:9" x14ac:dyDescent="0.2">
      <c r="F781" s="14"/>
      <c r="G781" s="15"/>
      <c r="H781" s="16"/>
      <c r="I781" s="15"/>
    </row>
    <row r="782" spans="6:9" x14ac:dyDescent="0.2">
      <c r="F782" s="14"/>
      <c r="G782" s="15"/>
      <c r="H782" s="16"/>
      <c r="I782" s="15"/>
    </row>
    <row r="783" spans="6:9" x14ac:dyDescent="0.2">
      <c r="F783" s="14"/>
      <c r="G783" s="15"/>
      <c r="H783" s="16"/>
      <c r="I783" s="15"/>
    </row>
    <row r="784" spans="6:9" x14ac:dyDescent="0.2">
      <c r="F784" s="14"/>
      <c r="G784" s="15"/>
      <c r="H784" s="16"/>
      <c r="I784" s="15"/>
    </row>
    <row r="785" spans="6:9" x14ac:dyDescent="0.2">
      <c r="F785" s="14"/>
      <c r="G785" s="15"/>
      <c r="H785" s="16"/>
      <c r="I785" s="15"/>
    </row>
    <row r="786" spans="6:9" x14ac:dyDescent="0.2">
      <c r="F786" s="14"/>
      <c r="G786" s="15"/>
      <c r="H786" s="16"/>
      <c r="I786" s="15"/>
    </row>
    <row r="787" spans="6:9" x14ac:dyDescent="0.2">
      <c r="F787" s="14"/>
      <c r="G787" s="15"/>
      <c r="H787" s="16"/>
      <c r="I787" s="15"/>
    </row>
    <row r="788" spans="6:9" x14ac:dyDescent="0.2">
      <c r="F788" s="14"/>
    </row>
    <row r="789" spans="6:9" x14ac:dyDescent="0.2">
      <c r="F789" s="14"/>
    </row>
    <row r="790" spans="6:9" x14ac:dyDescent="0.2">
      <c r="F790" s="14"/>
    </row>
    <row r="791" spans="6:9" x14ac:dyDescent="0.2">
      <c r="F791" s="14"/>
    </row>
    <row r="792" spans="6:9" x14ac:dyDescent="0.2">
      <c r="F792" s="14"/>
    </row>
    <row r="793" spans="6:9" x14ac:dyDescent="0.2">
      <c r="F793" s="14"/>
    </row>
    <row r="794" spans="6:9" x14ac:dyDescent="0.2">
      <c r="F794" s="14"/>
    </row>
    <row r="795" spans="6:9" x14ac:dyDescent="0.2">
      <c r="F795" s="14"/>
    </row>
    <row r="796" spans="6:9" x14ac:dyDescent="0.2">
      <c r="F796" s="14"/>
    </row>
    <row r="797" spans="6:9" x14ac:dyDescent="0.2">
      <c r="F797" s="14"/>
    </row>
    <row r="798" spans="6:9" x14ac:dyDescent="0.2">
      <c r="F798" s="14"/>
    </row>
    <row r="799" spans="6:9" x14ac:dyDescent="0.2">
      <c r="F799" s="14"/>
    </row>
    <row r="800" spans="6:9" x14ac:dyDescent="0.2">
      <c r="F800" s="14"/>
    </row>
    <row r="801" spans="6:6" x14ac:dyDescent="0.2">
      <c r="F801" s="14"/>
    </row>
    <row r="802" spans="6:6" x14ac:dyDescent="0.2">
      <c r="F802" s="14"/>
    </row>
    <row r="803" spans="6:6" x14ac:dyDescent="0.2">
      <c r="F803" s="14"/>
    </row>
    <row r="804" spans="6:6" x14ac:dyDescent="0.2">
      <c r="F804" s="14"/>
    </row>
    <row r="805" spans="6:6" x14ac:dyDescent="0.2">
      <c r="F805" s="14"/>
    </row>
    <row r="806" spans="6:6" x14ac:dyDescent="0.2">
      <c r="F806" s="14"/>
    </row>
    <row r="807" spans="6:6" x14ac:dyDescent="0.2">
      <c r="F807" s="14"/>
    </row>
    <row r="808" spans="6:6" x14ac:dyDescent="0.2">
      <c r="F808" s="14"/>
    </row>
    <row r="809" spans="6:6" x14ac:dyDescent="0.2">
      <c r="F809" s="14"/>
    </row>
    <row r="810" spans="6:6" x14ac:dyDescent="0.2">
      <c r="F810" s="14"/>
    </row>
    <row r="811" spans="6:6" x14ac:dyDescent="0.2">
      <c r="F811" s="14"/>
    </row>
    <row r="812" spans="6:6" x14ac:dyDescent="0.2">
      <c r="F812" s="14"/>
    </row>
    <row r="813" spans="6:6" x14ac:dyDescent="0.2">
      <c r="F813" s="14"/>
    </row>
    <row r="814" spans="6:6" x14ac:dyDescent="0.2">
      <c r="F814" s="14"/>
    </row>
    <row r="815" spans="6:6" x14ac:dyDescent="0.2">
      <c r="F815" s="14"/>
    </row>
    <row r="816" spans="6:6" x14ac:dyDescent="0.2">
      <c r="F816" s="14"/>
    </row>
    <row r="817" spans="6:6" x14ac:dyDescent="0.2">
      <c r="F817" s="14"/>
    </row>
    <row r="818" spans="6:6" x14ac:dyDescent="0.2">
      <c r="F818" s="14"/>
    </row>
    <row r="819" spans="6:6" x14ac:dyDescent="0.2">
      <c r="F819" s="14"/>
    </row>
    <row r="820" spans="6:6" x14ac:dyDescent="0.2">
      <c r="F820" s="14"/>
    </row>
    <row r="821" spans="6:6" x14ac:dyDescent="0.2">
      <c r="F821" s="14"/>
    </row>
  </sheetData>
  <autoFilter ref="A4:W615"/>
  <mergeCells count="499">
    <mergeCell ref="A1:W1"/>
    <mergeCell ref="A3:A4"/>
    <mergeCell ref="B3:B4"/>
    <mergeCell ref="C3:C4"/>
    <mergeCell ref="D3:D4"/>
    <mergeCell ref="E3:E4"/>
    <mergeCell ref="F3:F4"/>
    <mergeCell ref="G3:G4"/>
    <mergeCell ref="H3:J3"/>
    <mergeCell ref="K3:P3"/>
    <mergeCell ref="Q3:W3"/>
    <mergeCell ref="A5:A8"/>
    <mergeCell ref="C5:C8"/>
    <mergeCell ref="D5:D8"/>
    <mergeCell ref="E5:E8"/>
    <mergeCell ref="A10:A13"/>
    <mergeCell ref="C10:C13"/>
    <mergeCell ref="D10:D13"/>
    <mergeCell ref="E10:E13"/>
    <mergeCell ref="A25:A28"/>
    <mergeCell ref="C25:C28"/>
    <mergeCell ref="D25:D28"/>
    <mergeCell ref="E25:E28"/>
    <mergeCell ref="A30:A33"/>
    <mergeCell ref="C30:C33"/>
    <mergeCell ref="D30:D33"/>
    <mergeCell ref="E30:E33"/>
    <mergeCell ref="A15:A18"/>
    <mergeCell ref="C15:C18"/>
    <mergeCell ref="D15:D18"/>
    <mergeCell ref="E15:E18"/>
    <mergeCell ref="A20:A23"/>
    <mergeCell ref="C20:C23"/>
    <mergeCell ref="D20:D23"/>
    <mergeCell ref="E20:E23"/>
    <mergeCell ref="A45:A48"/>
    <mergeCell ref="C45:C48"/>
    <mergeCell ref="D45:D48"/>
    <mergeCell ref="E45:E48"/>
    <mergeCell ref="A50:A53"/>
    <mergeCell ref="C50:C53"/>
    <mergeCell ref="D50:D53"/>
    <mergeCell ref="E50:E53"/>
    <mergeCell ref="A35:A38"/>
    <mergeCell ref="C35:C38"/>
    <mergeCell ref="D35:D38"/>
    <mergeCell ref="E35:E38"/>
    <mergeCell ref="A40:A43"/>
    <mergeCell ref="C40:C43"/>
    <mergeCell ref="D40:D43"/>
    <mergeCell ref="E40:E43"/>
    <mergeCell ref="A65:A68"/>
    <mergeCell ref="C65:C68"/>
    <mergeCell ref="D65:D68"/>
    <mergeCell ref="E65:E68"/>
    <mergeCell ref="A70:A73"/>
    <mergeCell ref="C70:C73"/>
    <mergeCell ref="D70:D73"/>
    <mergeCell ref="E70:E73"/>
    <mergeCell ref="A55:A58"/>
    <mergeCell ref="C55:C58"/>
    <mergeCell ref="D55:D58"/>
    <mergeCell ref="E55:E58"/>
    <mergeCell ref="A60:A63"/>
    <mergeCell ref="C60:C63"/>
    <mergeCell ref="D60:D63"/>
    <mergeCell ref="E60:E63"/>
    <mergeCell ref="A85:A88"/>
    <mergeCell ref="C85:C88"/>
    <mergeCell ref="D85:D88"/>
    <mergeCell ref="E85:E88"/>
    <mergeCell ref="A90:A93"/>
    <mergeCell ref="C90:C93"/>
    <mergeCell ref="D90:D93"/>
    <mergeCell ref="E90:E93"/>
    <mergeCell ref="A75:A78"/>
    <mergeCell ref="C75:C78"/>
    <mergeCell ref="D75:D78"/>
    <mergeCell ref="E75:E78"/>
    <mergeCell ref="A80:A83"/>
    <mergeCell ref="C80:C83"/>
    <mergeCell ref="D80:D83"/>
    <mergeCell ref="E80:E83"/>
    <mergeCell ref="A105:A108"/>
    <mergeCell ref="C105:C108"/>
    <mergeCell ref="D105:D108"/>
    <mergeCell ref="E105:E108"/>
    <mergeCell ref="A110:A113"/>
    <mergeCell ref="C110:C113"/>
    <mergeCell ref="D110:D113"/>
    <mergeCell ref="E110:E113"/>
    <mergeCell ref="A95:A98"/>
    <mergeCell ref="C95:C98"/>
    <mergeCell ref="D95:D98"/>
    <mergeCell ref="E95:E98"/>
    <mergeCell ref="A100:A103"/>
    <mergeCell ref="C100:C103"/>
    <mergeCell ref="D100:D103"/>
    <mergeCell ref="E100:E103"/>
    <mergeCell ref="A125:A128"/>
    <mergeCell ref="C125:C128"/>
    <mergeCell ref="D125:D128"/>
    <mergeCell ref="E125:E128"/>
    <mergeCell ref="A130:A133"/>
    <mergeCell ref="C130:C133"/>
    <mergeCell ref="D130:D133"/>
    <mergeCell ref="E130:E133"/>
    <mergeCell ref="A115:A118"/>
    <mergeCell ref="C115:C118"/>
    <mergeCell ref="D115:D118"/>
    <mergeCell ref="E115:E118"/>
    <mergeCell ref="A120:A123"/>
    <mergeCell ref="C120:C123"/>
    <mergeCell ref="D120:D123"/>
    <mergeCell ref="E120:E123"/>
    <mergeCell ref="A145:A148"/>
    <mergeCell ref="C145:C148"/>
    <mergeCell ref="D145:D148"/>
    <mergeCell ref="E145:E148"/>
    <mergeCell ref="A150:A153"/>
    <mergeCell ref="C150:C153"/>
    <mergeCell ref="D150:D153"/>
    <mergeCell ref="E150:E153"/>
    <mergeCell ref="A135:A138"/>
    <mergeCell ref="C135:C138"/>
    <mergeCell ref="D135:D138"/>
    <mergeCell ref="E135:E138"/>
    <mergeCell ref="A140:A143"/>
    <mergeCell ref="C140:C143"/>
    <mergeCell ref="D140:D143"/>
    <mergeCell ref="E140:E143"/>
    <mergeCell ref="A165:A168"/>
    <mergeCell ref="C165:C168"/>
    <mergeCell ref="D165:D168"/>
    <mergeCell ref="E165:E168"/>
    <mergeCell ref="A170:A173"/>
    <mergeCell ref="C170:C173"/>
    <mergeCell ref="D170:D173"/>
    <mergeCell ref="E170:E173"/>
    <mergeCell ref="A155:A158"/>
    <mergeCell ref="C155:C158"/>
    <mergeCell ref="D155:D158"/>
    <mergeCell ref="E155:E158"/>
    <mergeCell ref="A160:A163"/>
    <mergeCell ref="C160:C163"/>
    <mergeCell ref="D160:D163"/>
    <mergeCell ref="E160:E163"/>
    <mergeCell ref="A185:A188"/>
    <mergeCell ref="C185:C188"/>
    <mergeCell ref="D185:D188"/>
    <mergeCell ref="E185:E188"/>
    <mergeCell ref="A190:A193"/>
    <mergeCell ref="C190:C193"/>
    <mergeCell ref="D190:D193"/>
    <mergeCell ref="E190:E193"/>
    <mergeCell ref="A175:A178"/>
    <mergeCell ref="C175:C178"/>
    <mergeCell ref="D175:D178"/>
    <mergeCell ref="E175:E178"/>
    <mergeCell ref="A180:A183"/>
    <mergeCell ref="C180:C183"/>
    <mergeCell ref="D180:D183"/>
    <mergeCell ref="E180:E183"/>
    <mergeCell ref="A205:A208"/>
    <mergeCell ref="C205:C208"/>
    <mergeCell ref="D205:D208"/>
    <mergeCell ref="E205:E208"/>
    <mergeCell ref="A210:A213"/>
    <mergeCell ref="C210:C213"/>
    <mergeCell ref="D210:D213"/>
    <mergeCell ref="E210:E213"/>
    <mergeCell ref="A195:A198"/>
    <mergeCell ref="C195:C198"/>
    <mergeCell ref="D195:D198"/>
    <mergeCell ref="E195:E198"/>
    <mergeCell ref="A200:A203"/>
    <mergeCell ref="C200:C203"/>
    <mergeCell ref="D200:D203"/>
    <mergeCell ref="E200:E203"/>
    <mergeCell ref="A225:A228"/>
    <mergeCell ref="C225:C228"/>
    <mergeCell ref="D225:D228"/>
    <mergeCell ref="E225:E228"/>
    <mergeCell ref="A230:A233"/>
    <mergeCell ref="C230:C233"/>
    <mergeCell ref="D230:D233"/>
    <mergeCell ref="E230:E233"/>
    <mergeCell ref="A215:A218"/>
    <mergeCell ref="C215:C218"/>
    <mergeCell ref="D215:D218"/>
    <mergeCell ref="E215:E218"/>
    <mergeCell ref="A220:A223"/>
    <mergeCell ref="C220:C223"/>
    <mergeCell ref="D220:D223"/>
    <mergeCell ref="E220:E223"/>
    <mergeCell ref="A245:A248"/>
    <mergeCell ref="C245:C248"/>
    <mergeCell ref="D245:D248"/>
    <mergeCell ref="E245:E248"/>
    <mergeCell ref="A250:A253"/>
    <mergeCell ref="C250:C253"/>
    <mergeCell ref="D250:D253"/>
    <mergeCell ref="E250:E253"/>
    <mergeCell ref="A235:A238"/>
    <mergeCell ref="C235:C238"/>
    <mergeCell ref="D235:D238"/>
    <mergeCell ref="E235:E238"/>
    <mergeCell ref="A240:A243"/>
    <mergeCell ref="C240:C243"/>
    <mergeCell ref="D240:D243"/>
    <mergeCell ref="E240:E243"/>
    <mergeCell ref="A265:A268"/>
    <mergeCell ref="C265:C268"/>
    <mergeCell ref="D265:D268"/>
    <mergeCell ref="E265:E268"/>
    <mergeCell ref="A270:A273"/>
    <mergeCell ref="C270:C273"/>
    <mergeCell ref="D270:D273"/>
    <mergeCell ref="E270:E273"/>
    <mergeCell ref="A255:A258"/>
    <mergeCell ref="C255:C258"/>
    <mergeCell ref="D255:D258"/>
    <mergeCell ref="E255:E258"/>
    <mergeCell ref="A260:A263"/>
    <mergeCell ref="C260:C263"/>
    <mergeCell ref="D260:D263"/>
    <mergeCell ref="E260:E263"/>
    <mergeCell ref="A285:A288"/>
    <mergeCell ref="C285:C288"/>
    <mergeCell ref="D285:D288"/>
    <mergeCell ref="E285:E288"/>
    <mergeCell ref="A290:A293"/>
    <mergeCell ref="C290:C293"/>
    <mergeCell ref="D290:D293"/>
    <mergeCell ref="E290:E293"/>
    <mergeCell ref="A275:A278"/>
    <mergeCell ref="C275:C278"/>
    <mergeCell ref="D275:D278"/>
    <mergeCell ref="E275:E278"/>
    <mergeCell ref="A280:A283"/>
    <mergeCell ref="C280:C283"/>
    <mergeCell ref="D280:D283"/>
    <mergeCell ref="E280:E283"/>
    <mergeCell ref="A305:A308"/>
    <mergeCell ref="C305:C308"/>
    <mergeCell ref="D305:D308"/>
    <mergeCell ref="E305:E308"/>
    <mergeCell ref="A310:A313"/>
    <mergeCell ref="C310:C313"/>
    <mergeCell ref="D310:D313"/>
    <mergeCell ref="E310:E313"/>
    <mergeCell ref="A295:A298"/>
    <mergeCell ref="C295:C298"/>
    <mergeCell ref="D295:D298"/>
    <mergeCell ref="E295:E298"/>
    <mergeCell ref="A300:A303"/>
    <mergeCell ref="C300:C303"/>
    <mergeCell ref="D300:D303"/>
    <mergeCell ref="E300:E303"/>
    <mergeCell ref="A325:A328"/>
    <mergeCell ref="C325:C328"/>
    <mergeCell ref="D325:D328"/>
    <mergeCell ref="E325:E328"/>
    <mergeCell ref="A330:A333"/>
    <mergeCell ref="C330:C333"/>
    <mergeCell ref="D330:D333"/>
    <mergeCell ref="E330:E333"/>
    <mergeCell ref="A315:A318"/>
    <mergeCell ref="C315:C318"/>
    <mergeCell ref="D315:D318"/>
    <mergeCell ref="E315:E318"/>
    <mergeCell ref="A320:A323"/>
    <mergeCell ref="C320:C323"/>
    <mergeCell ref="D320:D323"/>
    <mergeCell ref="E320:E323"/>
    <mergeCell ref="A345:A348"/>
    <mergeCell ref="C345:C348"/>
    <mergeCell ref="D345:D348"/>
    <mergeCell ref="E345:E348"/>
    <mergeCell ref="A350:A353"/>
    <mergeCell ref="C350:C353"/>
    <mergeCell ref="D350:D353"/>
    <mergeCell ref="E350:E353"/>
    <mergeCell ref="A335:A338"/>
    <mergeCell ref="C335:C338"/>
    <mergeCell ref="D335:D338"/>
    <mergeCell ref="E335:E338"/>
    <mergeCell ref="A340:A343"/>
    <mergeCell ref="C340:C343"/>
    <mergeCell ref="D340:D343"/>
    <mergeCell ref="E340:E343"/>
    <mergeCell ref="A365:A368"/>
    <mergeCell ref="C365:C368"/>
    <mergeCell ref="D365:D368"/>
    <mergeCell ref="E365:E368"/>
    <mergeCell ref="A370:A373"/>
    <mergeCell ref="C370:C373"/>
    <mergeCell ref="D370:D373"/>
    <mergeCell ref="E370:E373"/>
    <mergeCell ref="A355:A358"/>
    <mergeCell ref="C355:C358"/>
    <mergeCell ref="D355:D358"/>
    <mergeCell ref="E355:E358"/>
    <mergeCell ref="A360:A363"/>
    <mergeCell ref="C360:C363"/>
    <mergeCell ref="D360:D363"/>
    <mergeCell ref="E360:E363"/>
    <mergeCell ref="A385:A388"/>
    <mergeCell ref="C385:C388"/>
    <mergeCell ref="D385:D388"/>
    <mergeCell ref="E385:E388"/>
    <mergeCell ref="A390:A393"/>
    <mergeCell ref="C390:C393"/>
    <mergeCell ref="D390:D393"/>
    <mergeCell ref="E390:E393"/>
    <mergeCell ref="A375:A378"/>
    <mergeCell ref="C375:C378"/>
    <mergeCell ref="D375:D378"/>
    <mergeCell ref="E375:E378"/>
    <mergeCell ref="A380:A383"/>
    <mergeCell ref="C380:C383"/>
    <mergeCell ref="D380:D383"/>
    <mergeCell ref="E380:E383"/>
    <mergeCell ref="A405:A408"/>
    <mergeCell ref="C405:C408"/>
    <mergeCell ref="D405:D408"/>
    <mergeCell ref="E405:E408"/>
    <mergeCell ref="A410:A413"/>
    <mergeCell ref="C410:C413"/>
    <mergeCell ref="D410:D413"/>
    <mergeCell ref="E410:E413"/>
    <mergeCell ref="A395:A398"/>
    <mergeCell ref="C395:C398"/>
    <mergeCell ref="D395:D398"/>
    <mergeCell ref="E395:E398"/>
    <mergeCell ref="A400:A403"/>
    <mergeCell ref="C400:C403"/>
    <mergeCell ref="D400:D403"/>
    <mergeCell ref="E400:E403"/>
    <mergeCell ref="A425:A428"/>
    <mergeCell ref="C425:C428"/>
    <mergeCell ref="D425:D428"/>
    <mergeCell ref="E425:E428"/>
    <mergeCell ref="A430:A433"/>
    <mergeCell ref="C430:C433"/>
    <mergeCell ref="D430:D433"/>
    <mergeCell ref="E430:E433"/>
    <mergeCell ref="A415:A418"/>
    <mergeCell ref="C415:C418"/>
    <mergeCell ref="D415:D418"/>
    <mergeCell ref="E415:E418"/>
    <mergeCell ref="A420:A423"/>
    <mergeCell ref="C420:C423"/>
    <mergeCell ref="D420:D423"/>
    <mergeCell ref="E420:E423"/>
    <mergeCell ref="A445:A448"/>
    <mergeCell ref="C445:C448"/>
    <mergeCell ref="D445:D448"/>
    <mergeCell ref="E445:E448"/>
    <mergeCell ref="A450:A453"/>
    <mergeCell ref="C450:C453"/>
    <mergeCell ref="D450:D453"/>
    <mergeCell ref="E450:E453"/>
    <mergeCell ref="A435:A438"/>
    <mergeCell ref="C435:C438"/>
    <mergeCell ref="D435:D438"/>
    <mergeCell ref="E435:E438"/>
    <mergeCell ref="A440:A443"/>
    <mergeCell ref="C440:C443"/>
    <mergeCell ref="D440:D443"/>
    <mergeCell ref="E440:E443"/>
    <mergeCell ref="A465:A468"/>
    <mergeCell ref="C465:C468"/>
    <mergeCell ref="D465:D468"/>
    <mergeCell ref="E465:E468"/>
    <mergeCell ref="A470:A473"/>
    <mergeCell ref="C470:C473"/>
    <mergeCell ref="D470:D473"/>
    <mergeCell ref="E470:E473"/>
    <mergeCell ref="A455:A458"/>
    <mergeCell ref="C455:C458"/>
    <mergeCell ref="D455:D458"/>
    <mergeCell ref="E455:E458"/>
    <mergeCell ref="A460:A463"/>
    <mergeCell ref="C460:C463"/>
    <mergeCell ref="D460:D463"/>
    <mergeCell ref="E460:E463"/>
    <mergeCell ref="A485:A488"/>
    <mergeCell ref="C485:C488"/>
    <mergeCell ref="D485:D488"/>
    <mergeCell ref="E485:E488"/>
    <mergeCell ref="A490:A493"/>
    <mergeCell ref="C490:C493"/>
    <mergeCell ref="D490:D493"/>
    <mergeCell ref="E490:E493"/>
    <mergeCell ref="A475:A478"/>
    <mergeCell ref="C475:C478"/>
    <mergeCell ref="D475:D478"/>
    <mergeCell ref="E475:E478"/>
    <mergeCell ref="A480:A483"/>
    <mergeCell ref="C480:C483"/>
    <mergeCell ref="D480:D483"/>
    <mergeCell ref="E480:E483"/>
    <mergeCell ref="A505:A508"/>
    <mergeCell ref="C505:C508"/>
    <mergeCell ref="D505:D508"/>
    <mergeCell ref="E505:E508"/>
    <mergeCell ref="A510:A513"/>
    <mergeCell ref="C510:C513"/>
    <mergeCell ref="D510:D513"/>
    <mergeCell ref="E510:E513"/>
    <mergeCell ref="A495:A498"/>
    <mergeCell ref="C495:C498"/>
    <mergeCell ref="D495:D498"/>
    <mergeCell ref="E495:E498"/>
    <mergeCell ref="A500:A503"/>
    <mergeCell ref="C500:C503"/>
    <mergeCell ref="D500:D503"/>
    <mergeCell ref="E500:E503"/>
    <mergeCell ref="A525:A528"/>
    <mergeCell ref="C525:C528"/>
    <mergeCell ref="D525:D528"/>
    <mergeCell ref="E525:E528"/>
    <mergeCell ref="A530:A533"/>
    <mergeCell ref="C530:C533"/>
    <mergeCell ref="D530:D533"/>
    <mergeCell ref="E530:E533"/>
    <mergeCell ref="A515:A518"/>
    <mergeCell ref="C515:C518"/>
    <mergeCell ref="D515:D518"/>
    <mergeCell ref="E515:E518"/>
    <mergeCell ref="A520:A523"/>
    <mergeCell ref="C520:C523"/>
    <mergeCell ref="D520:D523"/>
    <mergeCell ref="E520:E523"/>
    <mergeCell ref="A545:A548"/>
    <mergeCell ref="C545:C548"/>
    <mergeCell ref="D545:D548"/>
    <mergeCell ref="E545:E548"/>
    <mergeCell ref="A550:A553"/>
    <mergeCell ref="C550:C553"/>
    <mergeCell ref="D550:D553"/>
    <mergeCell ref="E550:E553"/>
    <mergeCell ref="A535:A538"/>
    <mergeCell ref="C535:C538"/>
    <mergeCell ref="D535:D538"/>
    <mergeCell ref="E535:E538"/>
    <mergeCell ref="A540:A543"/>
    <mergeCell ref="C540:C543"/>
    <mergeCell ref="D540:D543"/>
    <mergeCell ref="E540:E543"/>
    <mergeCell ref="A565:A568"/>
    <mergeCell ref="C565:C568"/>
    <mergeCell ref="D565:D568"/>
    <mergeCell ref="E565:E568"/>
    <mergeCell ref="A570:A573"/>
    <mergeCell ref="C570:C573"/>
    <mergeCell ref="D570:D573"/>
    <mergeCell ref="E570:E573"/>
    <mergeCell ref="A555:A558"/>
    <mergeCell ref="C555:C558"/>
    <mergeCell ref="D555:D558"/>
    <mergeCell ref="E555:E558"/>
    <mergeCell ref="A560:A563"/>
    <mergeCell ref="C560:C563"/>
    <mergeCell ref="D560:D563"/>
    <mergeCell ref="E560:E563"/>
    <mergeCell ref="A585:A588"/>
    <mergeCell ref="C585:C588"/>
    <mergeCell ref="D585:D588"/>
    <mergeCell ref="E585:E588"/>
    <mergeCell ref="A590:A593"/>
    <mergeCell ref="C590:C593"/>
    <mergeCell ref="D590:D593"/>
    <mergeCell ref="E590:E593"/>
    <mergeCell ref="A575:A578"/>
    <mergeCell ref="C575:C578"/>
    <mergeCell ref="D575:D578"/>
    <mergeCell ref="E575:E578"/>
    <mergeCell ref="A580:A583"/>
    <mergeCell ref="C580:C583"/>
    <mergeCell ref="D580:D583"/>
    <mergeCell ref="E580:E583"/>
    <mergeCell ref="A612:E612"/>
    <mergeCell ref="A613:E613"/>
    <mergeCell ref="A605:A608"/>
    <mergeCell ref="C605:C608"/>
    <mergeCell ref="D605:D608"/>
    <mergeCell ref="E605:E608"/>
    <mergeCell ref="A610:E610"/>
    <mergeCell ref="A611:E611"/>
    <mergeCell ref="A595:A598"/>
    <mergeCell ref="C595:C598"/>
    <mergeCell ref="D595:D598"/>
    <mergeCell ref="E595:E598"/>
    <mergeCell ref="A600:A603"/>
    <mergeCell ref="C600:C603"/>
    <mergeCell ref="D600:D603"/>
    <mergeCell ref="E600:E6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1"/>
  <sheetViews>
    <sheetView zoomScale="85" zoomScaleNormal="85" workbookViewId="0">
      <pane xSplit="8" ySplit="4" topLeftCell="AB596" activePane="bottomRight" state="frozen"/>
      <selection activeCell="Q610" sqref="Q610:W610"/>
      <selection pane="topRight" activeCell="Q610" sqref="Q610:W610"/>
      <selection pane="bottomLeft" activeCell="Q610" sqref="Q610:W610"/>
      <selection pane="bottomRight" activeCell="Q610" sqref="Q610:W610"/>
    </sheetView>
  </sheetViews>
  <sheetFormatPr baseColWidth="10" defaultRowHeight="12.75" x14ac:dyDescent="0.2"/>
  <cols>
    <col min="2" max="2" width="16.7109375" customWidth="1"/>
    <col min="3" max="3" width="28.42578125" style="8" customWidth="1"/>
    <col min="4" max="4" width="11.5703125" style="8" bestFit="1" customWidth="1"/>
    <col min="5" max="5" width="15.140625" style="8" customWidth="1"/>
    <col min="6" max="6" width="15.85546875" style="8" customWidth="1"/>
    <col min="7" max="7" width="13.28515625" style="12" customWidth="1"/>
    <col min="8" max="8" width="14.140625" style="8" customWidth="1"/>
    <col min="9" max="11" width="17.5703125" style="8" customWidth="1"/>
    <col min="12" max="12" width="15.7109375" style="8" customWidth="1"/>
    <col min="13" max="24" width="16.28515625" style="8" customWidth="1"/>
  </cols>
  <sheetData>
    <row r="1" spans="1:30" ht="23.25" x14ac:dyDescent="0.3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3" spans="1:30" ht="27" customHeight="1" x14ac:dyDescent="0.2">
      <c r="A3" s="52" t="s">
        <v>0</v>
      </c>
      <c r="B3" s="52" t="s">
        <v>1</v>
      </c>
      <c r="C3" s="52" t="s">
        <v>2</v>
      </c>
      <c r="D3" s="56" t="s">
        <v>172</v>
      </c>
      <c r="E3" s="52" t="s">
        <v>3</v>
      </c>
      <c r="F3" s="52" t="s">
        <v>4</v>
      </c>
      <c r="G3" s="53" t="s">
        <v>5</v>
      </c>
      <c r="H3" s="54" t="s">
        <v>6</v>
      </c>
      <c r="I3" s="55" t="s">
        <v>7</v>
      </c>
      <c r="J3" s="55"/>
      <c r="K3" s="55"/>
      <c r="L3" s="54" t="s">
        <v>8</v>
      </c>
      <c r="M3" s="54"/>
      <c r="N3" s="54"/>
      <c r="O3" s="54"/>
      <c r="P3" s="54"/>
      <c r="Q3" s="54"/>
      <c r="R3" s="54" t="s">
        <v>9</v>
      </c>
      <c r="S3" s="54"/>
      <c r="T3" s="54"/>
      <c r="U3" s="54"/>
      <c r="V3" s="54"/>
      <c r="W3" s="54"/>
      <c r="X3" s="54"/>
    </row>
    <row r="4" spans="1:30" ht="108.75" customHeight="1" x14ac:dyDescent="0.2">
      <c r="A4" s="52"/>
      <c r="B4" s="52"/>
      <c r="C4" s="52"/>
      <c r="D4" s="57"/>
      <c r="E4" s="52"/>
      <c r="F4" s="52"/>
      <c r="G4" s="53"/>
      <c r="H4" s="54"/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15</v>
      </c>
      <c r="O4" s="27" t="s">
        <v>16</v>
      </c>
      <c r="P4" s="27" t="s">
        <v>17</v>
      </c>
      <c r="Q4" s="27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22" t="s">
        <v>173</v>
      </c>
      <c r="Z4" s="23" t="s">
        <v>174</v>
      </c>
      <c r="AA4" s="23" t="s">
        <v>175</v>
      </c>
      <c r="AB4" s="22" t="s">
        <v>176</v>
      </c>
      <c r="AC4" s="23" t="s">
        <v>177</v>
      </c>
      <c r="AD4" s="22" t="s">
        <v>178</v>
      </c>
    </row>
    <row r="5" spans="1:30" s="2" customFormat="1" ht="21" customHeight="1" x14ac:dyDescent="0.2">
      <c r="A5" s="44">
        <v>2014</v>
      </c>
      <c r="B5" s="26" t="s">
        <v>26</v>
      </c>
      <c r="C5" s="45" t="s">
        <v>27</v>
      </c>
      <c r="D5" s="46">
        <f>+VLOOKUP(C5,'[1]ENTES A JUNIO 2014'!$B$2:$C$124,2,FALSE)</f>
        <v>1</v>
      </c>
      <c r="E5" s="45" t="s">
        <v>28</v>
      </c>
      <c r="F5" s="45" t="s">
        <v>29</v>
      </c>
      <c r="G5" s="1">
        <f>+VLOOKUP(D5,'[2]1 trim'!$A$5:$B$341,2,FALSE)</f>
        <v>1</v>
      </c>
      <c r="H5" s="13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24">
        <f>SUM(I5:Q5)</f>
        <v>0</v>
      </c>
      <c r="Z5" s="1">
        <f>SUM(I5:Q5)</f>
        <v>0</v>
      </c>
      <c r="AA5" s="1">
        <f>+X5+W5+V5+U5+T5+S5+R5+Q5+P5+L5+K5+J5+I5</f>
        <v>0</v>
      </c>
      <c r="AB5" s="24">
        <f>+G5</f>
        <v>1</v>
      </c>
      <c r="AC5" s="1">
        <f>+AA5-Z5</f>
        <v>0</v>
      </c>
      <c r="AD5" s="13">
        <f>+AB5-Y5</f>
        <v>1</v>
      </c>
    </row>
    <row r="6" spans="1:30" s="3" customFormat="1" ht="21" customHeight="1" x14ac:dyDescent="0.2">
      <c r="A6" s="44"/>
      <c r="B6" s="26" t="s">
        <v>30</v>
      </c>
      <c r="C6" s="45"/>
      <c r="D6" s="47"/>
      <c r="E6" s="45"/>
      <c r="F6" s="45"/>
      <c r="G6" s="1">
        <f>+VLOOKUP(D5,'[2]2 trim'!$A$5:$B$341,2,FALSE)</f>
        <v>1</v>
      </c>
      <c r="H6" s="13">
        <v>1</v>
      </c>
      <c r="I6" s="1">
        <f>+VLOOKUP(D5,'[3]2 TRIM DJDN'!$A$6:$E$305,4,FALSE)</f>
        <v>0</v>
      </c>
      <c r="J6" s="1">
        <f>+VLOOKUP(D5,'[3]2 TRIM DJDN'!$A$6:$E$305,2,FALSE)</f>
        <v>0</v>
      </c>
      <c r="K6" s="1">
        <f>+VLOOKUP(D5,'[3]2 TRIM DJDN'!$A$6:$E$305,3,FALSE)</f>
        <v>1</v>
      </c>
      <c r="L6" s="1">
        <f>+VLOOKUP(D5,'[3]2 trim plen'!$A$6:$E$1305,2,FALSE)</f>
        <v>1</v>
      </c>
      <c r="M6" s="1">
        <f>+VLOOKUP(D5,'[3]2 trim plen'!$A$6:$E$1305,3,FALSE)</f>
        <v>0</v>
      </c>
      <c r="N6" s="1">
        <f>+VLOOKUP(D5,'[3]2 trim plen'!$A$6:$E$1305,5,FALSE)</f>
        <v>0</v>
      </c>
      <c r="O6" s="1">
        <f>+VLOOKUP(D5,'[3]2 trim plen'!$A$6:$E$1305,4,FALSE)</f>
        <v>0</v>
      </c>
      <c r="P6" s="1">
        <f>+VLOOKUP(D5,'[3]2 trim plen'!$A$6:$H$1305,6,FALSE)</f>
        <v>0</v>
      </c>
      <c r="Q6" s="1">
        <f>+VLOOKUP(D5,'[3]2 trim plen'!$A$6:$H$1305,7,FALSE)</f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24">
        <f t="shared" ref="Y6:Y8" si="0">SUM(I6:Q6)</f>
        <v>2</v>
      </c>
      <c r="Z6" s="1">
        <f t="shared" ref="Z6:Z8" si="1">SUM(I6:Q6)</f>
        <v>2</v>
      </c>
      <c r="AA6" s="1">
        <f t="shared" ref="AA6:AA8" si="2">+X6+W6+V6+U6+T6+S6+R6+Q6+P6+L6+K6+J6+I6</f>
        <v>2</v>
      </c>
      <c r="AB6" s="24">
        <f t="shared" ref="AB6:AB8" si="3">+G6</f>
        <v>1</v>
      </c>
      <c r="AC6" s="1">
        <f t="shared" ref="AC6:AC8" si="4">+AA6-Z6</f>
        <v>0</v>
      </c>
      <c r="AD6" s="13">
        <f t="shared" ref="AD6:AD8" si="5">+AB6-Y6</f>
        <v>-1</v>
      </c>
    </row>
    <row r="7" spans="1:30" s="2" customFormat="1" ht="21" customHeight="1" x14ac:dyDescent="0.2">
      <c r="A7" s="44"/>
      <c r="B7" s="26" t="s">
        <v>31</v>
      </c>
      <c r="C7" s="45"/>
      <c r="D7" s="47"/>
      <c r="E7" s="45"/>
      <c r="F7" s="45"/>
      <c r="G7" s="1">
        <f>+VLOOKUP(D5,'[2]3 trim'!$A$5:$B$341,2,FALSE)</f>
        <v>1</v>
      </c>
      <c r="H7" s="13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24">
        <f t="shared" si="0"/>
        <v>0</v>
      </c>
      <c r="Z7" s="1">
        <f t="shared" si="1"/>
        <v>0</v>
      </c>
      <c r="AA7" s="1">
        <f t="shared" si="2"/>
        <v>0</v>
      </c>
      <c r="AB7" s="24">
        <f t="shared" si="3"/>
        <v>1</v>
      </c>
      <c r="AC7" s="1">
        <f t="shared" si="4"/>
        <v>0</v>
      </c>
      <c r="AD7" s="13">
        <f t="shared" si="5"/>
        <v>1</v>
      </c>
    </row>
    <row r="8" spans="1:30" s="3" customFormat="1" ht="21" customHeight="1" x14ac:dyDescent="0.2">
      <c r="A8" s="44"/>
      <c r="B8" s="26" t="s">
        <v>32</v>
      </c>
      <c r="C8" s="45"/>
      <c r="D8" s="48"/>
      <c r="E8" s="45"/>
      <c r="F8" s="45"/>
      <c r="G8" s="1">
        <v>0</v>
      </c>
      <c r="H8" s="13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24">
        <f t="shared" si="0"/>
        <v>0</v>
      </c>
      <c r="Z8" s="1">
        <f t="shared" si="1"/>
        <v>0</v>
      </c>
      <c r="AA8" s="1">
        <f t="shared" si="2"/>
        <v>0</v>
      </c>
      <c r="AB8" s="24">
        <f t="shared" si="3"/>
        <v>0</v>
      </c>
      <c r="AC8" s="1">
        <f t="shared" si="4"/>
        <v>0</v>
      </c>
      <c r="AD8" s="13">
        <f t="shared" si="5"/>
        <v>0</v>
      </c>
    </row>
    <row r="9" spans="1:30" s="7" customFormat="1" ht="21" customHeight="1" x14ac:dyDescent="0.2">
      <c r="A9" s="4" t="s">
        <v>33</v>
      </c>
      <c r="B9" s="4"/>
      <c r="C9" s="5"/>
      <c r="D9" s="5"/>
      <c r="E9" s="5"/>
      <c r="F9" s="5"/>
      <c r="G9" s="6">
        <f>SUM(G5:G8)</f>
        <v>3</v>
      </c>
      <c r="H9" s="6">
        <f t="shared" ref="H9:AC9" si="6">SUM(H5:H8)</f>
        <v>1</v>
      </c>
      <c r="I9" s="6">
        <f t="shared" si="6"/>
        <v>0</v>
      </c>
      <c r="J9" s="6">
        <f t="shared" si="6"/>
        <v>0</v>
      </c>
      <c r="K9" s="6">
        <f t="shared" si="6"/>
        <v>1</v>
      </c>
      <c r="L9" s="6">
        <f t="shared" si="6"/>
        <v>1</v>
      </c>
      <c r="M9" s="6">
        <f t="shared" si="6"/>
        <v>0</v>
      </c>
      <c r="N9" s="6">
        <f t="shared" si="6"/>
        <v>0</v>
      </c>
      <c r="O9" s="6">
        <f t="shared" si="6"/>
        <v>0</v>
      </c>
      <c r="P9" s="6">
        <f t="shared" si="6"/>
        <v>0</v>
      </c>
      <c r="Q9" s="6">
        <f t="shared" si="6"/>
        <v>0</v>
      </c>
      <c r="R9" s="6">
        <f t="shared" si="6"/>
        <v>0</v>
      </c>
      <c r="S9" s="6">
        <f t="shared" si="6"/>
        <v>0</v>
      </c>
      <c r="T9" s="6">
        <f t="shared" si="6"/>
        <v>0</v>
      </c>
      <c r="U9" s="6">
        <f t="shared" si="6"/>
        <v>0</v>
      </c>
      <c r="V9" s="6">
        <f t="shared" si="6"/>
        <v>0</v>
      </c>
      <c r="W9" s="6">
        <f t="shared" si="6"/>
        <v>0</v>
      </c>
      <c r="X9" s="6">
        <f t="shared" si="6"/>
        <v>0</v>
      </c>
      <c r="Y9" s="6">
        <f t="shared" si="6"/>
        <v>2</v>
      </c>
      <c r="Z9" s="6">
        <f t="shared" si="6"/>
        <v>2</v>
      </c>
      <c r="AA9" s="6">
        <f t="shared" si="6"/>
        <v>2</v>
      </c>
      <c r="AB9" s="6">
        <f t="shared" si="6"/>
        <v>3</v>
      </c>
      <c r="AC9" s="6">
        <f t="shared" si="6"/>
        <v>0</v>
      </c>
      <c r="AD9" s="6">
        <f>SUM(AD5:AD8)</f>
        <v>1</v>
      </c>
    </row>
    <row r="10" spans="1:30" s="2" customFormat="1" ht="21" customHeight="1" x14ac:dyDescent="0.2">
      <c r="A10" s="44">
        <v>2014</v>
      </c>
      <c r="B10" s="26" t="s">
        <v>26</v>
      </c>
      <c r="C10" s="45" t="s">
        <v>34</v>
      </c>
      <c r="D10" s="46">
        <f>+VLOOKUP(C10,'[1]ENTES A JUNIO 2014'!$B$2:$C$124,2,FALSE)</f>
        <v>2</v>
      </c>
      <c r="E10" s="46" t="s">
        <v>28</v>
      </c>
      <c r="F10" s="46" t="s">
        <v>29</v>
      </c>
      <c r="G10" s="1">
        <v>0</v>
      </c>
      <c r="H10" s="13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24">
        <f t="shared" ref="Y10:Y13" si="7">SUM(I10:Q10)</f>
        <v>0</v>
      </c>
      <c r="Z10" s="1">
        <f t="shared" ref="Z10:Z13" si="8">SUM(I10:Q10)</f>
        <v>0</v>
      </c>
      <c r="AA10" s="1">
        <f t="shared" ref="AA10:AA13" si="9">+X10+W10+V10+U10+T10+S10+R10+Q10+P10+L10+K10+J10+I10</f>
        <v>0</v>
      </c>
      <c r="AB10" s="24">
        <f t="shared" ref="AB10:AB13" si="10">+G10</f>
        <v>0</v>
      </c>
      <c r="AC10" s="1">
        <f t="shared" ref="AC10:AC13" si="11">+AA10-Z10</f>
        <v>0</v>
      </c>
      <c r="AD10" s="13">
        <f t="shared" ref="AD10:AD13" si="12">+AB10-Y10</f>
        <v>0</v>
      </c>
    </row>
    <row r="11" spans="1:30" s="8" customFormat="1" ht="21" customHeight="1" x14ac:dyDescent="0.2">
      <c r="A11" s="44"/>
      <c r="B11" s="26" t="s">
        <v>30</v>
      </c>
      <c r="C11" s="45"/>
      <c r="D11" s="47"/>
      <c r="E11" s="47"/>
      <c r="F11" s="47"/>
      <c r="G11" s="1">
        <f>+VLOOKUP(D10,'[2]2 trim'!$A$5:$B$341,2,FALSE)</f>
        <v>1</v>
      </c>
      <c r="H11" s="13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24">
        <f t="shared" si="7"/>
        <v>0</v>
      </c>
      <c r="Z11" s="1">
        <f t="shared" si="8"/>
        <v>0</v>
      </c>
      <c r="AA11" s="1">
        <f t="shared" si="9"/>
        <v>0</v>
      </c>
      <c r="AB11" s="24">
        <f t="shared" si="10"/>
        <v>1</v>
      </c>
      <c r="AC11" s="1">
        <f t="shared" si="11"/>
        <v>0</v>
      </c>
      <c r="AD11" s="13">
        <f t="shared" si="12"/>
        <v>1</v>
      </c>
    </row>
    <row r="12" spans="1:30" ht="21" customHeight="1" x14ac:dyDescent="0.2">
      <c r="A12" s="44"/>
      <c r="B12" s="26" t="s">
        <v>31</v>
      </c>
      <c r="C12" s="45"/>
      <c r="D12" s="47"/>
      <c r="E12" s="47"/>
      <c r="F12" s="47"/>
      <c r="G12" s="1">
        <v>0</v>
      </c>
      <c r="H12" s="13">
        <v>0</v>
      </c>
      <c r="I12" s="1">
        <v>0</v>
      </c>
      <c r="J12" s="1">
        <v>0</v>
      </c>
      <c r="K12" s="1">
        <v>0</v>
      </c>
      <c r="L12" s="1">
        <f>+VLOOKUP(D10,'[3]3 trim plen'!$A$6:$E$1305,2,FALSE)</f>
        <v>0</v>
      </c>
      <c r="M12" s="1">
        <f>+VLOOKUP(D10,'[3]3 trim plen'!$A$6:$E$1305,3,FALSE)</f>
        <v>0</v>
      </c>
      <c r="N12" s="1">
        <f>+VLOOKUP(D10,'[3]3 trim plen'!$A$6:$E$1305,5,FALSE)</f>
        <v>0</v>
      </c>
      <c r="O12" s="1">
        <f>+VLOOKUP(D10,'[3]3 trim plen'!$A$6:$E$1305,4,FALSE)</f>
        <v>0</v>
      </c>
      <c r="P12" s="1">
        <f>+VLOOKUP(D10,'[3]3 trim plen'!$A$6:$H$11305,6,FALSE)</f>
        <v>0</v>
      </c>
      <c r="Q12" s="1">
        <f>+VLOOKUP(D10,'[3]3 trim plen'!$A$6:$H$1305,7,FALSE)</f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24">
        <f t="shared" si="7"/>
        <v>1</v>
      </c>
      <c r="Z12" s="1">
        <f t="shared" si="8"/>
        <v>1</v>
      </c>
      <c r="AA12" s="1">
        <f t="shared" si="9"/>
        <v>1</v>
      </c>
      <c r="AB12" s="24">
        <f t="shared" si="10"/>
        <v>0</v>
      </c>
      <c r="AC12" s="1">
        <f t="shared" si="11"/>
        <v>0</v>
      </c>
      <c r="AD12" s="13">
        <f t="shared" si="12"/>
        <v>-1</v>
      </c>
    </row>
    <row r="13" spans="1:30" s="8" customFormat="1" ht="21" customHeight="1" x14ac:dyDescent="0.2">
      <c r="A13" s="44"/>
      <c r="B13" s="26" t="s">
        <v>32</v>
      </c>
      <c r="C13" s="45"/>
      <c r="D13" s="48"/>
      <c r="E13" s="48"/>
      <c r="F13" s="48"/>
      <c r="G13" s="1">
        <v>0</v>
      </c>
      <c r="H13" s="13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24">
        <f t="shared" si="7"/>
        <v>0</v>
      </c>
      <c r="Z13" s="1">
        <f t="shared" si="8"/>
        <v>0</v>
      </c>
      <c r="AA13" s="1">
        <f t="shared" si="9"/>
        <v>0</v>
      </c>
      <c r="AB13" s="24">
        <f t="shared" si="10"/>
        <v>0</v>
      </c>
      <c r="AC13" s="1">
        <f t="shared" si="11"/>
        <v>0</v>
      </c>
      <c r="AD13" s="13">
        <f t="shared" si="12"/>
        <v>0</v>
      </c>
    </row>
    <row r="14" spans="1:30" s="7" customFormat="1" ht="21" customHeight="1" x14ac:dyDescent="0.2">
      <c r="A14" s="4" t="s">
        <v>33</v>
      </c>
      <c r="B14" s="4"/>
      <c r="C14" s="5"/>
      <c r="D14" s="5"/>
      <c r="E14" s="5"/>
      <c r="F14" s="5"/>
      <c r="G14" s="6">
        <f t="shared" ref="G14:AD14" si="13">SUM(G10:G13)</f>
        <v>1</v>
      </c>
      <c r="H14" s="6">
        <f t="shared" si="13"/>
        <v>1</v>
      </c>
      <c r="I14" s="6">
        <f t="shared" si="13"/>
        <v>0</v>
      </c>
      <c r="J14" s="6">
        <f t="shared" si="13"/>
        <v>0</v>
      </c>
      <c r="K14" s="6">
        <f t="shared" si="13"/>
        <v>0</v>
      </c>
      <c r="L14" s="6">
        <f t="shared" si="13"/>
        <v>0</v>
      </c>
      <c r="M14" s="6">
        <f t="shared" si="13"/>
        <v>0</v>
      </c>
      <c r="N14" s="6">
        <f t="shared" si="13"/>
        <v>0</v>
      </c>
      <c r="O14" s="6">
        <f t="shared" si="13"/>
        <v>0</v>
      </c>
      <c r="P14" s="6">
        <f t="shared" si="13"/>
        <v>0</v>
      </c>
      <c r="Q14" s="6">
        <f t="shared" si="13"/>
        <v>1</v>
      </c>
      <c r="R14" s="6">
        <f t="shared" si="13"/>
        <v>0</v>
      </c>
      <c r="S14" s="6">
        <f t="shared" si="13"/>
        <v>0</v>
      </c>
      <c r="T14" s="6">
        <f t="shared" si="13"/>
        <v>0</v>
      </c>
      <c r="U14" s="6">
        <f t="shared" si="13"/>
        <v>0</v>
      </c>
      <c r="V14" s="6">
        <f t="shared" si="13"/>
        <v>0</v>
      </c>
      <c r="W14" s="6">
        <f t="shared" si="13"/>
        <v>0</v>
      </c>
      <c r="X14" s="6">
        <f t="shared" si="13"/>
        <v>0</v>
      </c>
      <c r="Y14" s="6">
        <f t="shared" si="13"/>
        <v>1</v>
      </c>
      <c r="Z14" s="6">
        <f t="shared" si="13"/>
        <v>1</v>
      </c>
      <c r="AA14" s="6">
        <f t="shared" si="13"/>
        <v>1</v>
      </c>
      <c r="AB14" s="6">
        <f t="shared" si="13"/>
        <v>1</v>
      </c>
      <c r="AC14" s="6">
        <f t="shared" si="13"/>
        <v>0</v>
      </c>
      <c r="AD14" s="6">
        <f t="shared" si="13"/>
        <v>0</v>
      </c>
    </row>
    <row r="15" spans="1:30" s="2" customFormat="1" ht="21" customHeight="1" x14ac:dyDescent="0.2">
      <c r="A15" s="44">
        <v>2014</v>
      </c>
      <c r="B15" s="26" t="s">
        <v>26</v>
      </c>
      <c r="C15" s="45" t="s">
        <v>35</v>
      </c>
      <c r="D15" s="46">
        <f>+VLOOKUP(C15,'[1]ENTES A JUNIO 2014'!$B$2:$C$124,2,FALSE)</f>
        <v>3</v>
      </c>
      <c r="E15" s="46" t="s">
        <v>36</v>
      </c>
      <c r="F15" s="46" t="s">
        <v>36</v>
      </c>
      <c r="G15" s="1">
        <f>+VLOOKUP(D15,'[2]1 trim'!$A$5:$B$341,2,FALSE)</f>
        <v>16</v>
      </c>
      <c r="H15" s="13">
        <v>0</v>
      </c>
      <c r="I15" s="1">
        <f>+VLOOKUP(D15,'[3]1 TRIM DJDN'!$A$6:$E$305,4,FALSE)</f>
        <v>0</v>
      </c>
      <c r="J15" s="1">
        <f>+VLOOKUP(D15,'[3]1 TRIM DJDN'!$A$6:$E$305,2,FALSE)</f>
        <v>2</v>
      </c>
      <c r="K15" s="1">
        <f>+VLOOKUP(D15,'[3]1 TRIM DJDN'!$A$6:$E$305,3,FALSE)</f>
        <v>0</v>
      </c>
      <c r="L15" s="1">
        <f>+VLOOKUP(D15,'[3]1 trim plen'!$A$6:$E$1305,2,FALSE)</f>
        <v>0</v>
      </c>
      <c r="M15" s="1">
        <f>+VLOOKUP(D15,'[3]1 trim plen'!$A$6:$E$1305,3,FALSE)</f>
        <v>2</v>
      </c>
      <c r="N15" s="1">
        <f>+VLOOKUP(D15,'[3]1 trim plen'!$A$6:$E$1305,5,FALSE)</f>
        <v>0</v>
      </c>
      <c r="O15" s="1">
        <f>+VLOOKUP(D15,'[3]1 trim plen'!$A$6:$E$1305,4,FALSE)</f>
        <v>0</v>
      </c>
      <c r="P15" s="1">
        <f>+VLOOKUP(D15,'[3]1 trim plen'!$A$6:$H$81,6,FALSE)</f>
        <v>1</v>
      </c>
      <c r="Q15" s="1">
        <f>+VLOOKUP(D15,'[3]1 trim plen'!$A$6:$H$1305,7,FALSE)</f>
        <v>0</v>
      </c>
      <c r="R15" s="18">
        <v>7</v>
      </c>
      <c r="S15" s="18">
        <v>0</v>
      </c>
      <c r="T15" s="18">
        <v>0</v>
      </c>
      <c r="U15" s="18">
        <v>0</v>
      </c>
      <c r="V15" s="18">
        <v>3</v>
      </c>
      <c r="W15" s="18">
        <v>0</v>
      </c>
      <c r="X15" s="18">
        <v>0</v>
      </c>
      <c r="Y15" s="24">
        <f t="shared" ref="Y15:Y18" si="14">SUM(I15:Q15)</f>
        <v>5</v>
      </c>
      <c r="Z15" s="1">
        <f t="shared" ref="Z15:Z18" si="15">SUM(I15:Q15)</f>
        <v>5</v>
      </c>
      <c r="AA15" s="1">
        <f t="shared" ref="AA15:AA18" si="16">+X15+W15+V15+U15+T15+S15+R15+Q15+P15+L15+K15+J15+I15</f>
        <v>13</v>
      </c>
      <c r="AB15" s="24">
        <f t="shared" ref="AB15:AB18" si="17">+G15</f>
        <v>16</v>
      </c>
      <c r="AC15" s="1">
        <f t="shared" ref="AC15:AC18" si="18">+AA15-Z15</f>
        <v>8</v>
      </c>
      <c r="AD15" s="13">
        <f t="shared" ref="AD15:AD18" si="19">+AB15-Y15</f>
        <v>11</v>
      </c>
    </row>
    <row r="16" spans="1:30" s="8" customFormat="1" ht="21" customHeight="1" x14ac:dyDescent="0.2">
      <c r="A16" s="44"/>
      <c r="B16" s="26" t="s">
        <v>30</v>
      </c>
      <c r="C16" s="45"/>
      <c r="D16" s="47"/>
      <c r="E16" s="47"/>
      <c r="F16" s="47"/>
      <c r="G16" s="1">
        <f>+VLOOKUP(D15,'[2]2 trim'!$A$5:$B$341,2,FALSE)</f>
        <v>40</v>
      </c>
      <c r="H16" s="13">
        <v>18</v>
      </c>
      <c r="I16" s="1">
        <f>+VLOOKUP(D15,'[3]2 TRIM DJDN'!$A$6:$E$305,4,FALSE)</f>
        <v>1</v>
      </c>
      <c r="J16" s="1">
        <f>+VLOOKUP(D15,'[3]2 TRIM DJDN'!$A$6:$E$305,2,FALSE)</f>
        <v>17</v>
      </c>
      <c r="K16" s="1">
        <f>+VLOOKUP(D15,'[3]2 TRIM DJDN'!$A$6:$E$305,3,FALSE)</f>
        <v>5</v>
      </c>
      <c r="L16" s="1">
        <f>+VLOOKUP(D15,'[3]2 trim plen'!$A$6:$E$1305,2,FALSE)</f>
        <v>3</v>
      </c>
      <c r="M16" s="1">
        <f>+VLOOKUP(D15,'[3]2 trim plen'!$A$6:$E$1305,3,FALSE)</f>
        <v>4</v>
      </c>
      <c r="N16" s="1">
        <f>+VLOOKUP(D15,'[3]2 trim plen'!$A$6:$E$1305,5,FALSE)</f>
        <v>2</v>
      </c>
      <c r="O16" s="1">
        <f>+VLOOKUP(D15,'[3]2 trim plen'!$A$6:$E$1305,4,FALSE)</f>
        <v>2</v>
      </c>
      <c r="P16" s="1">
        <f>+VLOOKUP(D15,'[3]2 trim plen'!$A$6:$H$1305,6,FALSE)</f>
        <v>0</v>
      </c>
      <c r="Q16" s="1">
        <f>+VLOOKUP(D15,'[3]2 trim plen'!$A$6:$H$1305,7,FALSE)</f>
        <v>1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24">
        <f t="shared" si="14"/>
        <v>35</v>
      </c>
      <c r="Z16" s="1">
        <f t="shared" si="15"/>
        <v>35</v>
      </c>
      <c r="AA16" s="1">
        <f t="shared" si="16"/>
        <v>27</v>
      </c>
      <c r="AB16" s="24">
        <f t="shared" si="17"/>
        <v>40</v>
      </c>
      <c r="AC16" s="1">
        <f t="shared" si="18"/>
        <v>-8</v>
      </c>
      <c r="AD16" s="13">
        <f t="shared" si="19"/>
        <v>5</v>
      </c>
    </row>
    <row r="17" spans="1:30" ht="21" customHeight="1" x14ac:dyDescent="0.2">
      <c r="A17" s="44"/>
      <c r="B17" s="26" t="s">
        <v>31</v>
      </c>
      <c r="C17" s="45"/>
      <c r="D17" s="47"/>
      <c r="E17" s="47"/>
      <c r="F17" s="47"/>
      <c r="G17" s="1">
        <f>+VLOOKUP(D15,'[2]3 trim'!$A$5:$B$341,2,FALSE)</f>
        <v>8</v>
      </c>
      <c r="H17" s="13">
        <v>0</v>
      </c>
      <c r="I17" s="1">
        <f>+VLOOKUP(D15,'[3]3 TRIM DJDN'!$A$6:$E$305,4,FALSE)</f>
        <v>0</v>
      </c>
      <c r="J17" s="1">
        <f>+VLOOKUP(D15,'[3]3 TRIM DJDN'!$A$6:$E$305,2,FALSE)</f>
        <v>3</v>
      </c>
      <c r="K17" s="1">
        <f>+VLOOKUP(D15,'[3]3 TRIM DJDN'!$A$6:$E$305,3,FALSE)</f>
        <v>0</v>
      </c>
      <c r="L17" s="1">
        <f>+VLOOKUP(D15,'[3]3 trim plen'!$A$6:$E$1305,2,FALSE)</f>
        <v>1</v>
      </c>
      <c r="M17" s="1">
        <f>+VLOOKUP(D15,'[3]3 trim plen'!$A$6:$E$1305,3,FALSE)</f>
        <v>4</v>
      </c>
      <c r="N17" s="1">
        <f>+VLOOKUP(D15,'[3]3 trim plen'!$A$6:$E$1305,5,FALSE)</f>
        <v>6</v>
      </c>
      <c r="O17" s="1">
        <f>+VLOOKUP(D15,'[3]3 trim plen'!$A$6:$E$1305,4,FALSE)</f>
        <v>0</v>
      </c>
      <c r="P17" s="1">
        <f>+VLOOKUP(D15,'[3]3 trim plen'!$A$6:$H$11305,6,FALSE)</f>
        <v>4</v>
      </c>
      <c r="Q17" s="1">
        <f>+VLOOKUP(D15,'[3]3 trim plen'!$A$6:$H$1305,7,FALSE)</f>
        <v>4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24">
        <f t="shared" si="14"/>
        <v>22</v>
      </c>
      <c r="Z17" s="1">
        <f t="shared" si="15"/>
        <v>22</v>
      </c>
      <c r="AA17" s="1">
        <f t="shared" si="16"/>
        <v>12</v>
      </c>
      <c r="AB17" s="24">
        <f t="shared" si="17"/>
        <v>8</v>
      </c>
      <c r="AC17" s="1">
        <f t="shared" si="18"/>
        <v>-10</v>
      </c>
      <c r="AD17" s="13">
        <f t="shared" si="19"/>
        <v>-14</v>
      </c>
    </row>
    <row r="18" spans="1:30" s="8" customFormat="1" ht="21" customHeight="1" x14ac:dyDescent="0.2">
      <c r="A18" s="44"/>
      <c r="B18" s="26" t="s">
        <v>32</v>
      </c>
      <c r="C18" s="45"/>
      <c r="D18" s="48"/>
      <c r="E18" s="48"/>
      <c r="F18" s="48"/>
      <c r="G18" s="1">
        <v>0</v>
      </c>
      <c r="H18" s="13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24">
        <f t="shared" si="14"/>
        <v>0</v>
      </c>
      <c r="Z18" s="1">
        <f t="shared" si="15"/>
        <v>0</v>
      </c>
      <c r="AA18" s="1">
        <f t="shared" si="16"/>
        <v>0</v>
      </c>
      <c r="AB18" s="24">
        <f t="shared" si="17"/>
        <v>0</v>
      </c>
      <c r="AC18" s="1">
        <f t="shared" si="18"/>
        <v>0</v>
      </c>
      <c r="AD18" s="13">
        <f t="shared" si="19"/>
        <v>0</v>
      </c>
    </row>
    <row r="19" spans="1:30" s="7" customFormat="1" ht="21" customHeight="1" x14ac:dyDescent="0.2">
      <c r="A19" s="4" t="s">
        <v>33</v>
      </c>
      <c r="B19" s="4"/>
      <c r="C19" s="5"/>
      <c r="D19" s="5"/>
      <c r="E19" s="5"/>
      <c r="F19" s="5"/>
      <c r="G19" s="6">
        <f t="shared" ref="G19:AD19" si="20">SUM(G15:G18)</f>
        <v>64</v>
      </c>
      <c r="H19" s="6">
        <f t="shared" si="20"/>
        <v>18</v>
      </c>
      <c r="I19" s="6">
        <f t="shared" si="20"/>
        <v>1</v>
      </c>
      <c r="J19" s="6">
        <f t="shared" si="20"/>
        <v>22</v>
      </c>
      <c r="K19" s="6">
        <f t="shared" si="20"/>
        <v>5</v>
      </c>
      <c r="L19" s="6">
        <f t="shared" si="20"/>
        <v>4</v>
      </c>
      <c r="M19" s="6">
        <f t="shared" si="20"/>
        <v>10</v>
      </c>
      <c r="N19" s="6">
        <f t="shared" si="20"/>
        <v>8</v>
      </c>
      <c r="O19" s="6">
        <f t="shared" si="20"/>
        <v>2</v>
      </c>
      <c r="P19" s="6">
        <f t="shared" si="20"/>
        <v>5</v>
      </c>
      <c r="Q19" s="6">
        <f t="shared" si="20"/>
        <v>5</v>
      </c>
      <c r="R19" s="6">
        <f t="shared" si="20"/>
        <v>7</v>
      </c>
      <c r="S19" s="6">
        <f t="shared" si="20"/>
        <v>0</v>
      </c>
      <c r="T19" s="6">
        <f t="shared" si="20"/>
        <v>0</v>
      </c>
      <c r="U19" s="6">
        <f t="shared" si="20"/>
        <v>0</v>
      </c>
      <c r="V19" s="6">
        <f t="shared" si="20"/>
        <v>3</v>
      </c>
      <c r="W19" s="6">
        <f t="shared" si="20"/>
        <v>0</v>
      </c>
      <c r="X19" s="6">
        <f t="shared" si="20"/>
        <v>0</v>
      </c>
      <c r="Y19" s="6">
        <f t="shared" si="20"/>
        <v>62</v>
      </c>
      <c r="Z19" s="6">
        <f t="shared" si="20"/>
        <v>62</v>
      </c>
      <c r="AA19" s="6">
        <f t="shared" si="20"/>
        <v>52</v>
      </c>
      <c r="AB19" s="6">
        <f t="shared" si="20"/>
        <v>64</v>
      </c>
      <c r="AC19" s="6">
        <f t="shared" si="20"/>
        <v>-10</v>
      </c>
      <c r="AD19" s="6">
        <f t="shared" si="20"/>
        <v>2</v>
      </c>
    </row>
    <row r="20" spans="1:30" s="2" customFormat="1" ht="21" customHeight="1" x14ac:dyDescent="0.2">
      <c r="A20" s="44">
        <v>2014</v>
      </c>
      <c r="B20" s="26" t="s">
        <v>26</v>
      </c>
      <c r="C20" s="45" t="s">
        <v>37</v>
      </c>
      <c r="D20" s="46">
        <f>+VLOOKUP(C20,'[1]ENTES A JUNIO 2014'!$B$2:$C$124,2,FALSE)</f>
        <v>4</v>
      </c>
      <c r="E20" s="46" t="s">
        <v>28</v>
      </c>
      <c r="F20" s="46" t="s">
        <v>29</v>
      </c>
      <c r="G20" s="1">
        <v>0</v>
      </c>
      <c r="H20" s="13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24">
        <f t="shared" ref="Y20:Y23" si="21">SUM(I20:Q20)</f>
        <v>0</v>
      </c>
      <c r="Z20" s="1">
        <f t="shared" ref="Z20:Z23" si="22">SUM(I20:Q20)</f>
        <v>0</v>
      </c>
      <c r="AA20" s="1">
        <f t="shared" ref="AA20:AA23" si="23">+X20+W20+V20+U20+T20+S20+R20+Q20+P20+L20+K20+J20+I20</f>
        <v>0</v>
      </c>
      <c r="AB20" s="24">
        <f t="shared" ref="AB20:AB23" si="24">+G20</f>
        <v>0</v>
      </c>
      <c r="AC20" s="1">
        <f t="shared" ref="AC20:AC23" si="25">+AA20-Z20</f>
        <v>0</v>
      </c>
      <c r="AD20" s="13">
        <f t="shared" ref="AD20:AD23" si="26">+AB20-Y20</f>
        <v>0</v>
      </c>
    </row>
    <row r="21" spans="1:30" s="8" customFormat="1" ht="21" customHeight="1" x14ac:dyDescent="0.2">
      <c r="A21" s="44"/>
      <c r="B21" s="26" t="s">
        <v>30</v>
      </c>
      <c r="C21" s="45"/>
      <c r="D21" s="47"/>
      <c r="E21" s="47"/>
      <c r="F21" s="47"/>
      <c r="G21" s="1">
        <v>0</v>
      </c>
      <c r="H21" s="13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24">
        <f t="shared" si="21"/>
        <v>0</v>
      </c>
      <c r="Z21" s="1">
        <f t="shared" si="22"/>
        <v>0</v>
      </c>
      <c r="AA21" s="1">
        <f t="shared" si="23"/>
        <v>0</v>
      </c>
      <c r="AB21" s="24">
        <f t="shared" si="24"/>
        <v>0</v>
      </c>
      <c r="AC21" s="1">
        <f t="shared" si="25"/>
        <v>0</v>
      </c>
      <c r="AD21" s="13">
        <f t="shared" si="26"/>
        <v>0</v>
      </c>
    </row>
    <row r="22" spans="1:30" ht="21" customHeight="1" x14ac:dyDescent="0.2">
      <c r="A22" s="44"/>
      <c r="B22" s="26" t="s">
        <v>31</v>
      </c>
      <c r="C22" s="45"/>
      <c r="D22" s="47"/>
      <c r="E22" s="47"/>
      <c r="F22" s="47"/>
      <c r="G22" s="1">
        <v>0</v>
      </c>
      <c r="H22" s="13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24">
        <f t="shared" si="21"/>
        <v>0</v>
      </c>
      <c r="Z22" s="1">
        <f t="shared" si="22"/>
        <v>0</v>
      </c>
      <c r="AA22" s="1">
        <f t="shared" si="23"/>
        <v>0</v>
      </c>
      <c r="AB22" s="24">
        <f t="shared" si="24"/>
        <v>0</v>
      </c>
      <c r="AC22" s="1">
        <f t="shared" si="25"/>
        <v>0</v>
      </c>
      <c r="AD22" s="13">
        <f t="shared" si="26"/>
        <v>0</v>
      </c>
    </row>
    <row r="23" spans="1:30" s="8" customFormat="1" ht="21" customHeight="1" x14ac:dyDescent="0.2">
      <c r="A23" s="44"/>
      <c r="B23" s="26" t="s">
        <v>32</v>
      </c>
      <c r="C23" s="45"/>
      <c r="D23" s="48"/>
      <c r="E23" s="48"/>
      <c r="F23" s="48"/>
      <c r="G23" s="1">
        <v>0</v>
      </c>
      <c r="H23" s="13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24">
        <f t="shared" si="21"/>
        <v>0</v>
      </c>
      <c r="Z23" s="1">
        <f t="shared" si="22"/>
        <v>0</v>
      </c>
      <c r="AA23" s="1">
        <f t="shared" si="23"/>
        <v>0</v>
      </c>
      <c r="AB23" s="24">
        <f t="shared" si="24"/>
        <v>0</v>
      </c>
      <c r="AC23" s="1">
        <f t="shared" si="25"/>
        <v>0</v>
      </c>
      <c r="AD23" s="13">
        <f t="shared" si="26"/>
        <v>0</v>
      </c>
    </row>
    <row r="24" spans="1:30" s="7" customFormat="1" ht="21" customHeight="1" x14ac:dyDescent="0.2">
      <c r="A24" s="4" t="s">
        <v>33</v>
      </c>
      <c r="B24" s="4"/>
      <c r="C24" s="5"/>
      <c r="D24" s="5"/>
      <c r="E24" s="5"/>
      <c r="F24" s="5"/>
      <c r="G24" s="6">
        <f t="shared" ref="G24" si="27">SUM(G20:G23)</f>
        <v>0</v>
      </c>
      <c r="H24" s="6">
        <f t="shared" ref="H24:AD24" si="28">SUM(H20:H23)</f>
        <v>0</v>
      </c>
      <c r="I24" s="6">
        <f t="shared" si="28"/>
        <v>0</v>
      </c>
      <c r="J24" s="6">
        <f t="shared" si="28"/>
        <v>0</v>
      </c>
      <c r="K24" s="6">
        <f t="shared" si="28"/>
        <v>0</v>
      </c>
      <c r="L24" s="6">
        <f t="shared" si="28"/>
        <v>0</v>
      </c>
      <c r="M24" s="6">
        <f t="shared" si="28"/>
        <v>0</v>
      </c>
      <c r="N24" s="6">
        <f t="shared" si="28"/>
        <v>0</v>
      </c>
      <c r="O24" s="6">
        <f t="shared" si="28"/>
        <v>0</v>
      </c>
      <c r="P24" s="6">
        <f t="shared" si="28"/>
        <v>0</v>
      </c>
      <c r="Q24" s="6">
        <f t="shared" si="28"/>
        <v>0</v>
      </c>
      <c r="R24" s="6">
        <f t="shared" si="28"/>
        <v>0</v>
      </c>
      <c r="S24" s="6">
        <f t="shared" si="28"/>
        <v>0</v>
      </c>
      <c r="T24" s="6">
        <f t="shared" si="28"/>
        <v>0</v>
      </c>
      <c r="U24" s="6">
        <f t="shared" si="28"/>
        <v>0</v>
      </c>
      <c r="V24" s="6">
        <f t="shared" si="28"/>
        <v>0</v>
      </c>
      <c r="W24" s="6">
        <f t="shared" si="28"/>
        <v>0</v>
      </c>
      <c r="X24" s="6">
        <f t="shared" si="28"/>
        <v>0</v>
      </c>
      <c r="Y24" s="6">
        <f t="shared" si="28"/>
        <v>0</v>
      </c>
      <c r="Z24" s="6">
        <f t="shared" si="28"/>
        <v>0</v>
      </c>
      <c r="AA24" s="6">
        <f t="shared" si="28"/>
        <v>0</v>
      </c>
      <c r="AB24" s="6">
        <f t="shared" si="28"/>
        <v>0</v>
      </c>
      <c r="AC24" s="6">
        <f t="shared" si="28"/>
        <v>0</v>
      </c>
      <c r="AD24" s="6">
        <f t="shared" si="28"/>
        <v>0</v>
      </c>
    </row>
    <row r="25" spans="1:30" s="2" customFormat="1" ht="21" customHeight="1" x14ac:dyDescent="0.2">
      <c r="A25" s="44">
        <v>2014</v>
      </c>
      <c r="B25" s="26" t="s">
        <v>26</v>
      </c>
      <c r="C25" s="45" t="s">
        <v>38</v>
      </c>
      <c r="D25" s="46">
        <f>+VLOOKUP(C25,'[1]ENTES A JUNIO 2014'!$B$2:$C$124,2,FALSE)</f>
        <v>5</v>
      </c>
      <c r="E25" s="46" t="s">
        <v>28</v>
      </c>
      <c r="F25" s="46" t="s">
        <v>29</v>
      </c>
      <c r="G25" s="1">
        <f>+VLOOKUP(D25,'[2]1 trim'!$A$5:$B$341,2,FALSE)</f>
        <v>1</v>
      </c>
      <c r="H25" s="13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8">
        <v>0</v>
      </c>
      <c r="S25" s="18">
        <v>0</v>
      </c>
      <c r="T25" s="18">
        <v>0</v>
      </c>
      <c r="U25" s="18">
        <v>0</v>
      </c>
      <c r="V25" s="18">
        <v>1</v>
      </c>
      <c r="W25" s="18">
        <v>0</v>
      </c>
      <c r="X25" s="18">
        <v>0</v>
      </c>
      <c r="Y25" s="24">
        <f t="shared" ref="Y25:Y28" si="29">SUM(I25:Q25)</f>
        <v>0</v>
      </c>
      <c r="Z25" s="1">
        <f t="shared" ref="Z25:Z28" si="30">SUM(I25:Q25)</f>
        <v>0</v>
      </c>
      <c r="AA25" s="1">
        <f t="shared" ref="AA25:AA28" si="31">+X25+W25+V25+U25+T25+S25+R25+Q25+P25+L25+K25+J25+I25</f>
        <v>1</v>
      </c>
      <c r="AB25" s="24">
        <f t="shared" ref="AB25:AB28" si="32">+G25</f>
        <v>1</v>
      </c>
      <c r="AC25" s="1">
        <f t="shared" ref="AC25:AC28" si="33">+AA25-Z25</f>
        <v>1</v>
      </c>
      <c r="AD25" s="13">
        <f t="shared" ref="AD25:AD28" si="34">+AB25-Y25</f>
        <v>1</v>
      </c>
    </row>
    <row r="26" spans="1:30" s="8" customFormat="1" ht="21" customHeight="1" x14ac:dyDescent="0.2">
      <c r="A26" s="44"/>
      <c r="B26" s="26" t="s">
        <v>30</v>
      </c>
      <c r="C26" s="45"/>
      <c r="D26" s="47"/>
      <c r="E26" s="47"/>
      <c r="F26" s="47"/>
      <c r="G26" s="1">
        <v>0</v>
      </c>
      <c r="H26" s="13">
        <v>0</v>
      </c>
      <c r="I26" s="1">
        <v>0</v>
      </c>
      <c r="J26" s="1">
        <v>0</v>
      </c>
      <c r="K26" s="1">
        <v>0</v>
      </c>
      <c r="L26" s="1">
        <f>+VLOOKUP(D25,'[3]2 trim plen'!$A$6:$E$1305,2,FALSE)</f>
        <v>0</v>
      </c>
      <c r="M26" s="1">
        <f>+VLOOKUP(D25,'[3]2 trim plen'!$A$6:$E$1305,3,FALSE)</f>
        <v>0</v>
      </c>
      <c r="N26" s="1">
        <f>+VLOOKUP(D25,'[3]2 trim plen'!$A$6:$E$1305,5,FALSE)</f>
        <v>1</v>
      </c>
      <c r="O26" s="1">
        <f>+VLOOKUP(D25,'[3]2 trim plen'!$A$6:$E$1305,4,FALSE)</f>
        <v>0</v>
      </c>
      <c r="P26" s="1">
        <f>+VLOOKUP(D25,'[3]2 trim plen'!$A$6:$H$1305,6,FALSE)</f>
        <v>0</v>
      </c>
      <c r="Q26" s="1">
        <f>+VLOOKUP(D25,'[3]2 trim plen'!$A$6:$H$1305,7,FALSE)</f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24">
        <f t="shared" si="29"/>
        <v>1</v>
      </c>
      <c r="Z26" s="1">
        <f t="shared" si="30"/>
        <v>1</v>
      </c>
      <c r="AA26" s="1">
        <f t="shared" si="31"/>
        <v>0</v>
      </c>
      <c r="AB26" s="24">
        <f t="shared" si="32"/>
        <v>0</v>
      </c>
      <c r="AC26" s="1">
        <f t="shared" si="33"/>
        <v>-1</v>
      </c>
      <c r="AD26" s="13">
        <f t="shared" si="34"/>
        <v>-1</v>
      </c>
    </row>
    <row r="27" spans="1:30" ht="21" customHeight="1" x14ac:dyDescent="0.2">
      <c r="A27" s="44"/>
      <c r="B27" s="26" t="s">
        <v>31</v>
      </c>
      <c r="C27" s="45"/>
      <c r="D27" s="47"/>
      <c r="E27" s="47"/>
      <c r="F27" s="47"/>
      <c r="G27" s="1">
        <v>0</v>
      </c>
      <c r="H27" s="13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24">
        <f t="shared" si="29"/>
        <v>0</v>
      </c>
      <c r="Z27" s="1">
        <f t="shared" si="30"/>
        <v>0</v>
      </c>
      <c r="AA27" s="1">
        <f t="shared" si="31"/>
        <v>0</v>
      </c>
      <c r="AB27" s="24">
        <f t="shared" si="32"/>
        <v>0</v>
      </c>
      <c r="AC27" s="1">
        <f t="shared" si="33"/>
        <v>0</v>
      </c>
      <c r="AD27" s="13">
        <f t="shared" si="34"/>
        <v>0</v>
      </c>
    </row>
    <row r="28" spans="1:30" s="8" customFormat="1" ht="21" customHeight="1" x14ac:dyDescent="0.2">
      <c r="A28" s="44"/>
      <c r="B28" s="26" t="s">
        <v>32</v>
      </c>
      <c r="C28" s="45"/>
      <c r="D28" s="48"/>
      <c r="E28" s="48"/>
      <c r="F28" s="48"/>
      <c r="G28" s="1">
        <v>0</v>
      </c>
      <c r="H28" s="13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24">
        <f t="shared" si="29"/>
        <v>0</v>
      </c>
      <c r="Z28" s="1">
        <f t="shared" si="30"/>
        <v>0</v>
      </c>
      <c r="AA28" s="1">
        <f t="shared" si="31"/>
        <v>0</v>
      </c>
      <c r="AB28" s="24">
        <f t="shared" si="32"/>
        <v>0</v>
      </c>
      <c r="AC28" s="1">
        <f t="shared" si="33"/>
        <v>0</v>
      </c>
      <c r="AD28" s="13">
        <f t="shared" si="34"/>
        <v>0</v>
      </c>
    </row>
    <row r="29" spans="1:30" s="7" customFormat="1" ht="21" customHeight="1" x14ac:dyDescent="0.2">
      <c r="A29" s="4" t="s">
        <v>33</v>
      </c>
      <c r="B29" s="4"/>
      <c r="C29" s="5"/>
      <c r="D29" s="5"/>
      <c r="E29" s="5"/>
      <c r="F29" s="5"/>
      <c r="G29" s="6">
        <f t="shared" ref="G29" si="35">SUM(G25:G28)</f>
        <v>1</v>
      </c>
      <c r="H29" s="6">
        <f t="shared" ref="H29:AD29" si="36">SUM(H25:H28)</f>
        <v>0</v>
      </c>
      <c r="I29" s="6">
        <f t="shared" si="36"/>
        <v>0</v>
      </c>
      <c r="J29" s="6">
        <f t="shared" si="36"/>
        <v>0</v>
      </c>
      <c r="K29" s="6">
        <f t="shared" si="36"/>
        <v>0</v>
      </c>
      <c r="L29" s="6">
        <f t="shared" si="36"/>
        <v>0</v>
      </c>
      <c r="M29" s="6">
        <f t="shared" si="36"/>
        <v>0</v>
      </c>
      <c r="N29" s="6">
        <f t="shared" si="36"/>
        <v>1</v>
      </c>
      <c r="O29" s="6">
        <f t="shared" si="36"/>
        <v>0</v>
      </c>
      <c r="P29" s="6">
        <f t="shared" si="36"/>
        <v>0</v>
      </c>
      <c r="Q29" s="6">
        <f t="shared" si="36"/>
        <v>0</v>
      </c>
      <c r="R29" s="6">
        <f t="shared" si="36"/>
        <v>0</v>
      </c>
      <c r="S29" s="6">
        <f t="shared" si="36"/>
        <v>0</v>
      </c>
      <c r="T29" s="6">
        <f t="shared" si="36"/>
        <v>0</v>
      </c>
      <c r="U29" s="6">
        <f t="shared" si="36"/>
        <v>0</v>
      </c>
      <c r="V29" s="6">
        <f t="shared" si="36"/>
        <v>1</v>
      </c>
      <c r="W29" s="6">
        <f t="shared" si="36"/>
        <v>0</v>
      </c>
      <c r="X29" s="6">
        <f t="shared" si="36"/>
        <v>0</v>
      </c>
      <c r="Y29" s="6">
        <f t="shared" si="36"/>
        <v>1</v>
      </c>
      <c r="Z29" s="6">
        <f t="shared" si="36"/>
        <v>1</v>
      </c>
      <c r="AA29" s="6">
        <f t="shared" si="36"/>
        <v>1</v>
      </c>
      <c r="AB29" s="6">
        <f t="shared" si="36"/>
        <v>1</v>
      </c>
      <c r="AC29" s="6">
        <f t="shared" si="36"/>
        <v>0</v>
      </c>
      <c r="AD29" s="6">
        <f t="shared" si="36"/>
        <v>0</v>
      </c>
    </row>
    <row r="30" spans="1:30" s="2" customFormat="1" ht="21" customHeight="1" x14ac:dyDescent="0.2">
      <c r="A30" s="44">
        <v>2014</v>
      </c>
      <c r="B30" s="26" t="s">
        <v>26</v>
      </c>
      <c r="C30" s="45" t="s">
        <v>39</v>
      </c>
      <c r="D30" s="46">
        <f>+VLOOKUP(C30,'[1]ENTES A JUNIO 2014'!$B$2:$C$124,2,FALSE)</f>
        <v>6</v>
      </c>
      <c r="E30" s="46" t="s">
        <v>28</v>
      </c>
      <c r="F30" s="46" t="s">
        <v>29</v>
      </c>
      <c r="G30" s="1">
        <f>+VLOOKUP(D30,'[2]1 trim'!$A$5:$B$341,2,FALSE)</f>
        <v>14</v>
      </c>
      <c r="H30" s="13">
        <v>0</v>
      </c>
      <c r="I30" s="1">
        <f>+VLOOKUP(D30,'[3]1 TRIM DJDN'!$A$6:$E$305,4,FALSE)</f>
        <v>0</v>
      </c>
      <c r="J30" s="1">
        <f>+VLOOKUP(D30,'[3]1 TRIM DJDN'!$A$6:$E$305,2,FALSE)</f>
        <v>1</v>
      </c>
      <c r="K30" s="1">
        <f>+VLOOKUP(D30,'[3]1 TRIM DJDN'!$A$6:$E$305,3,FALSE)</f>
        <v>1</v>
      </c>
      <c r="L30" s="1">
        <f>+VLOOKUP(D30,'[3]1 trim plen'!$A$6:$E$1305,2,FALSE)</f>
        <v>0</v>
      </c>
      <c r="M30" s="1">
        <f>+VLOOKUP(D30,'[3]1 trim plen'!$A$6:$E$1305,3,FALSE)</f>
        <v>1</v>
      </c>
      <c r="N30" s="1">
        <f>+VLOOKUP(D30,'[3]1 trim plen'!$A$6:$E$1305,5,FALSE)</f>
        <v>0</v>
      </c>
      <c r="O30" s="1">
        <f>+VLOOKUP(D30,'[3]1 trim plen'!$A$6:$E$1305,4,FALSE)</f>
        <v>0</v>
      </c>
      <c r="P30" s="1">
        <f>+VLOOKUP(D30,'[3]1 trim plen'!$A$6:$H$81,6,FALSE)</f>
        <v>1</v>
      </c>
      <c r="Q30" s="1">
        <f>+VLOOKUP(D30,'[3]1 trim plen'!$A$6:$H$1305,7,FALSE)</f>
        <v>0</v>
      </c>
      <c r="R30" s="18">
        <v>0</v>
      </c>
      <c r="S30" s="18">
        <v>0</v>
      </c>
      <c r="T30" s="18">
        <v>8</v>
      </c>
      <c r="U30" s="18">
        <v>2</v>
      </c>
      <c r="V30" s="18">
        <v>0</v>
      </c>
      <c r="W30" s="18">
        <v>0</v>
      </c>
      <c r="X30" s="18">
        <v>0</v>
      </c>
      <c r="Y30" s="24">
        <f t="shared" ref="Y30:Y33" si="37">SUM(I30:Q30)</f>
        <v>4</v>
      </c>
      <c r="Z30" s="1">
        <f t="shared" ref="Z30:Z33" si="38">SUM(I30:Q30)</f>
        <v>4</v>
      </c>
      <c r="AA30" s="1">
        <f t="shared" ref="AA30:AA33" si="39">+X30+W30+V30+U30+T30+S30+R30+Q30+P30+L30+K30+J30+I30</f>
        <v>13</v>
      </c>
      <c r="AB30" s="24">
        <f t="shared" ref="AB30:AB33" si="40">+G30</f>
        <v>14</v>
      </c>
      <c r="AC30" s="1">
        <f t="shared" ref="AC30:AC33" si="41">+AA30-Z30</f>
        <v>9</v>
      </c>
      <c r="AD30" s="13">
        <f t="shared" ref="AD30:AD33" si="42">+AB30-Y30</f>
        <v>10</v>
      </c>
    </row>
    <row r="31" spans="1:30" s="8" customFormat="1" ht="21" customHeight="1" x14ac:dyDescent="0.2">
      <c r="A31" s="44"/>
      <c r="B31" s="26" t="s">
        <v>30</v>
      </c>
      <c r="C31" s="45"/>
      <c r="D31" s="47"/>
      <c r="E31" s="47"/>
      <c r="F31" s="47"/>
      <c r="G31" s="1">
        <f>+VLOOKUP(D30,'[2]2 trim'!$A$5:$B$341,2,FALSE)</f>
        <v>8</v>
      </c>
      <c r="H31" s="13">
        <v>5</v>
      </c>
      <c r="I31" s="1">
        <f>+VLOOKUP(D30,'[3]2 TRIM DJDN'!$A$6:$E$305,4,FALSE)</f>
        <v>0</v>
      </c>
      <c r="J31" s="1">
        <f>+VLOOKUP(D30,'[3]2 TRIM DJDN'!$A$6:$E$305,2,FALSE)</f>
        <v>0</v>
      </c>
      <c r="K31" s="1">
        <f>+VLOOKUP(D30,'[3]2 TRIM DJDN'!$A$6:$E$305,3,FALSE)</f>
        <v>3</v>
      </c>
      <c r="L31" s="1">
        <f>+VLOOKUP(D30,'[3]2 trim plen'!$A$6:$E$1305,2,FALSE)</f>
        <v>1</v>
      </c>
      <c r="M31" s="1">
        <f>+VLOOKUP(D30,'[3]2 trim plen'!$A$6:$E$1305,3,FALSE)</f>
        <v>6</v>
      </c>
      <c r="N31" s="1">
        <f>+VLOOKUP(D30,'[3]2 trim plen'!$A$6:$E$1305,5,FALSE)</f>
        <v>3</v>
      </c>
      <c r="O31" s="1">
        <f>+VLOOKUP(D30,'[3]2 trim plen'!$A$6:$E$1305,4,FALSE)</f>
        <v>1</v>
      </c>
      <c r="P31" s="1">
        <f>+VLOOKUP(D30,'[3]2 trim plen'!$A$6:$H$1305,6,FALSE)</f>
        <v>0</v>
      </c>
      <c r="Q31" s="1">
        <f>+VLOOKUP(D30,'[3]2 trim plen'!$A$6:$H$1305,7,FALSE)</f>
        <v>1</v>
      </c>
      <c r="R31" s="18">
        <v>1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24">
        <f t="shared" si="37"/>
        <v>15</v>
      </c>
      <c r="Z31" s="1">
        <f t="shared" si="38"/>
        <v>15</v>
      </c>
      <c r="AA31" s="1">
        <f t="shared" si="39"/>
        <v>6</v>
      </c>
      <c r="AB31" s="24">
        <f t="shared" si="40"/>
        <v>8</v>
      </c>
      <c r="AC31" s="1">
        <f t="shared" si="41"/>
        <v>-9</v>
      </c>
      <c r="AD31" s="13">
        <f t="shared" si="42"/>
        <v>-7</v>
      </c>
    </row>
    <row r="32" spans="1:30" ht="21" customHeight="1" x14ac:dyDescent="0.2">
      <c r="A32" s="44"/>
      <c r="B32" s="26" t="s">
        <v>31</v>
      </c>
      <c r="C32" s="45"/>
      <c r="D32" s="47"/>
      <c r="E32" s="47"/>
      <c r="F32" s="47"/>
      <c r="G32" s="1">
        <f>+VLOOKUP(D30,'[2]3 trim'!$A$5:$B$341,2,FALSE)</f>
        <v>4</v>
      </c>
      <c r="H32" s="13">
        <v>0</v>
      </c>
      <c r="I32" s="1">
        <v>0</v>
      </c>
      <c r="J32" s="1">
        <v>0</v>
      </c>
      <c r="K32" s="1">
        <v>0</v>
      </c>
      <c r="L32" s="1">
        <f>+VLOOKUP(D30,'[3]3 trim plen'!$A$6:$E$1305,2,FALSE)</f>
        <v>1</v>
      </c>
      <c r="M32" s="1">
        <f>+VLOOKUP(D30,'[3]3 trim plen'!$A$6:$E$1305,3,FALSE)</f>
        <v>1</v>
      </c>
      <c r="N32" s="1">
        <f>+VLOOKUP(D30,'[3]3 trim plen'!$A$6:$E$1305,5,FALSE)</f>
        <v>2</v>
      </c>
      <c r="O32" s="1">
        <f>+VLOOKUP(D30,'[3]3 trim plen'!$A$6:$E$1305,4,FALSE)</f>
        <v>0</v>
      </c>
      <c r="P32" s="1">
        <f>+VLOOKUP(D30,'[3]3 trim plen'!$A$6:$H$11305,6,FALSE)</f>
        <v>0</v>
      </c>
      <c r="Q32" s="1">
        <f>+VLOOKUP(D30,'[3]3 trim plen'!$A$6:$H$1305,7,FALSE)</f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24">
        <f t="shared" si="37"/>
        <v>4</v>
      </c>
      <c r="Z32" s="1">
        <f t="shared" si="38"/>
        <v>4</v>
      </c>
      <c r="AA32" s="1">
        <f t="shared" si="39"/>
        <v>1</v>
      </c>
      <c r="AB32" s="24">
        <f t="shared" si="40"/>
        <v>4</v>
      </c>
      <c r="AC32" s="1">
        <f t="shared" si="41"/>
        <v>-3</v>
      </c>
      <c r="AD32" s="13">
        <f t="shared" si="42"/>
        <v>0</v>
      </c>
    </row>
    <row r="33" spans="1:30" s="8" customFormat="1" ht="21" customHeight="1" x14ac:dyDescent="0.2">
      <c r="A33" s="44"/>
      <c r="B33" s="26" t="s">
        <v>32</v>
      </c>
      <c r="C33" s="45"/>
      <c r="D33" s="48"/>
      <c r="E33" s="48"/>
      <c r="F33" s="48"/>
      <c r="G33" s="1">
        <v>0</v>
      </c>
      <c r="H33" s="13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24">
        <f t="shared" si="37"/>
        <v>0</v>
      </c>
      <c r="Z33" s="1">
        <f t="shared" si="38"/>
        <v>0</v>
      </c>
      <c r="AA33" s="1">
        <f t="shared" si="39"/>
        <v>0</v>
      </c>
      <c r="AB33" s="24">
        <f t="shared" si="40"/>
        <v>0</v>
      </c>
      <c r="AC33" s="1">
        <f t="shared" si="41"/>
        <v>0</v>
      </c>
      <c r="AD33" s="13">
        <f t="shared" si="42"/>
        <v>0</v>
      </c>
    </row>
    <row r="34" spans="1:30" s="7" customFormat="1" ht="21" customHeight="1" x14ac:dyDescent="0.2">
      <c r="A34" s="4" t="s">
        <v>33</v>
      </c>
      <c r="B34" s="4"/>
      <c r="C34" s="5"/>
      <c r="D34" s="5"/>
      <c r="E34" s="5"/>
      <c r="F34" s="5"/>
      <c r="G34" s="6">
        <f t="shared" ref="G34:AD34" si="43">SUM(G30:G33)</f>
        <v>26</v>
      </c>
      <c r="H34" s="6">
        <f t="shared" si="43"/>
        <v>5</v>
      </c>
      <c r="I34" s="6">
        <f t="shared" si="43"/>
        <v>0</v>
      </c>
      <c r="J34" s="6">
        <f t="shared" si="43"/>
        <v>1</v>
      </c>
      <c r="K34" s="6">
        <f t="shared" si="43"/>
        <v>4</v>
      </c>
      <c r="L34" s="6">
        <f t="shared" si="43"/>
        <v>2</v>
      </c>
      <c r="M34" s="6">
        <f t="shared" si="43"/>
        <v>8</v>
      </c>
      <c r="N34" s="6">
        <f t="shared" si="43"/>
        <v>5</v>
      </c>
      <c r="O34" s="6">
        <f t="shared" si="43"/>
        <v>1</v>
      </c>
      <c r="P34" s="6">
        <f t="shared" si="43"/>
        <v>1</v>
      </c>
      <c r="Q34" s="6">
        <f t="shared" si="43"/>
        <v>1</v>
      </c>
      <c r="R34" s="6">
        <f t="shared" si="43"/>
        <v>1</v>
      </c>
      <c r="S34" s="6">
        <f t="shared" si="43"/>
        <v>0</v>
      </c>
      <c r="T34" s="6">
        <f t="shared" si="43"/>
        <v>8</v>
      </c>
      <c r="U34" s="6">
        <f t="shared" si="43"/>
        <v>2</v>
      </c>
      <c r="V34" s="6">
        <f t="shared" si="43"/>
        <v>0</v>
      </c>
      <c r="W34" s="6">
        <f t="shared" si="43"/>
        <v>0</v>
      </c>
      <c r="X34" s="6">
        <f t="shared" si="43"/>
        <v>0</v>
      </c>
      <c r="Y34" s="6">
        <f t="shared" si="43"/>
        <v>23</v>
      </c>
      <c r="Z34" s="6">
        <f t="shared" si="43"/>
        <v>23</v>
      </c>
      <c r="AA34" s="6">
        <f t="shared" si="43"/>
        <v>20</v>
      </c>
      <c r="AB34" s="6">
        <f t="shared" si="43"/>
        <v>26</v>
      </c>
      <c r="AC34" s="6">
        <f t="shared" si="43"/>
        <v>-3</v>
      </c>
      <c r="AD34" s="6">
        <f t="shared" si="43"/>
        <v>3</v>
      </c>
    </row>
    <row r="35" spans="1:30" s="2" customFormat="1" ht="21" customHeight="1" x14ac:dyDescent="0.2">
      <c r="A35" s="44">
        <v>2014</v>
      </c>
      <c r="B35" s="26" t="s">
        <v>26</v>
      </c>
      <c r="C35" s="45" t="s">
        <v>40</v>
      </c>
      <c r="D35" s="46">
        <f>+VLOOKUP(C35,'[1]ENTES A JUNIO 2014'!$B$2:$C$124,2,FALSE)</f>
        <v>7</v>
      </c>
      <c r="E35" s="46" t="s">
        <v>28</v>
      </c>
      <c r="F35" s="46" t="s">
        <v>41</v>
      </c>
      <c r="G35" s="1">
        <f>+VLOOKUP(D35,'[2]1 trim'!$A$5:$B$341,2,FALSE)</f>
        <v>6</v>
      </c>
      <c r="H35" s="13">
        <v>0</v>
      </c>
      <c r="I35" s="1">
        <f>+VLOOKUP(D35,'[3]1 TRIM DJDN'!$A$6:$E$305,4,FALSE)</f>
        <v>0</v>
      </c>
      <c r="J35" s="1">
        <f>+VLOOKUP(D35,'[3]1 TRIM DJDN'!$A$6:$E$305,2,FALSE)</f>
        <v>0</v>
      </c>
      <c r="K35" s="1">
        <f>+VLOOKUP(D35,'[3]1 TRIM DJDN'!$A$6:$E$305,3,FALSE)</f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8">
        <v>0</v>
      </c>
      <c r="S35" s="18">
        <v>0</v>
      </c>
      <c r="T35" s="18">
        <v>0</v>
      </c>
      <c r="U35" s="18">
        <v>0</v>
      </c>
      <c r="V35" s="18">
        <v>2</v>
      </c>
      <c r="W35" s="18">
        <v>0</v>
      </c>
      <c r="X35" s="18">
        <v>0</v>
      </c>
      <c r="Y35" s="24">
        <f t="shared" ref="Y35:Y38" si="44">SUM(I35:Q35)</f>
        <v>1</v>
      </c>
      <c r="Z35" s="1">
        <f t="shared" ref="Z35:Z38" si="45">SUM(I35:Q35)</f>
        <v>1</v>
      </c>
      <c r="AA35" s="1">
        <f t="shared" ref="AA35:AA38" si="46">+X35+W35+V35+U35+T35+S35+R35+Q35+P35+L35+K35+J35+I35</f>
        <v>3</v>
      </c>
      <c r="AB35" s="24">
        <f t="shared" ref="AB35:AB38" si="47">+G35</f>
        <v>6</v>
      </c>
      <c r="AC35" s="1">
        <f t="shared" ref="AC35:AC38" si="48">+AA35-Z35</f>
        <v>2</v>
      </c>
      <c r="AD35" s="13">
        <f t="shared" ref="AD35:AD38" si="49">+AB35-Y35</f>
        <v>5</v>
      </c>
    </row>
    <row r="36" spans="1:30" s="8" customFormat="1" ht="21" customHeight="1" x14ac:dyDescent="0.2">
      <c r="A36" s="44"/>
      <c r="B36" s="26" t="s">
        <v>30</v>
      </c>
      <c r="C36" s="45"/>
      <c r="D36" s="47"/>
      <c r="E36" s="47"/>
      <c r="F36" s="47"/>
      <c r="G36" s="1">
        <f>+VLOOKUP(D35,'[2]2 trim'!$A$5:$B$341,2,FALSE)</f>
        <v>5</v>
      </c>
      <c r="H36" s="13">
        <v>3</v>
      </c>
      <c r="I36" s="1">
        <f>+VLOOKUP(D35,'[3]2 TRIM DJDN'!$A$6:$E$305,4,FALSE)</f>
        <v>0</v>
      </c>
      <c r="J36" s="1">
        <f>+VLOOKUP(D35,'[3]2 TRIM DJDN'!$A$6:$E$305,2,FALSE)</f>
        <v>0</v>
      </c>
      <c r="K36" s="1">
        <f>+VLOOKUP(D35,'[3]2 TRIM DJDN'!$A$6:$E$305,3,FALSE)</f>
        <v>2</v>
      </c>
      <c r="L36" s="1">
        <f>+VLOOKUP(D35,'[3]2 trim plen'!$A$6:$E$1305,2,FALSE)</f>
        <v>1</v>
      </c>
      <c r="M36" s="1">
        <f>+VLOOKUP(D35,'[3]2 trim plen'!$A$6:$E$1305,3,FALSE)</f>
        <v>1</v>
      </c>
      <c r="N36" s="1">
        <f>+VLOOKUP(D35,'[3]2 trim plen'!$A$6:$E$1305,5,FALSE)</f>
        <v>1</v>
      </c>
      <c r="O36" s="1">
        <f>+VLOOKUP(D35,'[3]2 trim plen'!$A$6:$E$1305,4,FALSE)</f>
        <v>0</v>
      </c>
      <c r="P36" s="1">
        <f>+VLOOKUP(D35,'[3]2 trim plen'!$A$6:$H$1305,6,FALSE)</f>
        <v>2</v>
      </c>
      <c r="Q36" s="1">
        <f>+VLOOKUP(D35,'[3]2 trim plen'!$A$6:$H$1305,7,FALSE)</f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24">
        <f t="shared" si="44"/>
        <v>7</v>
      </c>
      <c r="Z36" s="1">
        <f t="shared" si="45"/>
        <v>7</v>
      </c>
      <c r="AA36" s="1">
        <f t="shared" si="46"/>
        <v>5</v>
      </c>
      <c r="AB36" s="24">
        <f t="shared" si="47"/>
        <v>5</v>
      </c>
      <c r="AC36" s="1">
        <f t="shared" si="48"/>
        <v>-2</v>
      </c>
      <c r="AD36" s="13">
        <f t="shared" si="49"/>
        <v>-2</v>
      </c>
    </row>
    <row r="37" spans="1:30" ht="21" customHeight="1" x14ac:dyDescent="0.2">
      <c r="A37" s="44"/>
      <c r="B37" s="26" t="s">
        <v>31</v>
      </c>
      <c r="C37" s="45"/>
      <c r="D37" s="47"/>
      <c r="E37" s="47"/>
      <c r="F37" s="47"/>
      <c r="G37" s="1">
        <f>+VLOOKUP(D35,'[2]3 trim'!$A$5:$B$341,2,FALSE)</f>
        <v>3</v>
      </c>
      <c r="H37" s="13">
        <v>0</v>
      </c>
      <c r="I37" s="1">
        <v>0</v>
      </c>
      <c r="J37" s="1">
        <v>0</v>
      </c>
      <c r="K37" s="1">
        <v>0</v>
      </c>
      <c r="L37" s="1">
        <f>+VLOOKUP(D35,'[3]3 trim plen'!$A$6:$E$1305,2,FALSE)</f>
        <v>2</v>
      </c>
      <c r="M37" s="1">
        <f>+VLOOKUP(D35,'[3]3 trim plen'!$A$6:$E$1305,3,FALSE)</f>
        <v>3</v>
      </c>
      <c r="N37" s="1">
        <f>+VLOOKUP(D35,'[3]3 trim plen'!$A$6:$E$1305,5,FALSE)</f>
        <v>0</v>
      </c>
      <c r="O37" s="1">
        <f>+VLOOKUP(D35,'[3]3 trim plen'!$A$6:$E$1305,4,FALSE)</f>
        <v>0</v>
      </c>
      <c r="P37" s="1">
        <f>+VLOOKUP(D35,'[3]3 trim plen'!$A$6:$H$11305,6,FALSE)</f>
        <v>0</v>
      </c>
      <c r="Q37" s="1">
        <f>+VLOOKUP(D35,'[3]3 trim plen'!$A$6:$H$1305,7,FALSE)</f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24">
        <f t="shared" si="44"/>
        <v>5</v>
      </c>
      <c r="Z37" s="1">
        <f t="shared" si="45"/>
        <v>5</v>
      </c>
      <c r="AA37" s="1">
        <f t="shared" si="46"/>
        <v>2</v>
      </c>
      <c r="AB37" s="24">
        <f t="shared" si="47"/>
        <v>3</v>
      </c>
      <c r="AC37" s="1">
        <f t="shared" si="48"/>
        <v>-3</v>
      </c>
      <c r="AD37" s="13">
        <f t="shared" si="49"/>
        <v>-2</v>
      </c>
    </row>
    <row r="38" spans="1:30" s="8" customFormat="1" ht="21" customHeight="1" x14ac:dyDescent="0.2">
      <c r="A38" s="44"/>
      <c r="B38" s="26" t="s">
        <v>32</v>
      </c>
      <c r="C38" s="45"/>
      <c r="D38" s="48"/>
      <c r="E38" s="48"/>
      <c r="F38" s="48"/>
      <c r="G38" s="1">
        <v>0</v>
      </c>
      <c r="H38" s="13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4">
        <f t="shared" si="44"/>
        <v>0</v>
      </c>
      <c r="Z38" s="1">
        <f t="shared" si="45"/>
        <v>0</v>
      </c>
      <c r="AA38" s="1">
        <f t="shared" si="46"/>
        <v>0</v>
      </c>
      <c r="AB38" s="24">
        <f t="shared" si="47"/>
        <v>0</v>
      </c>
      <c r="AC38" s="1">
        <f t="shared" si="48"/>
        <v>0</v>
      </c>
      <c r="AD38" s="13">
        <f t="shared" si="49"/>
        <v>0</v>
      </c>
    </row>
    <row r="39" spans="1:30" s="7" customFormat="1" ht="21" customHeight="1" x14ac:dyDescent="0.2">
      <c r="A39" s="4" t="s">
        <v>33</v>
      </c>
      <c r="B39" s="4"/>
      <c r="C39" s="5"/>
      <c r="D39" s="5"/>
      <c r="E39" s="5"/>
      <c r="F39" s="5"/>
      <c r="G39" s="6">
        <f t="shared" ref="G39:AD39" si="50">SUM(G35:G38)</f>
        <v>14</v>
      </c>
      <c r="H39" s="6">
        <f t="shared" si="50"/>
        <v>3</v>
      </c>
      <c r="I39" s="6">
        <f t="shared" si="50"/>
        <v>0</v>
      </c>
      <c r="J39" s="6">
        <f t="shared" si="50"/>
        <v>0</v>
      </c>
      <c r="K39" s="6">
        <f t="shared" si="50"/>
        <v>3</v>
      </c>
      <c r="L39" s="6">
        <f t="shared" si="50"/>
        <v>3</v>
      </c>
      <c r="M39" s="6">
        <f t="shared" si="50"/>
        <v>4</v>
      </c>
      <c r="N39" s="6">
        <f t="shared" si="50"/>
        <v>1</v>
      </c>
      <c r="O39" s="6">
        <f t="shared" si="50"/>
        <v>0</v>
      </c>
      <c r="P39" s="6">
        <f t="shared" si="50"/>
        <v>2</v>
      </c>
      <c r="Q39" s="6">
        <f t="shared" si="50"/>
        <v>0</v>
      </c>
      <c r="R39" s="6">
        <f t="shared" si="50"/>
        <v>0</v>
      </c>
      <c r="S39" s="6">
        <f t="shared" si="50"/>
        <v>0</v>
      </c>
      <c r="T39" s="6">
        <f t="shared" si="50"/>
        <v>0</v>
      </c>
      <c r="U39" s="6">
        <f t="shared" si="50"/>
        <v>0</v>
      </c>
      <c r="V39" s="6">
        <f t="shared" si="50"/>
        <v>2</v>
      </c>
      <c r="W39" s="6">
        <f t="shared" si="50"/>
        <v>0</v>
      </c>
      <c r="X39" s="6">
        <f t="shared" si="50"/>
        <v>0</v>
      </c>
      <c r="Y39" s="6">
        <f t="shared" si="50"/>
        <v>13</v>
      </c>
      <c r="Z39" s="6">
        <f t="shared" si="50"/>
        <v>13</v>
      </c>
      <c r="AA39" s="6">
        <f t="shared" si="50"/>
        <v>10</v>
      </c>
      <c r="AB39" s="6">
        <f t="shared" si="50"/>
        <v>14</v>
      </c>
      <c r="AC39" s="6">
        <f t="shared" si="50"/>
        <v>-3</v>
      </c>
      <c r="AD39" s="6">
        <f t="shared" si="50"/>
        <v>1</v>
      </c>
    </row>
    <row r="40" spans="1:30" s="2" customFormat="1" ht="21" customHeight="1" x14ac:dyDescent="0.2">
      <c r="A40" s="44">
        <v>2014</v>
      </c>
      <c r="B40" s="26" t="s">
        <v>26</v>
      </c>
      <c r="C40" s="45" t="s">
        <v>42</v>
      </c>
      <c r="D40" s="46">
        <f>+VLOOKUP(C40,'[1]ENTES A JUNIO 2014'!$B$2:$C$124,2,FALSE)</f>
        <v>8</v>
      </c>
      <c r="E40" s="46" t="s">
        <v>28</v>
      </c>
      <c r="F40" s="46" t="s">
        <v>41</v>
      </c>
      <c r="G40" s="1">
        <f>+VLOOKUP(D40,'[2]1 trim'!$A$5:$B$341,2,FALSE)</f>
        <v>1</v>
      </c>
      <c r="H40" s="13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24">
        <f t="shared" ref="Y40:Y43" si="51">SUM(I40:Q40)</f>
        <v>0</v>
      </c>
      <c r="Z40" s="1">
        <f t="shared" ref="Z40:Z43" si="52">SUM(I40:Q40)</f>
        <v>0</v>
      </c>
      <c r="AA40" s="1">
        <f t="shared" ref="AA40:AA43" si="53">+X40+W40+V40+U40+T40+S40+R40+Q40+P40+L40+K40+J40+I40</f>
        <v>1</v>
      </c>
      <c r="AB40" s="24">
        <f t="shared" ref="AB40:AB43" si="54">+G40</f>
        <v>1</v>
      </c>
      <c r="AC40" s="1">
        <f t="shared" ref="AC40:AC43" si="55">+AA40-Z40</f>
        <v>1</v>
      </c>
      <c r="AD40" s="13">
        <f t="shared" ref="AD40:AD43" si="56">+AB40-Y40</f>
        <v>1</v>
      </c>
    </row>
    <row r="41" spans="1:30" s="8" customFormat="1" ht="21" customHeight="1" x14ac:dyDescent="0.2">
      <c r="A41" s="44"/>
      <c r="B41" s="26" t="s">
        <v>30</v>
      </c>
      <c r="C41" s="45"/>
      <c r="D41" s="47"/>
      <c r="E41" s="47"/>
      <c r="F41" s="47"/>
      <c r="G41" s="1">
        <f>+VLOOKUP(D40,'[2]2 trim'!$A$5:$B$341,2,FALSE)</f>
        <v>2</v>
      </c>
      <c r="H41" s="13">
        <v>3</v>
      </c>
      <c r="I41" s="1">
        <v>0</v>
      </c>
      <c r="J41" s="1">
        <v>0</v>
      </c>
      <c r="K41" s="1">
        <v>0</v>
      </c>
      <c r="L41" s="1">
        <f>+VLOOKUP(D40,'[3]2 trim plen'!$A$6:$E$1305,2,FALSE)</f>
        <v>0</v>
      </c>
      <c r="M41" s="1">
        <f>+VLOOKUP(D40,'[3]2 trim plen'!$A$6:$E$1305,3,FALSE)</f>
        <v>0</v>
      </c>
      <c r="N41" s="1">
        <f>+VLOOKUP(D40,'[3]2 trim plen'!$A$6:$E$1305,5,FALSE)</f>
        <v>1</v>
      </c>
      <c r="O41" s="1">
        <f>+VLOOKUP(D40,'[3]2 trim plen'!$A$6:$E$1305,4,FALSE)</f>
        <v>0</v>
      </c>
      <c r="P41" s="1">
        <f>+VLOOKUP(D40,'[3]2 trim plen'!$A$6:$H$1305,6,FALSE)</f>
        <v>0</v>
      </c>
      <c r="Q41" s="1">
        <f>+VLOOKUP(D40,'[3]2 trim plen'!$A$6:$H$1305,7,FALSE)</f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24">
        <f t="shared" si="51"/>
        <v>1</v>
      </c>
      <c r="Z41" s="1">
        <f t="shared" si="52"/>
        <v>1</v>
      </c>
      <c r="AA41" s="1">
        <f t="shared" si="53"/>
        <v>0</v>
      </c>
      <c r="AB41" s="24">
        <f t="shared" si="54"/>
        <v>2</v>
      </c>
      <c r="AC41" s="1">
        <f t="shared" si="55"/>
        <v>-1</v>
      </c>
      <c r="AD41" s="13">
        <f t="shared" si="56"/>
        <v>1</v>
      </c>
    </row>
    <row r="42" spans="1:30" ht="21" customHeight="1" x14ac:dyDescent="0.2">
      <c r="A42" s="44"/>
      <c r="B42" s="26" t="s">
        <v>31</v>
      </c>
      <c r="C42" s="45"/>
      <c r="D42" s="47"/>
      <c r="E42" s="47"/>
      <c r="F42" s="47"/>
      <c r="G42" s="1">
        <f>+VLOOKUP(D40,'[2]3 trim'!$A$5:$B$341,2,FALSE)</f>
        <v>1</v>
      </c>
      <c r="H42" s="13">
        <v>0</v>
      </c>
      <c r="I42" s="1">
        <f>+VLOOKUP(D40,'[3]3 TRIM DJDN'!$A$6:$E$305,4,FALSE)</f>
        <v>0</v>
      </c>
      <c r="J42" s="1">
        <f>+VLOOKUP(D40,'[3]3 TRIM DJDN'!$A$6:$E$305,2,FALSE)</f>
        <v>0</v>
      </c>
      <c r="K42" s="1">
        <f>+VLOOKUP(D40,'[3]3 TRIM DJDN'!$A$6:$E$305,3,FALSE)</f>
        <v>1</v>
      </c>
      <c r="L42" s="1">
        <f>+VLOOKUP(D40,'[3]3 trim plen'!$A$6:$E$1305,2,FALSE)</f>
        <v>0</v>
      </c>
      <c r="M42" s="1">
        <f>+VLOOKUP(D40,'[3]3 trim plen'!$A$6:$E$1305,3,FALSE)</f>
        <v>0</v>
      </c>
      <c r="N42" s="1">
        <f>+VLOOKUP(D40,'[3]3 trim plen'!$A$6:$E$1305,5,FALSE)</f>
        <v>1</v>
      </c>
      <c r="O42" s="1">
        <f>+VLOOKUP(D40,'[3]3 trim plen'!$A$6:$E$1305,4,FALSE)</f>
        <v>0</v>
      </c>
      <c r="P42" s="1">
        <f>+VLOOKUP(D40,'[3]3 trim plen'!$A$6:$H$11305,6,FALSE)</f>
        <v>1</v>
      </c>
      <c r="Q42" s="1">
        <f>+VLOOKUP(D40,'[3]3 trim plen'!$A$6:$H$1305,7,FALSE)</f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24">
        <f t="shared" si="51"/>
        <v>3</v>
      </c>
      <c r="Z42" s="1">
        <f t="shared" si="52"/>
        <v>3</v>
      </c>
      <c r="AA42" s="1">
        <f t="shared" si="53"/>
        <v>2</v>
      </c>
      <c r="AB42" s="24">
        <f t="shared" si="54"/>
        <v>1</v>
      </c>
      <c r="AC42" s="1">
        <f t="shared" si="55"/>
        <v>-1</v>
      </c>
      <c r="AD42" s="13">
        <f t="shared" si="56"/>
        <v>-2</v>
      </c>
    </row>
    <row r="43" spans="1:30" s="8" customFormat="1" ht="21" customHeight="1" x14ac:dyDescent="0.2">
      <c r="A43" s="44"/>
      <c r="B43" s="26" t="s">
        <v>32</v>
      </c>
      <c r="C43" s="45"/>
      <c r="D43" s="48"/>
      <c r="E43" s="48"/>
      <c r="F43" s="48"/>
      <c r="G43" s="1">
        <v>0</v>
      </c>
      <c r="H43" s="13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24">
        <f t="shared" si="51"/>
        <v>0</v>
      </c>
      <c r="Z43" s="1">
        <f t="shared" si="52"/>
        <v>0</v>
      </c>
      <c r="AA43" s="1">
        <f t="shared" si="53"/>
        <v>0</v>
      </c>
      <c r="AB43" s="24">
        <f t="shared" si="54"/>
        <v>0</v>
      </c>
      <c r="AC43" s="1">
        <f t="shared" si="55"/>
        <v>0</v>
      </c>
      <c r="AD43" s="13">
        <f t="shared" si="56"/>
        <v>0</v>
      </c>
    </row>
    <row r="44" spans="1:30" s="7" customFormat="1" ht="21" customHeight="1" x14ac:dyDescent="0.2">
      <c r="A44" s="4" t="s">
        <v>33</v>
      </c>
      <c r="B44" s="4"/>
      <c r="C44" s="5"/>
      <c r="D44" s="5"/>
      <c r="E44" s="5"/>
      <c r="F44" s="5"/>
      <c r="G44" s="6">
        <f t="shared" ref="G44:AD44" si="57">SUM(G40:G43)</f>
        <v>4</v>
      </c>
      <c r="H44" s="6">
        <f t="shared" si="57"/>
        <v>3</v>
      </c>
      <c r="I44" s="6">
        <f t="shared" si="57"/>
        <v>0</v>
      </c>
      <c r="J44" s="6">
        <f t="shared" si="57"/>
        <v>0</v>
      </c>
      <c r="K44" s="6">
        <f t="shared" si="57"/>
        <v>1</v>
      </c>
      <c r="L44" s="6">
        <f t="shared" si="57"/>
        <v>0</v>
      </c>
      <c r="M44" s="6">
        <f t="shared" si="57"/>
        <v>0</v>
      </c>
      <c r="N44" s="6">
        <f t="shared" si="57"/>
        <v>2</v>
      </c>
      <c r="O44" s="6">
        <f t="shared" si="57"/>
        <v>0</v>
      </c>
      <c r="P44" s="6">
        <f t="shared" si="57"/>
        <v>1</v>
      </c>
      <c r="Q44" s="6">
        <f t="shared" si="57"/>
        <v>0</v>
      </c>
      <c r="R44" s="6">
        <f t="shared" si="57"/>
        <v>1</v>
      </c>
      <c r="S44" s="6">
        <f t="shared" si="57"/>
        <v>0</v>
      </c>
      <c r="T44" s="6">
        <f t="shared" si="57"/>
        <v>0</v>
      </c>
      <c r="U44" s="6">
        <f t="shared" si="57"/>
        <v>0</v>
      </c>
      <c r="V44" s="6">
        <f t="shared" si="57"/>
        <v>0</v>
      </c>
      <c r="W44" s="6">
        <f t="shared" si="57"/>
        <v>0</v>
      </c>
      <c r="X44" s="6">
        <f t="shared" si="57"/>
        <v>0</v>
      </c>
      <c r="Y44" s="6">
        <f t="shared" si="57"/>
        <v>4</v>
      </c>
      <c r="Z44" s="6">
        <f t="shared" si="57"/>
        <v>4</v>
      </c>
      <c r="AA44" s="6">
        <f t="shared" si="57"/>
        <v>3</v>
      </c>
      <c r="AB44" s="6">
        <f t="shared" si="57"/>
        <v>4</v>
      </c>
      <c r="AC44" s="6">
        <f t="shared" si="57"/>
        <v>-1</v>
      </c>
      <c r="AD44" s="6">
        <f t="shared" si="57"/>
        <v>0</v>
      </c>
    </row>
    <row r="45" spans="1:30" s="2" customFormat="1" ht="21" customHeight="1" x14ac:dyDescent="0.2">
      <c r="A45" s="44">
        <v>2014</v>
      </c>
      <c r="B45" s="26" t="s">
        <v>26</v>
      </c>
      <c r="C45" s="45" t="s">
        <v>43</v>
      </c>
      <c r="D45" s="46">
        <f>+VLOOKUP(C45,'[1]ENTES A JUNIO 2014'!$B$2:$C$124,2,FALSE)</f>
        <v>9</v>
      </c>
      <c r="E45" s="46" t="s">
        <v>28</v>
      </c>
      <c r="F45" s="46" t="s">
        <v>41</v>
      </c>
      <c r="G45" s="1">
        <f>+VLOOKUP(D45,'[2]1 trim'!$A$5:$B$341,2,FALSE)</f>
        <v>2</v>
      </c>
      <c r="H45" s="13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8">
        <v>1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24">
        <f t="shared" ref="Y45:Y48" si="58">SUM(I45:Q45)</f>
        <v>0</v>
      </c>
      <c r="Z45" s="1">
        <f t="shared" ref="Z45:Z48" si="59">SUM(I45:Q45)</f>
        <v>0</v>
      </c>
      <c r="AA45" s="1">
        <f t="shared" ref="AA45:AA48" si="60">+X45+W45+V45+U45+T45+S45+R45+Q45+P45+L45+K45+J45+I45</f>
        <v>1</v>
      </c>
      <c r="AB45" s="24">
        <f t="shared" ref="AB45:AB48" si="61">+G45</f>
        <v>2</v>
      </c>
      <c r="AC45" s="1">
        <f t="shared" ref="AC45:AC48" si="62">+AA45-Z45</f>
        <v>1</v>
      </c>
      <c r="AD45" s="13">
        <f t="shared" ref="AD45:AD48" si="63">+AB45-Y45</f>
        <v>2</v>
      </c>
    </row>
    <row r="46" spans="1:30" s="8" customFormat="1" ht="21" customHeight="1" x14ac:dyDescent="0.2">
      <c r="A46" s="44"/>
      <c r="B46" s="26" t="s">
        <v>30</v>
      </c>
      <c r="C46" s="45"/>
      <c r="D46" s="47"/>
      <c r="E46" s="47"/>
      <c r="F46" s="47"/>
      <c r="G46" s="1">
        <v>0</v>
      </c>
      <c r="H46" s="13">
        <v>0</v>
      </c>
      <c r="I46" s="1">
        <v>0</v>
      </c>
      <c r="J46" s="1">
        <v>0</v>
      </c>
      <c r="K46" s="1">
        <v>0</v>
      </c>
      <c r="L46" s="1">
        <f>+VLOOKUP(D45,'[3]2 trim plen'!$A$6:$E$1305,2,FALSE)</f>
        <v>0</v>
      </c>
      <c r="M46" s="1">
        <f>+VLOOKUP(D45,'[3]2 trim plen'!$A$6:$E$1305,3,FALSE)</f>
        <v>1</v>
      </c>
      <c r="N46" s="1">
        <f>+VLOOKUP(D45,'[3]2 trim plen'!$A$6:$E$1305,5,FALSE)</f>
        <v>0</v>
      </c>
      <c r="O46" s="1">
        <f>+VLOOKUP(D45,'[3]2 trim plen'!$A$6:$E$1305,4,FALSE)</f>
        <v>0</v>
      </c>
      <c r="P46" s="1">
        <f>+VLOOKUP(D45,'[3]2 trim plen'!$A$6:$H$1305,6,FALSE)</f>
        <v>0</v>
      </c>
      <c r="Q46" s="1">
        <f>+VLOOKUP(D45,'[3]2 trim plen'!$A$6:$H$1305,7,FALSE)</f>
        <v>1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24">
        <f t="shared" si="58"/>
        <v>2</v>
      </c>
      <c r="Z46" s="1">
        <f t="shared" si="59"/>
        <v>2</v>
      </c>
      <c r="AA46" s="1">
        <f t="shared" si="60"/>
        <v>1</v>
      </c>
      <c r="AB46" s="24">
        <f t="shared" si="61"/>
        <v>0</v>
      </c>
      <c r="AC46" s="1">
        <f t="shared" si="62"/>
        <v>-1</v>
      </c>
      <c r="AD46" s="13">
        <f t="shared" si="63"/>
        <v>-2</v>
      </c>
    </row>
    <row r="47" spans="1:30" ht="21" customHeight="1" x14ac:dyDescent="0.2">
      <c r="A47" s="44"/>
      <c r="B47" s="26" t="s">
        <v>31</v>
      </c>
      <c r="C47" s="45"/>
      <c r="D47" s="47"/>
      <c r="E47" s="47"/>
      <c r="F47" s="47"/>
      <c r="G47" s="1">
        <v>0</v>
      </c>
      <c r="H47" s="13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24">
        <f t="shared" si="58"/>
        <v>0</v>
      </c>
      <c r="Z47" s="1">
        <f t="shared" si="59"/>
        <v>0</v>
      </c>
      <c r="AA47" s="1">
        <f t="shared" si="60"/>
        <v>0</v>
      </c>
      <c r="AB47" s="24">
        <f t="shared" si="61"/>
        <v>0</v>
      </c>
      <c r="AC47" s="1">
        <f t="shared" si="62"/>
        <v>0</v>
      </c>
      <c r="AD47" s="13">
        <f t="shared" si="63"/>
        <v>0</v>
      </c>
    </row>
    <row r="48" spans="1:30" s="8" customFormat="1" ht="21" customHeight="1" x14ac:dyDescent="0.2">
      <c r="A48" s="44"/>
      <c r="B48" s="26" t="s">
        <v>32</v>
      </c>
      <c r="C48" s="45"/>
      <c r="D48" s="48"/>
      <c r="E48" s="48"/>
      <c r="F48" s="48"/>
      <c r="G48" s="1">
        <v>0</v>
      </c>
      <c r="H48" s="13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24">
        <f t="shared" si="58"/>
        <v>0</v>
      </c>
      <c r="Z48" s="1">
        <f t="shared" si="59"/>
        <v>0</v>
      </c>
      <c r="AA48" s="1">
        <f t="shared" si="60"/>
        <v>0</v>
      </c>
      <c r="AB48" s="24">
        <f t="shared" si="61"/>
        <v>0</v>
      </c>
      <c r="AC48" s="1">
        <f t="shared" si="62"/>
        <v>0</v>
      </c>
      <c r="AD48" s="13">
        <f t="shared" si="63"/>
        <v>0</v>
      </c>
    </row>
    <row r="49" spans="1:30" s="7" customFormat="1" ht="21" customHeight="1" x14ac:dyDescent="0.2">
      <c r="A49" s="4" t="s">
        <v>33</v>
      </c>
      <c r="B49" s="4"/>
      <c r="C49" s="5"/>
      <c r="D49" s="5"/>
      <c r="E49" s="5"/>
      <c r="F49" s="5"/>
      <c r="G49" s="6">
        <f t="shared" ref="G49" si="64">SUM(G45:G48)</f>
        <v>2</v>
      </c>
      <c r="H49" s="6">
        <f t="shared" ref="H49:AD49" si="65">SUM(H45:H48)</f>
        <v>0</v>
      </c>
      <c r="I49" s="6">
        <f t="shared" si="65"/>
        <v>0</v>
      </c>
      <c r="J49" s="6">
        <f t="shared" si="65"/>
        <v>0</v>
      </c>
      <c r="K49" s="6">
        <f t="shared" si="65"/>
        <v>0</v>
      </c>
      <c r="L49" s="6">
        <f t="shared" si="65"/>
        <v>0</v>
      </c>
      <c r="M49" s="6">
        <f t="shared" si="65"/>
        <v>1</v>
      </c>
      <c r="N49" s="6">
        <f t="shared" si="65"/>
        <v>0</v>
      </c>
      <c r="O49" s="6">
        <f t="shared" si="65"/>
        <v>0</v>
      </c>
      <c r="P49" s="6">
        <f t="shared" si="65"/>
        <v>0</v>
      </c>
      <c r="Q49" s="6">
        <f t="shared" si="65"/>
        <v>1</v>
      </c>
      <c r="R49" s="6">
        <f t="shared" si="65"/>
        <v>1</v>
      </c>
      <c r="S49" s="6">
        <f t="shared" si="65"/>
        <v>0</v>
      </c>
      <c r="T49" s="6">
        <f t="shared" si="65"/>
        <v>0</v>
      </c>
      <c r="U49" s="6">
        <f t="shared" si="65"/>
        <v>0</v>
      </c>
      <c r="V49" s="6">
        <f t="shared" si="65"/>
        <v>0</v>
      </c>
      <c r="W49" s="6">
        <f t="shared" si="65"/>
        <v>0</v>
      </c>
      <c r="X49" s="6">
        <f t="shared" si="65"/>
        <v>0</v>
      </c>
      <c r="Y49" s="6">
        <f t="shared" si="65"/>
        <v>2</v>
      </c>
      <c r="Z49" s="6">
        <f t="shared" si="65"/>
        <v>2</v>
      </c>
      <c r="AA49" s="6">
        <f t="shared" si="65"/>
        <v>2</v>
      </c>
      <c r="AB49" s="6">
        <f t="shared" si="65"/>
        <v>2</v>
      </c>
      <c r="AC49" s="6">
        <f t="shared" si="65"/>
        <v>0</v>
      </c>
      <c r="AD49" s="6">
        <f t="shared" si="65"/>
        <v>0</v>
      </c>
    </row>
    <row r="50" spans="1:30" s="2" customFormat="1" ht="21" customHeight="1" x14ac:dyDescent="0.2">
      <c r="A50" s="44">
        <v>2014</v>
      </c>
      <c r="B50" s="26" t="s">
        <v>26</v>
      </c>
      <c r="C50" s="45" t="s">
        <v>44</v>
      </c>
      <c r="D50" s="46">
        <f>+VLOOKUP(C50,'[1]ENTES A JUNIO 2014'!$B$2:$C$124,2,FALSE)</f>
        <v>10</v>
      </c>
      <c r="E50" s="46" t="s">
        <v>28</v>
      </c>
      <c r="F50" s="46" t="s">
        <v>45</v>
      </c>
      <c r="G50" s="1">
        <f>+VLOOKUP(D50,'[2]1 trim'!$A$5:$B$341,2,FALSE)</f>
        <v>4</v>
      </c>
      <c r="H50" s="13">
        <v>0</v>
      </c>
      <c r="I50" s="1">
        <f>+VLOOKUP(D50,'[3]1 TRIM DJDN'!$A$6:$E$305,4,FALSE)</f>
        <v>0</v>
      </c>
      <c r="J50" s="1">
        <f>+VLOOKUP(D50,'[3]1 TRIM DJDN'!$A$6:$E$305,2,FALSE)</f>
        <v>0</v>
      </c>
      <c r="K50" s="1">
        <f>+VLOOKUP(D50,'[3]1 TRIM DJDN'!$A$6:$E$305,3,FALSE)</f>
        <v>2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8">
        <v>0</v>
      </c>
      <c r="S50" s="18">
        <v>0</v>
      </c>
      <c r="T50" s="18">
        <v>0</v>
      </c>
      <c r="U50" s="18">
        <v>0</v>
      </c>
      <c r="V50" s="18">
        <v>2</v>
      </c>
      <c r="W50" s="18">
        <v>0</v>
      </c>
      <c r="X50" s="18">
        <v>0</v>
      </c>
      <c r="Y50" s="24">
        <f t="shared" ref="Y50:Y53" si="66">SUM(I50:Q50)</f>
        <v>2</v>
      </c>
      <c r="Z50" s="1">
        <f t="shared" ref="Z50:Z53" si="67">SUM(I50:Q50)</f>
        <v>2</v>
      </c>
      <c r="AA50" s="1">
        <f t="shared" ref="AA50:AA53" si="68">+X50+W50+V50+U50+T50+S50+R50+Q50+P50+L50+K50+J50+I50</f>
        <v>4</v>
      </c>
      <c r="AB50" s="24">
        <f t="shared" ref="AB50:AB53" si="69">+G50</f>
        <v>4</v>
      </c>
      <c r="AC50" s="1">
        <f t="shared" ref="AC50:AC53" si="70">+AA50-Z50</f>
        <v>2</v>
      </c>
      <c r="AD50" s="13">
        <f t="shared" ref="AD50:AD53" si="71">+AB50-Y50</f>
        <v>2</v>
      </c>
    </row>
    <row r="51" spans="1:30" s="8" customFormat="1" ht="21" customHeight="1" x14ac:dyDescent="0.2">
      <c r="A51" s="44"/>
      <c r="B51" s="26" t="s">
        <v>30</v>
      </c>
      <c r="C51" s="45"/>
      <c r="D51" s="47"/>
      <c r="E51" s="47"/>
      <c r="F51" s="47"/>
      <c r="G51" s="1">
        <f>+VLOOKUP(D50,'[2]2 trim'!$A$5:$B$341,2,FALSE)</f>
        <v>1</v>
      </c>
      <c r="H51" s="13">
        <v>1</v>
      </c>
      <c r="I51" s="1">
        <v>0</v>
      </c>
      <c r="J51" s="1">
        <v>0</v>
      </c>
      <c r="K51" s="1">
        <v>0</v>
      </c>
      <c r="L51" s="1">
        <f>+VLOOKUP(D50,'[3]2 trim plen'!$A$6:$E$1305,2,FALSE)</f>
        <v>0</v>
      </c>
      <c r="M51" s="1">
        <f>+VLOOKUP(D50,'[3]2 trim plen'!$A$6:$E$1305,3,FALSE)</f>
        <v>2</v>
      </c>
      <c r="N51" s="1">
        <f>+VLOOKUP(D50,'[3]2 trim plen'!$A$6:$E$1305,5,FALSE)</f>
        <v>0</v>
      </c>
      <c r="O51" s="1">
        <f>+VLOOKUP(D50,'[3]2 trim plen'!$A$6:$E$1305,4,FALSE)</f>
        <v>0</v>
      </c>
      <c r="P51" s="1">
        <f>+VLOOKUP(D50,'[3]2 trim plen'!$A$6:$H$1305,6,FALSE)</f>
        <v>0</v>
      </c>
      <c r="Q51" s="1">
        <f>+VLOOKUP(D50,'[3]2 trim plen'!$A$6:$H$1305,7,FALSE)</f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24">
        <f t="shared" si="66"/>
        <v>2</v>
      </c>
      <c r="Z51" s="1">
        <f t="shared" si="67"/>
        <v>2</v>
      </c>
      <c r="AA51" s="1">
        <f t="shared" si="68"/>
        <v>0</v>
      </c>
      <c r="AB51" s="24">
        <f t="shared" si="69"/>
        <v>1</v>
      </c>
      <c r="AC51" s="1">
        <f t="shared" si="70"/>
        <v>-2</v>
      </c>
      <c r="AD51" s="13">
        <f t="shared" si="71"/>
        <v>-1</v>
      </c>
    </row>
    <row r="52" spans="1:30" ht="21" customHeight="1" x14ac:dyDescent="0.2">
      <c r="A52" s="44"/>
      <c r="B52" s="26" t="s">
        <v>31</v>
      </c>
      <c r="C52" s="45"/>
      <c r="D52" s="47"/>
      <c r="E52" s="47"/>
      <c r="F52" s="47"/>
      <c r="G52" s="1">
        <f>+VLOOKUP(D50,'[2]3 trim'!$A$5:$B$341,2,FALSE)</f>
        <v>1</v>
      </c>
      <c r="H52" s="13">
        <v>0</v>
      </c>
      <c r="I52" s="1">
        <f>+VLOOKUP(D50,'[3]3 TRIM DJDN'!$A$6:$E$305,4,FALSE)</f>
        <v>0</v>
      </c>
      <c r="J52" s="1">
        <f>+VLOOKUP(D50,'[3]3 TRIM DJDN'!$A$6:$E$305,2,FALSE)</f>
        <v>1</v>
      </c>
      <c r="K52" s="1">
        <f>+VLOOKUP(D50,'[3]3 TRIM DJDN'!$A$6:$E$305,3,FALSE)</f>
        <v>0</v>
      </c>
      <c r="L52" s="1">
        <f>+VLOOKUP(D50,'[3]3 trim plen'!$A$6:$E$1305,2,FALSE)</f>
        <v>0</v>
      </c>
      <c r="M52" s="1">
        <f>+VLOOKUP(D50,'[3]3 trim plen'!$A$6:$E$1305,3,FALSE)</f>
        <v>1</v>
      </c>
      <c r="N52" s="1">
        <f>+VLOOKUP(D50,'[3]3 trim plen'!$A$6:$E$1305,5,FALSE)</f>
        <v>0</v>
      </c>
      <c r="O52" s="1">
        <f>+VLOOKUP(D50,'[3]3 trim plen'!$A$6:$E$1305,4,FALSE)</f>
        <v>0</v>
      </c>
      <c r="P52" s="1">
        <f>+VLOOKUP(D50,'[3]3 trim plen'!$A$6:$H$11305,6,FALSE)</f>
        <v>0</v>
      </c>
      <c r="Q52" s="1">
        <f>+VLOOKUP(D50,'[3]3 trim plen'!$A$6:$H$1305,7,FALSE)</f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24">
        <f t="shared" si="66"/>
        <v>2</v>
      </c>
      <c r="Z52" s="1">
        <f t="shared" si="67"/>
        <v>2</v>
      </c>
      <c r="AA52" s="1">
        <f t="shared" si="68"/>
        <v>1</v>
      </c>
      <c r="AB52" s="24">
        <f t="shared" si="69"/>
        <v>1</v>
      </c>
      <c r="AC52" s="1">
        <f t="shared" si="70"/>
        <v>-1</v>
      </c>
      <c r="AD52" s="13">
        <f t="shared" si="71"/>
        <v>-1</v>
      </c>
    </row>
    <row r="53" spans="1:30" s="8" customFormat="1" ht="21" customHeight="1" x14ac:dyDescent="0.2">
      <c r="A53" s="44"/>
      <c r="B53" s="26" t="s">
        <v>32</v>
      </c>
      <c r="C53" s="45"/>
      <c r="D53" s="48"/>
      <c r="E53" s="48"/>
      <c r="F53" s="48"/>
      <c r="G53" s="1">
        <v>0</v>
      </c>
      <c r="H53" s="13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24">
        <f t="shared" si="66"/>
        <v>0</v>
      </c>
      <c r="Z53" s="1">
        <f t="shared" si="67"/>
        <v>0</v>
      </c>
      <c r="AA53" s="1">
        <f t="shared" si="68"/>
        <v>0</v>
      </c>
      <c r="AB53" s="24">
        <f t="shared" si="69"/>
        <v>0</v>
      </c>
      <c r="AC53" s="1">
        <f t="shared" si="70"/>
        <v>0</v>
      </c>
      <c r="AD53" s="13">
        <f t="shared" si="71"/>
        <v>0</v>
      </c>
    </row>
    <row r="54" spans="1:30" s="7" customFormat="1" ht="21" customHeight="1" x14ac:dyDescent="0.2">
      <c r="A54" s="4" t="s">
        <v>33</v>
      </c>
      <c r="B54" s="4"/>
      <c r="C54" s="5"/>
      <c r="D54" s="5"/>
      <c r="E54" s="5"/>
      <c r="F54" s="5"/>
      <c r="G54" s="6">
        <f t="shared" ref="G54:AD54" si="72">SUM(G50:G53)</f>
        <v>6</v>
      </c>
      <c r="H54" s="6">
        <f t="shared" si="72"/>
        <v>1</v>
      </c>
      <c r="I54" s="6">
        <f t="shared" si="72"/>
        <v>0</v>
      </c>
      <c r="J54" s="6">
        <f t="shared" si="72"/>
        <v>1</v>
      </c>
      <c r="K54" s="6">
        <f t="shared" si="72"/>
        <v>2</v>
      </c>
      <c r="L54" s="6">
        <f t="shared" si="72"/>
        <v>0</v>
      </c>
      <c r="M54" s="6">
        <f t="shared" si="72"/>
        <v>3</v>
      </c>
      <c r="N54" s="6">
        <f t="shared" si="72"/>
        <v>0</v>
      </c>
      <c r="O54" s="6">
        <f t="shared" si="72"/>
        <v>0</v>
      </c>
      <c r="P54" s="6">
        <f t="shared" si="72"/>
        <v>0</v>
      </c>
      <c r="Q54" s="6">
        <f t="shared" si="72"/>
        <v>0</v>
      </c>
      <c r="R54" s="6">
        <f t="shared" si="72"/>
        <v>0</v>
      </c>
      <c r="S54" s="6">
        <f t="shared" si="72"/>
        <v>0</v>
      </c>
      <c r="T54" s="6">
        <f t="shared" si="72"/>
        <v>0</v>
      </c>
      <c r="U54" s="6">
        <f t="shared" si="72"/>
        <v>0</v>
      </c>
      <c r="V54" s="6">
        <f t="shared" si="72"/>
        <v>2</v>
      </c>
      <c r="W54" s="6">
        <f t="shared" si="72"/>
        <v>0</v>
      </c>
      <c r="X54" s="6">
        <f t="shared" si="72"/>
        <v>0</v>
      </c>
      <c r="Y54" s="6">
        <f t="shared" si="72"/>
        <v>6</v>
      </c>
      <c r="Z54" s="6">
        <f t="shared" si="72"/>
        <v>6</v>
      </c>
      <c r="AA54" s="6">
        <f t="shared" si="72"/>
        <v>5</v>
      </c>
      <c r="AB54" s="6">
        <f t="shared" si="72"/>
        <v>6</v>
      </c>
      <c r="AC54" s="6">
        <f t="shared" si="72"/>
        <v>-1</v>
      </c>
      <c r="AD54" s="6">
        <f t="shared" si="72"/>
        <v>0</v>
      </c>
    </row>
    <row r="55" spans="1:30" s="2" customFormat="1" ht="21" customHeight="1" x14ac:dyDescent="0.2">
      <c r="A55" s="44">
        <v>2014</v>
      </c>
      <c r="B55" s="26" t="s">
        <v>26</v>
      </c>
      <c r="C55" s="45" t="s">
        <v>46</v>
      </c>
      <c r="D55" s="46">
        <f>+VLOOKUP(C55,'[1]ENTES A JUNIO 2014'!$B$2:$C$124,2,FALSE)</f>
        <v>11</v>
      </c>
      <c r="E55" s="46" t="s">
        <v>28</v>
      </c>
      <c r="F55" s="46" t="s">
        <v>29</v>
      </c>
      <c r="G55" s="1">
        <f>+VLOOKUP(D55,'[2]1 trim'!$A$5:$B$341,2,FALSE)</f>
        <v>2</v>
      </c>
      <c r="H55" s="13">
        <v>0</v>
      </c>
      <c r="I55" s="1">
        <v>0</v>
      </c>
      <c r="J55" s="1">
        <v>0</v>
      </c>
      <c r="K55" s="1">
        <v>0</v>
      </c>
      <c r="L55" s="1">
        <f>+VLOOKUP(D55,'[3]1 trim plen'!$A$6:$E$1305,2,FALSE)</f>
        <v>0</v>
      </c>
      <c r="M55" s="1">
        <f>+VLOOKUP(D55,'[3]1 trim plen'!$A$6:$E$1305,3,FALSE)</f>
        <v>1</v>
      </c>
      <c r="N55" s="1">
        <f>+VLOOKUP(D55,'[3]1 trim plen'!$A$6:$E$1305,5,FALSE)</f>
        <v>0</v>
      </c>
      <c r="O55" s="1">
        <f>+VLOOKUP(D55,'[3]1 trim plen'!$A$6:$E$1305,4,FALSE)</f>
        <v>0</v>
      </c>
      <c r="P55" s="1">
        <f>+VLOOKUP(D55,'[3]1 trim plen'!$A$6:$H$81,6,FALSE)</f>
        <v>0</v>
      </c>
      <c r="Q55" s="1">
        <f>+VLOOKUP(D55,'[3]1 trim plen'!$A$6:$H$1305,7,FALSE)</f>
        <v>0</v>
      </c>
      <c r="R55" s="18">
        <v>1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24">
        <f t="shared" ref="Y55:Y58" si="73">SUM(I55:Q55)</f>
        <v>1</v>
      </c>
      <c r="Z55" s="1">
        <f t="shared" ref="Z55:Z58" si="74">SUM(I55:Q55)</f>
        <v>1</v>
      </c>
      <c r="AA55" s="1">
        <f t="shared" ref="AA55:AA58" si="75">+X55+W55+V55+U55+T55+S55+R55+Q55+P55+L55+K55+J55+I55</f>
        <v>1</v>
      </c>
      <c r="AB55" s="24">
        <f t="shared" ref="AB55:AB58" si="76">+G55</f>
        <v>2</v>
      </c>
      <c r="AC55" s="1">
        <f t="shared" ref="AC55:AC58" si="77">+AA55-Z55</f>
        <v>0</v>
      </c>
      <c r="AD55" s="13">
        <f t="shared" ref="AD55:AD58" si="78">+AB55-Y55</f>
        <v>1</v>
      </c>
    </row>
    <row r="56" spans="1:30" s="8" customFormat="1" ht="21" customHeight="1" x14ac:dyDescent="0.2">
      <c r="A56" s="44"/>
      <c r="B56" s="26" t="s">
        <v>30</v>
      </c>
      <c r="C56" s="45"/>
      <c r="D56" s="47"/>
      <c r="E56" s="47"/>
      <c r="F56" s="47"/>
      <c r="G56" s="1">
        <f>+VLOOKUP(D55,'[2]2 trim'!$A$5:$B$341,2,FALSE)</f>
        <v>1</v>
      </c>
      <c r="H56" s="13">
        <v>1</v>
      </c>
      <c r="I56" s="1">
        <v>0</v>
      </c>
      <c r="J56" s="1">
        <v>0</v>
      </c>
      <c r="K56" s="1">
        <v>0</v>
      </c>
      <c r="L56" s="1">
        <f>+VLOOKUP(D55,'[3]2 trim plen'!$A$6:$E$1305,2,FALSE)</f>
        <v>1</v>
      </c>
      <c r="M56" s="1">
        <f>+VLOOKUP(D55,'[3]2 trim plen'!$A$6:$E$1305,3,FALSE)</f>
        <v>0</v>
      </c>
      <c r="N56" s="1">
        <f>+VLOOKUP(D55,'[3]2 trim plen'!$A$6:$E$1305,5,FALSE)</f>
        <v>0</v>
      </c>
      <c r="O56" s="1">
        <f>+VLOOKUP(D55,'[3]2 trim plen'!$A$6:$E$1305,4,FALSE)</f>
        <v>0</v>
      </c>
      <c r="P56" s="1">
        <f>+VLOOKUP(D55,'[3]2 trim plen'!$A$6:$H$1305,6,FALSE)</f>
        <v>0</v>
      </c>
      <c r="Q56" s="1">
        <f>+VLOOKUP(D55,'[3]2 trim plen'!$A$6:$H$1305,7,FALSE)</f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24">
        <f t="shared" si="73"/>
        <v>1</v>
      </c>
      <c r="Z56" s="1">
        <f t="shared" si="74"/>
        <v>1</v>
      </c>
      <c r="AA56" s="1">
        <f t="shared" si="75"/>
        <v>1</v>
      </c>
      <c r="AB56" s="24">
        <f t="shared" si="76"/>
        <v>1</v>
      </c>
      <c r="AC56" s="1">
        <f t="shared" si="77"/>
        <v>0</v>
      </c>
      <c r="AD56" s="13">
        <f t="shared" si="78"/>
        <v>0</v>
      </c>
    </row>
    <row r="57" spans="1:30" ht="21" customHeight="1" x14ac:dyDescent="0.2">
      <c r="A57" s="44"/>
      <c r="B57" s="26" t="s">
        <v>31</v>
      </c>
      <c r="C57" s="45"/>
      <c r="D57" s="47"/>
      <c r="E57" s="47"/>
      <c r="F57" s="47"/>
      <c r="G57" s="1">
        <v>0</v>
      </c>
      <c r="H57" s="13">
        <v>0</v>
      </c>
      <c r="I57" s="1">
        <v>0</v>
      </c>
      <c r="J57" s="1">
        <v>0</v>
      </c>
      <c r="K57" s="1">
        <v>0</v>
      </c>
      <c r="L57" s="1">
        <f>+VLOOKUP(D55,'[3]3 trim plen'!$A$6:$E$1305,2,FALSE)</f>
        <v>0</v>
      </c>
      <c r="M57" s="1">
        <f>+VLOOKUP(D55,'[3]3 trim plen'!$A$6:$E$1305,3,FALSE)</f>
        <v>0</v>
      </c>
      <c r="N57" s="1">
        <f>+VLOOKUP(D55,'[3]3 trim plen'!$A$6:$E$1305,5,FALSE)</f>
        <v>0</v>
      </c>
      <c r="O57" s="1">
        <f>+VLOOKUP(D55,'[3]3 trim plen'!$A$6:$E$1305,4,FALSE)</f>
        <v>0</v>
      </c>
      <c r="P57" s="1">
        <f>+VLOOKUP(D55,'[3]3 trim plen'!$A$6:$H$11305,6,FALSE)</f>
        <v>1</v>
      </c>
      <c r="Q57" s="1">
        <f>+VLOOKUP(D55,'[3]3 trim plen'!$A$6:$H$1305,7,FALSE)</f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24">
        <f t="shared" si="73"/>
        <v>1</v>
      </c>
      <c r="Z57" s="1">
        <f t="shared" si="74"/>
        <v>1</v>
      </c>
      <c r="AA57" s="1">
        <f t="shared" si="75"/>
        <v>1</v>
      </c>
      <c r="AB57" s="24">
        <f t="shared" si="76"/>
        <v>0</v>
      </c>
      <c r="AC57" s="1">
        <f t="shared" si="77"/>
        <v>0</v>
      </c>
      <c r="AD57" s="13">
        <f t="shared" si="78"/>
        <v>-1</v>
      </c>
    </row>
    <row r="58" spans="1:30" s="8" customFormat="1" ht="21" customHeight="1" x14ac:dyDescent="0.2">
      <c r="A58" s="44"/>
      <c r="B58" s="26" t="s">
        <v>32</v>
      </c>
      <c r="C58" s="45"/>
      <c r="D58" s="48"/>
      <c r="E58" s="48"/>
      <c r="F58" s="48"/>
      <c r="G58" s="1">
        <v>0</v>
      </c>
      <c r="H58" s="13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24">
        <f t="shared" si="73"/>
        <v>0</v>
      </c>
      <c r="Z58" s="1">
        <f t="shared" si="74"/>
        <v>0</v>
      </c>
      <c r="AA58" s="1">
        <f t="shared" si="75"/>
        <v>0</v>
      </c>
      <c r="AB58" s="24">
        <f t="shared" si="76"/>
        <v>0</v>
      </c>
      <c r="AC58" s="1">
        <f t="shared" si="77"/>
        <v>0</v>
      </c>
      <c r="AD58" s="13">
        <f t="shared" si="78"/>
        <v>0</v>
      </c>
    </row>
    <row r="59" spans="1:30" s="7" customFormat="1" ht="21" customHeight="1" x14ac:dyDescent="0.2">
      <c r="A59" s="4" t="s">
        <v>33</v>
      </c>
      <c r="B59" s="4"/>
      <c r="C59" s="5"/>
      <c r="D59" s="5"/>
      <c r="E59" s="5"/>
      <c r="F59" s="5"/>
      <c r="G59" s="6">
        <f t="shared" ref="G59:AD59" si="79">SUM(G55:G58)</f>
        <v>3</v>
      </c>
      <c r="H59" s="6">
        <f t="shared" si="79"/>
        <v>1</v>
      </c>
      <c r="I59" s="6">
        <f t="shared" si="79"/>
        <v>0</v>
      </c>
      <c r="J59" s="6">
        <f t="shared" si="79"/>
        <v>0</v>
      </c>
      <c r="K59" s="6">
        <f t="shared" si="79"/>
        <v>0</v>
      </c>
      <c r="L59" s="6">
        <f t="shared" si="79"/>
        <v>1</v>
      </c>
      <c r="M59" s="6">
        <f t="shared" si="79"/>
        <v>1</v>
      </c>
      <c r="N59" s="6">
        <f t="shared" si="79"/>
        <v>0</v>
      </c>
      <c r="O59" s="6">
        <f t="shared" si="79"/>
        <v>0</v>
      </c>
      <c r="P59" s="6">
        <f t="shared" si="79"/>
        <v>1</v>
      </c>
      <c r="Q59" s="6">
        <f t="shared" si="79"/>
        <v>0</v>
      </c>
      <c r="R59" s="6">
        <f t="shared" si="79"/>
        <v>1</v>
      </c>
      <c r="S59" s="6">
        <f t="shared" si="79"/>
        <v>0</v>
      </c>
      <c r="T59" s="6">
        <f t="shared" si="79"/>
        <v>0</v>
      </c>
      <c r="U59" s="6">
        <f t="shared" si="79"/>
        <v>0</v>
      </c>
      <c r="V59" s="6">
        <f t="shared" si="79"/>
        <v>0</v>
      </c>
      <c r="W59" s="6">
        <f t="shared" si="79"/>
        <v>0</v>
      </c>
      <c r="X59" s="6">
        <f t="shared" si="79"/>
        <v>0</v>
      </c>
      <c r="Y59" s="6">
        <f t="shared" si="79"/>
        <v>3</v>
      </c>
      <c r="Z59" s="6">
        <f t="shared" si="79"/>
        <v>3</v>
      </c>
      <c r="AA59" s="6">
        <f t="shared" si="79"/>
        <v>3</v>
      </c>
      <c r="AB59" s="6">
        <f t="shared" si="79"/>
        <v>3</v>
      </c>
      <c r="AC59" s="6">
        <f t="shared" si="79"/>
        <v>0</v>
      </c>
      <c r="AD59" s="6">
        <f t="shared" si="79"/>
        <v>0</v>
      </c>
    </row>
    <row r="60" spans="1:30" s="2" customFormat="1" ht="21" customHeight="1" x14ac:dyDescent="0.2">
      <c r="A60" s="44">
        <v>2014</v>
      </c>
      <c r="B60" s="26" t="s">
        <v>26</v>
      </c>
      <c r="C60" s="45" t="s">
        <v>47</v>
      </c>
      <c r="D60" s="46">
        <f>+VLOOKUP(C60,'[1]ENTES A JUNIO 2014'!$B$2:$C$124,2,FALSE)</f>
        <v>12</v>
      </c>
      <c r="E60" s="46" t="s">
        <v>48</v>
      </c>
      <c r="F60" s="46" t="s">
        <v>48</v>
      </c>
      <c r="G60" s="1">
        <f>+VLOOKUP(D60,'[2]1 trim'!$A$5:$B$341,2,FALSE)</f>
        <v>1</v>
      </c>
      <c r="H60" s="13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24">
        <f t="shared" ref="Y60:Y63" si="80">SUM(I60:Q60)</f>
        <v>0</v>
      </c>
      <c r="Z60" s="1">
        <f t="shared" ref="Z60:Z63" si="81">SUM(I60:Q60)</f>
        <v>0</v>
      </c>
      <c r="AA60" s="1">
        <f t="shared" ref="AA60:AA63" si="82">+X60+W60+V60+U60+T60+S60+R60+Q60+P60+L60+K60+J60+I60</f>
        <v>0</v>
      </c>
      <c r="AB60" s="24">
        <f t="shared" ref="AB60:AB63" si="83">+G60</f>
        <v>1</v>
      </c>
      <c r="AC60" s="1">
        <f t="shared" ref="AC60:AC63" si="84">+AA60-Z60</f>
        <v>0</v>
      </c>
      <c r="AD60" s="13">
        <f t="shared" ref="AD60:AD63" si="85">+AB60-Y60</f>
        <v>1</v>
      </c>
    </row>
    <row r="61" spans="1:30" s="8" customFormat="1" ht="21" customHeight="1" x14ac:dyDescent="0.2">
      <c r="A61" s="44"/>
      <c r="B61" s="26" t="s">
        <v>30</v>
      </c>
      <c r="C61" s="45"/>
      <c r="D61" s="47"/>
      <c r="E61" s="47"/>
      <c r="F61" s="47"/>
      <c r="G61" s="1">
        <f>+VLOOKUP(D60,'[2]2 trim'!$A$5:$B$341,2,FALSE)</f>
        <v>1</v>
      </c>
      <c r="H61" s="13">
        <v>1</v>
      </c>
      <c r="I61" s="1">
        <v>0</v>
      </c>
      <c r="J61" s="1">
        <v>0</v>
      </c>
      <c r="K61" s="1">
        <v>0</v>
      </c>
      <c r="L61" s="1">
        <f>+VLOOKUP(D60,'[3]2 trim plen'!$A$6:$E$1305,2,FALSE)</f>
        <v>0</v>
      </c>
      <c r="M61" s="1">
        <f>+VLOOKUP(D60,'[3]2 trim plen'!$A$6:$E$1305,3,FALSE)</f>
        <v>0</v>
      </c>
      <c r="N61" s="1">
        <f>+VLOOKUP(D60,'[3]2 trim plen'!$A$6:$E$1305,5,FALSE)</f>
        <v>0</v>
      </c>
      <c r="O61" s="1">
        <f>+VLOOKUP(D60,'[3]2 trim plen'!$A$6:$E$1305,4,FALSE)</f>
        <v>0</v>
      </c>
      <c r="P61" s="1">
        <f>+VLOOKUP(D60,'[3]2 trim plen'!$A$6:$H$1305,6,FALSE)</f>
        <v>0</v>
      </c>
      <c r="Q61" s="1">
        <f>+VLOOKUP(D60,'[3]2 trim plen'!$A$6:$H$1305,7,FALSE)</f>
        <v>1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24">
        <f t="shared" si="80"/>
        <v>1</v>
      </c>
      <c r="Z61" s="1">
        <f t="shared" si="81"/>
        <v>1</v>
      </c>
      <c r="AA61" s="1">
        <f t="shared" si="82"/>
        <v>1</v>
      </c>
      <c r="AB61" s="24">
        <f t="shared" si="83"/>
        <v>1</v>
      </c>
      <c r="AC61" s="1">
        <f t="shared" si="84"/>
        <v>0</v>
      </c>
      <c r="AD61" s="13">
        <f t="shared" si="85"/>
        <v>0</v>
      </c>
    </row>
    <row r="62" spans="1:30" ht="21" customHeight="1" x14ac:dyDescent="0.2">
      <c r="A62" s="44"/>
      <c r="B62" s="26" t="s">
        <v>31</v>
      </c>
      <c r="C62" s="45"/>
      <c r="D62" s="47"/>
      <c r="E62" s="47"/>
      <c r="F62" s="47"/>
      <c r="G62" s="1">
        <f>+VLOOKUP(D60,'[2]3 trim'!$A$5:$B$341,2,FALSE)</f>
        <v>4</v>
      </c>
      <c r="H62" s="13">
        <v>0</v>
      </c>
      <c r="I62" s="1">
        <v>0</v>
      </c>
      <c r="J62" s="1">
        <v>0</v>
      </c>
      <c r="K62" s="1">
        <v>0</v>
      </c>
      <c r="L62" s="1">
        <f>+VLOOKUP(D60,'[3]3 trim plen'!$A$6:$E$1305,2,FALSE)</f>
        <v>0</v>
      </c>
      <c r="M62" s="1">
        <f>+VLOOKUP(D60,'[3]3 trim plen'!$A$6:$E$1305,3,FALSE)</f>
        <v>1</v>
      </c>
      <c r="N62" s="1">
        <f>+VLOOKUP(D60,'[3]3 trim plen'!$A$6:$E$1305,5,FALSE)</f>
        <v>0</v>
      </c>
      <c r="O62" s="1">
        <f>+VLOOKUP(D60,'[3]3 trim plen'!$A$6:$E$1305,4,FALSE)</f>
        <v>0</v>
      </c>
      <c r="P62" s="1">
        <f>+VLOOKUP(D60,'[3]3 trim plen'!$A$6:$H$11305,6,FALSE)</f>
        <v>0</v>
      </c>
      <c r="Q62" s="1">
        <f>+VLOOKUP(D60,'[3]3 trim plen'!$A$6:$H$1305,7,FALSE)</f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24">
        <f t="shared" si="80"/>
        <v>1</v>
      </c>
      <c r="Z62" s="1">
        <f t="shared" si="81"/>
        <v>1</v>
      </c>
      <c r="AA62" s="1">
        <f t="shared" si="82"/>
        <v>0</v>
      </c>
      <c r="AB62" s="24">
        <f t="shared" si="83"/>
        <v>4</v>
      </c>
      <c r="AC62" s="1">
        <f t="shared" si="84"/>
        <v>-1</v>
      </c>
      <c r="AD62" s="13">
        <f t="shared" si="85"/>
        <v>3</v>
      </c>
    </row>
    <row r="63" spans="1:30" s="8" customFormat="1" ht="21" customHeight="1" x14ac:dyDescent="0.2">
      <c r="A63" s="44"/>
      <c r="B63" s="26" t="s">
        <v>32</v>
      </c>
      <c r="C63" s="45"/>
      <c r="D63" s="48"/>
      <c r="E63" s="48"/>
      <c r="F63" s="48"/>
      <c r="G63" s="1">
        <v>0</v>
      </c>
      <c r="H63" s="13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24">
        <f t="shared" si="80"/>
        <v>0</v>
      </c>
      <c r="Z63" s="1">
        <f t="shared" si="81"/>
        <v>0</v>
      </c>
      <c r="AA63" s="1">
        <f t="shared" si="82"/>
        <v>0</v>
      </c>
      <c r="AB63" s="24">
        <f t="shared" si="83"/>
        <v>0</v>
      </c>
      <c r="AC63" s="1">
        <f t="shared" si="84"/>
        <v>0</v>
      </c>
      <c r="AD63" s="13">
        <f t="shared" si="85"/>
        <v>0</v>
      </c>
    </row>
    <row r="64" spans="1:30" s="7" customFormat="1" ht="21" customHeight="1" x14ac:dyDescent="0.2">
      <c r="A64" s="4" t="s">
        <v>33</v>
      </c>
      <c r="B64" s="4"/>
      <c r="C64" s="5"/>
      <c r="D64" s="5"/>
      <c r="E64" s="5"/>
      <c r="F64" s="5"/>
      <c r="G64" s="6">
        <f t="shared" ref="G64:AD64" si="86">SUM(G60:G63)</f>
        <v>6</v>
      </c>
      <c r="H64" s="6">
        <f t="shared" si="86"/>
        <v>1</v>
      </c>
      <c r="I64" s="6">
        <f t="shared" si="86"/>
        <v>0</v>
      </c>
      <c r="J64" s="6">
        <f t="shared" si="86"/>
        <v>0</v>
      </c>
      <c r="K64" s="6">
        <f t="shared" si="86"/>
        <v>0</v>
      </c>
      <c r="L64" s="6">
        <f t="shared" si="86"/>
        <v>0</v>
      </c>
      <c r="M64" s="6">
        <f t="shared" si="86"/>
        <v>1</v>
      </c>
      <c r="N64" s="6">
        <f t="shared" si="86"/>
        <v>0</v>
      </c>
      <c r="O64" s="6">
        <f t="shared" si="86"/>
        <v>0</v>
      </c>
      <c r="P64" s="6">
        <f t="shared" si="86"/>
        <v>0</v>
      </c>
      <c r="Q64" s="6">
        <f t="shared" si="86"/>
        <v>1</v>
      </c>
      <c r="R64" s="6">
        <f t="shared" si="86"/>
        <v>0</v>
      </c>
      <c r="S64" s="6">
        <f t="shared" si="86"/>
        <v>0</v>
      </c>
      <c r="T64" s="6">
        <f t="shared" si="86"/>
        <v>0</v>
      </c>
      <c r="U64" s="6">
        <f t="shared" si="86"/>
        <v>0</v>
      </c>
      <c r="V64" s="6">
        <f t="shared" si="86"/>
        <v>0</v>
      </c>
      <c r="W64" s="6">
        <f t="shared" si="86"/>
        <v>0</v>
      </c>
      <c r="X64" s="6">
        <f t="shared" si="86"/>
        <v>0</v>
      </c>
      <c r="Y64" s="6">
        <f t="shared" si="86"/>
        <v>2</v>
      </c>
      <c r="Z64" s="6">
        <f t="shared" si="86"/>
        <v>2</v>
      </c>
      <c r="AA64" s="6">
        <f t="shared" si="86"/>
        <v>1</v>
      </c>
      <c r="AB64" s="6">
        <f t="shared" si="86"/>
        <v>6</v>
      </c>
      <c r="AC64" s="6">
        <f t="shared" si="86"/>
        <v>-1</v>
      </c>
      <c r="AD64" s="6">
        <f t="shared" si="86"/>
        <v>4</v>
      </c>
    </row>
    <row r="65" spans="1:30" s="2" customFormat="1" ht="21" customHeight="1" x14ac:dyDescent="0.2">
      <c r="A65" s="44">
        <v>2014</v>
      </c>
      <c r="B65" s="26" t="s">
        <v>26</v>
      </c>
      <c r="C65" s="45" t="s">
        <v>49</v>
      </c>
      <c r="D65" s="46">
        <f>+VLOOKUP(C65,'[1]ENTES A JUNIO 2014'!$B$2:$C$124,2,FALSE)</f>
        <v>13</v>
      </c>
      <c r="E65" s="46" t="s">
        <v>28</v>
      </c>
      <c r="F65" s="46" t="s">
        <v>29</v>
      </c>
      <c r="G65" s="1">
        <f>+VLOOKUP(D65,'[2]1 trim'!$A$5:$B$341,2,FALSE)</f>
        <v>3</v>
      </c>
      <c r="H65" s="13">
        <v>0</v>
      </c>
      <c r="I65" s="1">
        <f>+VLOOKUP(D65,'[3]1 TRIM DJDN'!$A$6:$E$305,4,FALSE)</f>
        <v>0</v>
      </c>
      <c r="J65" s="1">
        <f>+VLOOKUP(D65,'[3]1 TRIM DJDN'!$A$6:$E$305,2,FALSE)</f>
        <v>1</v>
      </c>
      <c r="K65" s="1">
        <f>+VLOOKUP(D65,'[3]1 TRIM DJDN'!$A$6:$E$305,3,FALSE)</f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24">
        <f t="shared" ref="Y65:Y68" si="87">SUM(I65:Q65)</f>
        <v>2</v>
      </c>
      <c r="Z65" s="1">
        <f t="shared" ref="Z65:Z68" si="88">SUM(I65:Q65)</f>
        <v>2</v>
      </c>
      <c r="AA65" s="1">
        <f t="shared" ref="AA65:AA68" si="89">+X65+W65+V65+U65+T65+S65+R65+Q65+P65+L65+K65+J65+I65</f>
        <v>2</v>
      </c>
      <c r="AB65" s="24">
        <f t="shared" ref="AB65:AB68" si="90">+G65</f>
        <v>3</v>
      </c>
      <c r="AC65" s="1">
        <f t="shared" ref="AC65:AC68" si="91">+AA65-Z65</f>
        <v>0</v>
      </c>
      <c r="AD65" s="13">
        <f t="shared" ref="AD65:AD68" si="92">+AB65-Y65</f>
        <v>1</v>
      </c>
    </row>
    <row r="66" spans="1:30" s="8" customFormat="1" ht="21" customHeight="1" x14ac:dyDescent="0.2">
      <c r="A66" s="44"/>
      <c r="B66" s="26" t="s">
        <v>30</v>
      </c>
      <c r="C66" s="45"/>
      <c r="D66" s="47"/>
      <c r="E66" s="47"/>
      <c r="F66" s="47"/>
      <c r="G66" s="1">
        <v>0</v>
      </c>
      <c r="H66" s="13">
        <v>0</v>
      </c>
      <c r="I66" s="1">
        <v>0</v>
      </c>
      <c r="J66" s="1">
        <v>0</v>
      </c>
      <c r="K66" s="1">
        <v>0</v>
      </c>
      <c r="L66" s="1">
        <f>+VLOOKUP(D65,'[3]2 trim plen'!$A$6:$E$1305,2,FALSE)</f>
        <v>1</v>
      </c>
      <c r="M66" s="1">
        <f>+VLOOKUP(D65,'[3]2 trim plen'!$A$6:$E$1305,3,FALSE)</f>
        <v>0</v>
      </c>
      <c r="N66" s="1">
        <f>+VLOOKUP(D65,'[3]2 trim plen'!$A$6:$E$1305,5,FALSE)</f>
        <v>0</v>
      </c>
      <c r="O66" s="1">
        <f>+VLOOKUP(D65,'[3]2 trim plen'!$A$6:$E$1305,4,FALSE)</f>
        <v>0</v>
      </c>
      <c r="P66" s="1">
        <f>+VLOOKUP(D65,'[3]2 trim plen'!$A$6:$H$1305,6,FALSE)</f>
        <v>0</v>
      </c>
      <c r="Q66" s="1">
        <f>+VLOOKUP(D65,'[3]2 trim plen'!$A$6:$H$1305,7,FALSE)</f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24">
        <f t="shared" si="87"/>
        <v>1</v>
      </c>
      <c r="Z66" s="1">
        <f t="shared" si="88"/>
        <v>1</v>
      </c>
      <c r="AA66" s="1">
        <f t="shared" si="89"/>
        <v>1</v>
      </c>
      <c r="AB66" s="24">
        <f t="shared" si="90"/>
        <v>0</v>
      </c>
      <c r="AC66" s="1">
        <f t="shared" si="91"/>
        <v>0</v>
      </c>
      <c r="AD66" s="13">
        <f t="shared" si="92"/>
        <v>-1</v>
      </c>
    </row>
    <row r="67" spans="1:30" ht="21" customHeight="1" x14ac:dyDescent="0.2">
      <c r="A67" s="44"/>
      <c r="B67" s="26" t="s">
        <v>31</v>
      </c>
      <c r="C67" s="45"/>
      <c r="D67" s="47"/>
      <c r="E67" s="47"/>
      <c r="F67" s="47"/>
      <c r="G67" s="1">
        <v>0</v>
      </c>
      <c r="H67" s="13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24">
        <f t="shared" si="87"/>
        <v>0</v>
      </c>
      <c r="Z67" s="1">
        <f t="shared" si="88"/>
        <v>0</v>
      </c>
      <c r="AA67" s="1">
        <f t="shared" si="89"/>
        <v>0</v>
      </c>
      <c r="AB67" s="24">
        <f t="shared" si="90"/>
        <v>0</v>
      </c>
      <c r="AC67" s="1">
        <f t="shared" si="91"/>
        <v>0</v>
      </c>
      <c r="AD67" s="13">
        <f t="shared" si="92"/>
        <v>0</v>
      </c>
    </row>
    <row r="68" spans="1:30" s="8" customFormat="1" ht="21" customHeight="1" x14ac:dyDescent="0.2">
      <c r="A68" s="44"/>
      <c r="B68" s="26" t="s">
        <v>32</v>
      </c>
      <c r="C68" s="45"/>
      <c r="D68" s="48"/>
      <c r="E68" s="48"/>
      <c r="F68" s="48"/>
      <c r="G68" s="1">
        <v>0</v>
      </c>
      <c r="H68" s="1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24">
        <f t="shared" si="87"/>
        <v>0</v>
      </c>
      <c r="Z68" s="1">
        <f t="shared" si="88"/>
        <v>0</v>
      </c>
      <c r="AA68" s="1">
        <f t="shared" si="89"/>
        <v>0</v>
      </c>
      <c r="AB68" s="24">
        <f t="shared" si="90"/>
        <v>0</v>
      </c>
      <c r="AC68" s="1">
        <f t="shared" si="91"/>
        <v>0</v>
      </c>
      <c r="AD68" s="13">
        <f t="shared" si="92"/>
        <v>0</v>
      </c>
    </row>
    <row r="69" spans="1:30" s="7" customFormat="1" ht="21" customHeight="1" x14ac:dyDescent="0.2">
      <c r="A69" s="4" t="s">
        <v>33</v>
      </c>
      <c r="B69" s="4"/>
      <c r="C69" s="5"/>
      <c r="D69" s="5"/>
      <c r="E69" s="5"/>
      <c r="F69" s="5"/>
      <c r="G69" s="6">
        <f t="shared" ref="G69" si="93">SUM(G65:G68)</f>
        <v>3</v>
      </c>
      <c r="H69" s="6">
        <f t="shared" ref="H69:AD69" si="94">SUM(H65:H68)</f>
        <v>0</v>
      </c>
      <c r="I69" s="6">
        <f t="shared" si="94"/>
        <v>0</v>
      </c>
      <c r="J69" s="6">
        <f t="shared" si="94"/>
        <v>1</v>
      </c>
      <c r="K69" s="6">
        <f t="shared" si="94"/>
        <v>1</v>
      </c>
      <c r="L69" s="6">
        <f t="shared" si="94"/>
        <v>1</v>
      </c>
      <c r="M69" s="6">
        <f t="shared" si="94"/>
        <v>0</v>
      </c>
      <c r="N69" s="6">
        <f t="shared" si="94"/>
        <v>0</v>
      </c>
      <c r="O69" s="6">
        <f t="shared" si="94"/>
        <v>0</v>
      </c>
      <c r="P69" s="6">
        <f t="shared" si="94"/>
        <v>0</v>
      </c>
      <c r="Q69" s="6">
        <f t="shared" si="94"/>
        <v>0</v>
      </c>
      <c r="R69" s="6">
        <f t="shared" si="94"/>
        <v>0</v>
      </c>
      <c r="S69" s="6">
        <f t="shared" si="94"/>
        <v>0</v>
      </c>
      <c r="T69" s="6">
        <f t="shared" si="94"/>
        <v>0</v>
      </c>
      <c r="U69" s="6">
        <f t="shared" si="94"/>
        <v>0</v>
      </c>
      <c r="V69" s="6">
        <f t="shared" si="94"/>
        <v>0</v>
      </c>
      <c r="W69" s="6">
        <f t="shared" si="94"/>
        <v>0</v>
      </c>
      <c r="X69" s="6">
        <f t="shared" si="94"/>
        <v>0</v>
      </c>
      <c r="Y69" s="6">
        <f t="shared" si="94"/>
        <v>3</v>
      </c>
      <c r="Z69" s="6">
        <f t="shared" si="94"/>
        <v>3</v>
      </c>
      <c r="AA69" s="6">
        <f t="shared" si="94"/>
        <v>3</v>
      </c>
      <c r="AB69" s="6">
        <f t="shared" si="94"/>
        <v>3</v>
      </c>
      <c r="AC69" s="6">
        <f t="shared" si="94"/>
        <v>0</v>
      </c>
      <c r="AD69" s="6">
        <f t="shared" si="94"/>
        <v>0</v>
      </c>
    </row>
    <row r="70" spans="1:30" s="2" customFormat="1" ht="21" customHeight="1" x14ac:dyDescent="0.2">
      <c r="A70" s="44">
        <v>2014</v>
      </c>
      <c r="B70" s="26" t="s">
        <v>26</v>
      </c>
      <c r="C70" s="45" t="s">
        <v>50</v>
      </c>
      <c r="D70" s="46">
        <f>+VLOOKUP(C70,'[1]ENTES A JUNIO 2014'!$B$2:$C$124,2,FALSE)</f>
        <v>14</v>
      </c>
      <c r="E70" s="46" t="s">
        <v>28</v>
      </c>
      <c r="F70" s="46" t="s">
        <v>51</v>
      </c>
      <c r="G70" s="1">
        <f>+VLOOKUP(D70,'[2]1 trim'!$A$5:$B$341,2,FALSE)</f>
        <v>4</v>
      </c>
      <c r="H70" s="13">
        <v>0</v>
      </c>
      <c r="I70" s="1">
        <v>0</v>
      </c>
      <c r="J70" s="1">
        <v>0</v>
      </c>
      <c r="K70" s="1">
        <v>0</v>
      </c>
      <c r="L70" s="1">
        <f>+VLOOKUP(D70,'[3]1 trim plen'!$A$6:$E$1305,2,FALSE)</f>
        <v>0</v>
      </c>
      <c r="M70" s="1">
        <f>+VLOOKUP(D70,'[3]1 trim plen'!$A$6:$E$1305,3,FALSE)</f>
        <v>1</v>
      </c>
      <c r="N70" s="1">
        <f>+VLOOKUP(D70,'[3]1 trim plen'!$A$6:$E$1305,5,FALSE)</f>
        <v>0</v>
      </c>
      <c r="O70" s="1">
        <f>+VLOOKUP(D70,'[3]1 trim plen'!$A$6:$E$1305,4,FALSE)</f>
        <v>0</v>
      </c>
      <c r="P70" s="1">
        <f>+VLOOKUP(D70,'[3]1 trim plen'!$A$6:$H$81,6,FALSE)</f>
        <v>0</v>
      </c>
      <c r="Q70" s="1">
        <f>+VLOOKUP(D70,'[3]1 trim plen'!$A$6:$H$1305,7,FALSE)</f>
        <v>0</v>
      </c>
      <c r="R70" s="18">
        <v>1</v>
      </c>
      <c r="S70" s="18">
        <v>0</v>
      </c>
      <c r="T70" s="18">
        <v>0</v>
      </c>
      <c r="U70" s="18">
        <v>0</v>
      </c>
      <c r="V70" s="18">
        <v>0</v>
      </c>
      <c r="W70" s="18">
        <v>1</v>
      </c>
      <c r="X70" s="18">
        <v>0</v>
      </c>
      <c r="Y70" s="24">
        <f t="shared" ref="Y70:Y73" si="95">SUM(I70:Q70)</f>
        <v>1</v>
      </c>
      <c r="Z70" s="1">
        <f t="shared" ref="Z70:Z73" si="96">SUM(I70:Q70)</f>
        <v>1</v>
      </c>
      <c r="AA70" s="1">
        <f t="shared" ref="AA70:AA73" si="97">+X70+W70+V70+U70+T70+S70+R70+Q70+P70+L70+K70+J70+I70</f>
        <v>2</v>
      </c>
      <c r="AB70" s="24">
        <f t="shared" ref="AB70:AB73" si="98">+G70</f>
        <v>4</v>
      </c>
      <c r="AC70" s="1">
        <f t="shared" ref="AC70:AC73" si="99">+AA70-Z70</f>
        <v>1</v>
      </c>
      <c r="AD70" s="13">
        <f t="shared" ref="AD70:AD73" si="100">+AB70-Y70</f>
        <v>3</v>
      </c>
    </row>
    <row r="71" spans="1:30" s="8" customFormat="1" ht="21" customHeight="1" x14ac:dyDescent="0.2">
      <c r="A71" s="44"/>
      <c r="B71" s="26" t="s">
        <v>30</v>
      </c>
      <c r="C71" s="45"/>
      <c r="D71" s="47"/>
      <c r="E71" s="47"/>
      <c r="F71" s="47"/>
      <c r="G71" s="1">
        <f>+VLOOKUP(D70,'[2]2 trim'!$A$5:$B$341,2,FALSE)</f>
        <v>5</v>
      </c>
      <c r="H71" s="13">
        <v>4</v>
      </c>
      <c r="I71" s="1">
        <f>+VLOOKUP(D70,'[3]2 TRIM DJDN'!$A$6:$E$305,4,FALSE)</f>
        <v>0</v>
      </c>
      <c r="J71" s="1">
        <f>+VLOOKUP(D70,'[3]2 TRIM DJDN'!$A$6:$E$305,2,FALSE)</f>
        <v>0</v>
      </c>
      <c r="K71" s="1">
        <f>+VLOOKUP(D70,'[3]2 TRIM DJDN'!$A$6:$E$305,3,FALSE)</f>
        <v>1</v>
      </c>
      <c r="L71" s="1">
        <f>+VLOOKUP(D70,'[3]2 trim plen'!$A$6:$E$1305,2,FALSE)</f>
        <v>1</v>
      </c>
      <c r="M71" s="1">
        <f>+VLOOKUP(D70,'[3]2 trim plen'!$A$6:$E$1305,3,FALSE)</f>
        <v>1</v>
      </c>
      <c r="N71" s="1">
        <f>+VLOOKUP(D70,'[3]2 trim plen'!$A$6:$E$1305,5,FALSE)</f>
        <v>0</v>
      </c>
      <c r="O71" s="1">
        <f>+VLOOKUP(D70,'[3]2 trim plen'!$A$6:$E$1305,4,FALSE)</f>
        <v>0</v>
      </c>
      <c r="P71" s="1">
        <f>+VLOOKUP(D70,'[3]2 trim plen'!$A$6:$H$1305,6,FALSE)</f>
        <v>1</v>
      </c>
      <c r="Q71" s="1">
        <f>+VLOOKUP(D70,'[3]2 trim plen'!$A$6:$H$1305,7,FALSE)</f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4">
        <f t="shared" si="95"/>
        <v>4</v>
      </c>
      <c r="Z71" s="1">
        <f t="shared" si="96"/>
        <v>4</v>
      </c>
      <c r="AA71" s="1">
        <f t="shared" si="97"/>
        <v>3</v>
      </c>
      <c r="AB71" s="24">
        <f t="shared" si="98"/>
        <v>5</v>
      </c>
      <c r="AC71" s="1">
        <f t="shared" si="99"/>
        <v>-1</v>
      </c>
      <c r="AD71" s="13">
        <f t="shared" si="100"/>
        <v>1</v>
      </c>
    </row>
    <row r="72" spans="1:30" ht="21" customHeight="1" x14ac:dyDescent="0.2">
      <c r="A72" s="44"/>
      <c r="B72" s="26" t="s">
        <v>31</v>
      </c>
      <c r="C72" s="45"/>
      <c r="D72" s="47"/>
      <c r="E72" s="47"/>
      <c r="F72" s="47"/>
      <c r="G72" s="1">
        <f>+VLOOKUP(D70,'[2]3 trim'!$A$5:$B$341,2,FALSE)</f>
        <v>18</v>
      </c>
      <c r="H72" s="13">
        <v>0</v>
      </c>
      <c r="I72" s="1">
        <f>+VLOOKUP(D70,'[3]3 TRIM DJDN'!$A$6:$E$305,4,FALSE)</f>
        <v>0</v>
      </c>
      <c r="J72" s="1">
        <f>+VLOOKUP(D70,'[3]3 TRIM DJDN'!$A$6:$E$305,2,FALSE)</f>
        <v>0</v>
      </c>
      <c r="K72" s="1">
        <f>+VLOOKUP(D70,'[3]3 TRIM DJDN'!$A$6:$E$305,3,FALSE)</f>
        <v>3</v>
      </c>
      <c r="L72" s="1">
        <f>+VLOOKUP(D70,'[3]3 trim plen'!$A$6:$E$1305,2,FALSE)</f>
        <v>0</v>
      </c>
      <c r="M72" s="1">
        <f>+VLOOKUP(D70,'[3]3 trim plen'!$A$6:$E$1305,3,FALSE)</f>
        <v>3</v>
      </c>
      <c r="N72" s="1">
        <f>+VLOOKUP(D70,'[3]3 trim plen'!$A$6:$E$1305,5,FALSE)</f>
        <v>0</v>
      </c>
      <c r="O72" s="1">
        <f>+VLOOKUP(D70,'[3]3 trim plen'!$A$6:$E$1305,4,FALSE)</f>
        <v>0</v>
      </c>
      <c r="P72" s="1">
        <f>+VLOOKUP(D70,'[3]3 trim plen'!$A$6:$H$11305,6,FALSE)</f>
        <v>2</v>
      </c>
      <c r="Q72" s="1">
        <f>+VLOOKUP(D70,'[3]3 trim plen'!$A$6:$H$1305,7,FALSE)</f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24">
        <f t="shared" si="95"/>
        <v>8</v>
      </c>
      <c r="Z72" s="1">
        <f t="shared" si="96"/>
        <v>8</v>
      </c>
      <c r="AA72" s="1">
        <f t="shared" si="97"/>
        <v>5</v>
      </c>
      <c r="AB72" s="24">
        <f t="shared" si="98"/>
        <v>18</v>
      </c>
      <c r="AC72" s="1">
        <f t="shared" si="99"/>
        <v>-3</v>
      </c>
      <c r="AD72" s="13">
        <f t="shared" si="100"/>
        <v>10</v>
      </c>
    </row>
    <row r="73" spans="1:30" s="8" customFormat="1" ht="21" customHeight="1" x14ac:dyDescent="0.2">
      <c r="A73" s="44"/>
      <c r="B73" s="26" t="s">
        <v>32</v>
      </c>
      <c r="C73" s="45"/>
      <c r="D73" s="48"/>
      <c r="E73" s="48"/>
      <c r="F73" s="48"/>
      <c r="G73" s="1">
        <v>0</v>
      </c>
      <c r="H73" s="13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24">
        <f t="shared" si="95"/>
        <v>0</v>
      </c>
      <c r="Z73" s="1">
        <f t="shared" si="96"/>
        <v>0</v>
      </c>
      <c r="AA73" s="1">
        <f t="shared" si="97"/>
        <v>0</v>
      </c>
      <c r="AB73" s="24">
        <f t="shared" si="98"/>
        <v>0</v>
      </c>
      <c r="AC73" s="1">
        <f t="shared" si="99"/>
        <v>0</v>
      </c>
      <c r="AD73" s="13">
        <f t="shared" si="100"/>
        <v>0</v>
      </c>
    </row>
    <row r="74" spans="1:30" s="7" customFormat="1" ht="21" customHeight="1" x14ac:dyDescent="0.2">
      <c r="A74" s="4" t="s">
        <v>33</v>
      </c>
      <c r="B74" s="4"/>
      <c r="C74" s="5"/>
      <c r="D74" s="5"/>
      <c r="E74" s="5"/>
      <c r="F74" s="5"/>
      <c r="G74" s="6">
        <f t="shared" ref="G74:AD74" si="101">SUM(G70:G73)</f>
        <v>27</v>
      </c>
      <c r="H74" s="6">
        <f t="shared" si="101"/>
        <v>4</v>
      </c>
      <c r="I74" s="6">
        <f t="shared" si="101"/>
        <v>0</v>
      </c>
      <c r="J74" s="6">
        <f t="shared" si="101"/>
        <v>0</v>
      </c>
      <c r="K74" s="6">
        <f t="shared" si="101"/>
        <v>4</v>
      </c>
      <c r="L74" s="6">
        <f t="shared" si="101"/>
        <v>1</v>
      </c>
      <c r="M74" s="6">
        <f t="shared" si="101"/>
        <v>5</v>
      </c>
      <c r="N74" s="6">
        <f t="shared" si="101"/>
        <v>0</v>
      </c>
      <c r="O74" s="6">
        <f t="shared" si="101"/>
        <v>0</v>
      </c>
      <c r="P74" s="6">
        <f t="shared" si="101"/>
        <v>3</v>
      </c>
      <c r="Q74" s="6">
        <f t="shared" si="101"/>
        <v>0</v>
      </c>
      <c r="R74" s="6">
        <f t="shared" si="101"/>
        <v>1</v>
      </c>
      <c r="S74" s="6">
        <f t="shared" si="101"/>
        <v>0</v>
      </c>
      <c r="T74" s="6">
        <f t="shared" si="101"/>
        <v>0</v>
      </c>
      <c r="U74" s="6">
        <f t="shared" si="101"/>
        <v>0</v>
      </c>
      <c r="V74" s="6">
        <f t="shared" si="101"/>
        <v>0</v>
      </c>
      <c r="W74" s="6">
        <f t="shared" si="101"/>
        <v>1</v>
      </c>
      <c r="X74" s="6">
        <f t="shared" si="101"/>
        <v>0</v>
      </c>
      <c r="Y74" s="6">
        <f t="shared" si="101"/>
        <v>13</v>
      </c>
      <c r="Z74" s="6">
        <f t="shared" si="101"/>
        <v>13</v>
      </c>
      <c r="AA74" s="6">
        <f t="shared" si="101"/>
        <v>10</v>
      </c>
      <c r="AB74" s="6">
        <f t="shared" si="101"/>
        <v>27</v>
      </c>
      <c r="AC74" s="6">
        <f t="shared" si="101"/>
        <v>-3</v>
      </c>
      <c r="AD74" s="6">
        <f t="shared" si="101"/>
        <v>14</v>
      </c>
    </row>
    <row r="75" spans="1:30" s="2" customFormat="1" ht="21" customHeight="1" x14ac:dyDescent="0.2">
      <c r="A75" s="44">
        <v>2014</v>
      </c>
      <c r="B75" s="26" t="s">
        <v>26</v>
      </c>
      <c r="C75" s="45" t="s">
        <v>52</v>
      </c>
      <c r="D75" s="46">
        <f>+VLOOKUP(C75,'[1]ENTES A JUNIO 2014'!$B$2:$C$124,2,FALSE)</f>
        <v>15</v>
      </c>
      <c r="E75" s="46" t="s">
        <v>28</v>
      </c>
      <c r="F75" s="46" t="s">
        <v>29</v>
      </c>
      <c r="G75" s="1">
        <v>0</v>
      </c>
      <c r="H75" s="13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24">
        <f t="shared" ref="Y75:Y78" si="102">SUM(I75:Q75)</f>
        <v>0</v>
      </c>
      <c r="Z75" s="1">
        <f t="shared" ref="Z75:Z78" si="103">SUM(I75:Q75)</f>
        <v>0</v>
      </c>
      <c r="AA75" s="1">
        <f t="shared" ref="AA75:AA78" si="104">+X75+W75+V75+U75+T75+S75+R75+Q75+P75+L75+K75+J75+I75</f>
        <v>0</v>
      </c>
      <c r="AB75" s="24">
        <f t="shared" ref="AB75:AB78" si="105">+G75</f>
        <v>0</v>
      </c>
      <c r="AC75" s="1">
        <f t="shared" ref="AC75:AC78" si="106">+AA75-Z75</f>
        <v>0</v>
      </c>
      <c r="AD75" s="13">
        <f t="shared" ref="AD75:AD78" si="107">+AB75-Y75</f>
        <v>0</v>
      </c>
    </row>
    <row r="76" spans="1:30" s="8" customFormat="1" ht="21" customHeight="1" x14ac:dyDescent="0.2">
      <c r="A76" s="44"/>
      <c r="B76" s="26" t="s">
        <v>30</v>
      </c>
      <c r="C76" s="45"/>
      <c r="D76" s="47"/>
      <c r="E76" s="47"/>
      <c r="F76" s="47"/>
      <c r="G76" s="1">
        <v>0</v>
      </c>
      <c r="H76" s="13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24">
        <f t="shared" si="102"/>
        <v>0</v>
      </c>
      <c r="Z76" s="1">
        <f t="shared" si="103"/>
        <v>0</v>
      </c>
      <c r="AA76" s="1">
        <f t="shared" si="104"/>
        <v>0</v>
      </c>
      <c r="AB76" s="24">
        <f t="shared" si="105"/>
        <v>0</v>
      </c>
      <c r="AC76" s="1">
        <f t="shared" si="106"/>
        <v>0</v>
      </c>
      <c r="AD76" s="13">
        <f t="shared" si="107"/>
        <v>0</v>
      </c>
    </row>
    <row r="77" spans="1:30" ht="21" customHeight="1" x14ac:dyDescent="0.2">
      <c r="A77" s="44"/>
      <c r="B77" s="26" t="s">
        <v>31</v>
      </c>
      <c r="C77" s="45"/>
      <c r="D77" s="47"/>
      <c r="E77" s="47"/>
      <c r="F77" s="47"/>
      <c r="G77" s="1">
        <v>0</v>
      </c>
      <c r="H77" s="13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24">
        <f t="shared" si="102"/>
        <v>0</v>
      </c>
      <c r="Z77" s="1">
        <f t="shared" si="103"/>
        <v>0</v>
      </c>
      <c r="AA77" s="1">
        <f t="shared" si="104"/>
        <v>0</v>
      </c>
      <c r="AB77" s="24">
        <f t="shared" si="105"/>
        <v>0</v>
      </c>
      <c r="AC77" s="1">
        <f t="shared" si="106"/>
        <v>0</v>
      </c>
      <c r="AD77" s="13">
        <f t="shared" si="107"/>
        <v>0</v>
      </c>
    </row>
    <row r="78" spans="1:30" s="8" customFormat="1" ht="21" customHeight="1" x14ac:dyDescent="0.2">
      <c r="A78" s="44"/>
      <c r="B78" s="26" t="s">
        <v>32</v>
      </c>
      <c r="C78" s="45"/>
      <c r="D78" s="48"/>
      <c r="E78" s="48"/>
      <c r="F78" s="48"/>
      <c r="G78" s="1">
        <v>0</v>
      </c>
      <c r="H78" s="13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24">
        <f t="shared" si="102"/>
        <v>0</v>
      </c>
      <c r="Z78" s="1">
        <f t="shared" si="103"/>
        <v>0</v>
      </c>
      <c r="AA78" s="1">
        <f t="shared" si="104"/>
        <v>0</v>
      </c>
      <c r="AB78" s="24">
        <f t="shared" si="105"/>
        <v>0</v>
      </c>
      <c r="AC78" s="1">
        <f t="shared" si="106"/>
        <v>0</v>
      </c>
      <c r="AD78" s="13">
        <f t="shared" si="107"/>
        <v>0</v>
      </c>
    </row>
    <row r="79" spans="1:30" s="7" customFormat="1" ht="21" customHeight="1" x14ac:dyDescent="0.2">
      <c r="A79" s="4" t="s">
        <v>33</v>
      </c>
      <c r="B79" s="4"/>
      <c r="C79" s="5"/>
      <c r="D79" s="5"/>
      <c r="E79" s="5"/>
      <c r="F79" s="5"/>
      <c r="G79" s="6">
        <f t="shared" ref="G79" si="108">SUM(G75:G78)</f>
        <v>0</v>
      </c>
      <c r="H79" s="6">
        <f t="shared" ref="H79:AD79" si="109">SUM(H75:H78)</f>
        <v>0</v>
      </c>
      <c r="I79" s="6">
        <f t="shared" si="109"/>
        <v>0</v>
      </c>
      <c r="J79" s="6">
        <f t="shared" si="109"/>
        <v>0</v>
      </c>
      <c r="K79" s="6">
        <f t="shared" si="109"/>
        <v>0</v>
      </c>
      <c r="L79" s="6">
        <f t="shared" si="109"/>
        <v>0</v>
      </c>
      <c r="M79" s="6">
        <f t="shared" si="109"/>
        <v>0</v>
      </c>
      <c r="N79" s="6">
        <f t="shared" si="109"/>
        <v>0</v>
      </c>
      <c r="O79" s="6">
        <f t="shared" si="109"/>
        <v>0</v>
      </c>
      <c r="P79" s="6">
        <f t="shared" si="109"/>
        <v>0</v>
      </c>
      <c r="Q79" s="6">
        <f t="shared" si="109"/>
        <v>0</v>
      </c>
      <c r="R79" s="6">
        <f t="shared" si="109"/>
        <v>0</v>
      </c>
      <c r="S79" s="6">
        <f t="shared" si="109"/>
        <v>0</v>
      </c>
      <c r="T79" s="6">
        <f t="shared" si="109"/>
        <v>0</v>
      </c>
      <c r="U79" s="6">
        <f t="shared" si="109"/>
        <v>0</v>
      </c>
      <c r="V79" s="6">
        <f t="shared" si="109"/>
        <v>0</v>
      </c>
      <c r="W79" s="6">
        <f t="shared" si="109"/>
        <v>0</v>
      </c>
      <c r="X79" s="6">
        <f t="shared" si="109"/>
        <v>0</v>
      </c>
      <c r="Y79" s="6">
        <f t="shared" si="109"/>
        <v>0</v>
      </c>
      <c r="Z79" s="6">
        <f t="shared" si="109"/>
        <v>0</v>
      </c>
      <c r="AA79" s="6">
        <f t="shared" si="109"/>
        <v>0</v>
      </c>
      <c r="AB79" s="6">
        <f t="shared" si="109"/>
        <v>0</v>
      </c>
      <c r="AC79" s="6">
        <f t="shared" si="109"/>
        <v>0</v>
      </c>
      <c r="AD79" s="6">
        <f t="shared" si="109"/>
        <v>0</v>
      </c>
    </row>
    <row r="80" spans="1:30" s="2" customFormat="1" ht="21" customHeight="1" x14ac:dyDescent="0.2">
      <c r="A80" s="44">
        <v>2014</v>
      </c>
      <c r="B80" s="26" t="s">
        <v>26</v>
      </c>
      <c r="C80" s="45" t="s">
        <v>53</v>
      </c>
      <c r="D80" s="46">
        <f>+VLOOKUP(C80,'[1]ENTES A JUNIO 2014'!$B$2:$C$124,2,FALSE)</f>
        <v>16</v>
      </c>
      <c r="E80" s="46" t="s">
        <v>54</v>
      </c>
      <c r="F80" s="46" t="s">
        <v>54</v>
      </c>
      <c r="G80" s="1">
        <v>0</v>
      </c>
      <c r="H80" s="13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24">
        <f t="shared" ref="Y80:Y83" si="110">SUM(I80:Q80)</f>
        <v>0</v>
      </c>
      <c r="Z80" s="1">
        <f t="shared" ref="Z80:Z83" si="111">SUM(I80:Q80)</f>
        <v>0</v>
      </c>
      <c r="AA80" s="1">
        <f t="shared" ref="AA80:AA83" si="112">+X80+W80+V80+U80+T80+S80+R80+Q80+P80+L80+K80+J80+I80</f>
        <v>0</v>
      </c>
      <c r="AB80" s="24">
        <f t="shared" ref="AB80:AB83" si="113">+G80</f>
        <v>0</v>
      </c>
      <c r="AC80" s="1">
        <f t="shared" ref="AC80:AC83" si="114">+AA80-Z80</f>
        <v>0</v>
      </c>
      <c r="AD80" s="13">
        <f t="shared" ref="AD80:AD83" si="115">+AB80-Y80</f>
        <v>0</v>
      </c>
    </row>
    <row r="81" spans="1:30" s="8" customFormat="1" ht="21" customHeight="1" x14ac:dyDescent="0.2">
      <c r="A81" s="44"/>
      <c r="B81" s="26" t="s">
        <v>30</v>
      </c>
      <c r="C81" s="45"/>
      <c r="D81" s="47"/>
      <c r="E81" s="47"/>
      <c r="F81" s="47"/>
      <c r="G81" s="1">
        <v>0</v>
      </c>
      <c r="H81" s="13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24">
        <f t="shared" si="110"/>
        <v>0</v>
      </c>
      <c r="Z81" s="1">
        <f t="shared" si="111"/>
        <v>0</v>
      </c>
      <c r="AA81" s="1">
        <f t="shared" si="112"/>
        <v>0</v>
      </c>
      <c r="AB81" s="24">
        <f t="shared" si="113"/>
        <v>0</v>
      </c>
      <c r="AC81" s="1">
        <f t="shared" si="114"/>
        <v>0</v>
      </c>
      <c r="AD81" s="13">
        <f t="shared" si="115"/>
        <v>0</v>
      </c>
    </row>
    <row r="82" spans="1:30" ht="21" customHeight="1" x14ac:dyDescent="0.2">
      <c r="A82" s="44"/>
      <c r="B82" s="26" t="s">
        <v>31</v>
      </c>
      <c r="C82" s="45"/>
      <c r="D82" s="47"/>
      <c r="E82" s="47"/>
      <c r="F82" s="47"/>
      <c r="G82" s="1">
        <f>+VLOOKUP(D80,'[2]3 trim'!$A$5:$B$341,2,FALSE)</f>
        <v>1</v>
      </c>
      <c r="H82" s="13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24">
        <f t="shared" si="110"/>
        <v>0</v>
      </c>
      <c r="Z82" s="1">
        <f t="shared" si="111"/>
        <v>0</v>
      </c>
      <c r="AA82" s="1">
        <f t="shared" si="112"/>
        <v>0</v>
      </c>
      <c r="AB82" s="24">
        <f t="shared" si="113"/>
        <v>1</v>
      </c>
      <c r="AC82" s="1">
        <f t="shared" si="114"/>
        <v>0</v>
      </c>
      <c r="AD82" s="13">
        <f t="shared" si="115"/>
        <v>1</v>
      </c>
    </row>
    <row r="83" spans="1:30" s="8" customFormat="1" ht="21" customHeight="1" x14ac:dyDescent="0.2">
      <c r="A83" s="44"/>
      <c r="B83" s="26" t="s">
        <v>32</v>
      </c>
      <c r="C83" s="45"/>
      <c r="D83" s="48"/>
      <c r="E83" s="48"/>
      <c r="F83" s="48"/>
      <c r="G83" s="1">
        <v>0</v>
      </c>
      <c r="H83" s="13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24">
        <f t="shared" si="110"/>
        <v>0</v>
      </c>
      <c r="Z83" s="1">
        <f t="shared" si="111"/>
        <v>0</v>
      </c>
      <c r="AA83" s="1">
        <f t="shared" si="112"/>
        <v>0</v>
      </c>
      <c r="AB83" s="24">
        <f t="shared" si="113"/>
        <v>0</v>
      </c>
      <c r="AC83" s="1">
        <f t="shared" si="114"/>
        <v>0</v>
      </c>
      <c r="AD83" s="13">
        <f t="shared" si="115"/>
        <v>0</v>
      </c>
    </row>
    <row r="84" spans="1:30" s="7" customFormat="1" ht="21" customHeight="1" x14ac:dyDescent="0.2">
      <c r="A84" s="4" t="s">
        <v>33</v>
      </c>
      <c r="B84" s="4"/>
      <c r="C84" s="5"/>
      <c r="D84" s="5"/>
      <c r="E84" s="5"/>
      <c r="F84" s="5"/>
      <c r="G84" s="6">
        <f t="shared" ref="G84:AD84" si="116">SUM(G80:G83)</f>
        <v>1</v>
      </c>
      <c r="H84" s="6">
        <f t="shared" si="116"/>
        <v>0</v>
      </c>
      <c r="I84" s="6">
        <f t="shared" si="116"/>
        <v>0</v>
      </c>
      <c r="J84" s="6">
        <f t="shared" si="116"/>
        <v>0</v>
      </c>
      <c r="K84" s="6">
        <f t="shared" si="116"/>
        <v>0</v>
      </c>
      <c r="L84" s="6">
        <f t="shared" si="116"/>
        <v>0</v>
      </c>
      <c r="M84" s="6">
        <f t="shared" si="116"/>
        <v>0</v>
      </c>
      <c r="N84" s="6">
        <f t="shared" si="116"/>
        <v>0</v>
      </c>
      <c r="O84" s="6">
        <f t="shared" si="116"/>
        <v>0</v>
      </c>
      <c r="P84" s="6">
        <f t="shared" si="116"/>
        <v>0</v>
      </c>
      <c r="Q84" s="6">
        <f t="shared" si="116"/>
        <v>0</v>
      </c>
      <c r="R84" s="6">
        <f t="shared" si="116"/>
        <v>0</v>
      </c>
      <c r="S84" s="6">
        <f t="shared" si="116"/>
        <v>0</v>
      </c>
      <c r="T84" s="6">
        <f t="shared" si="116"/>
        <v>0</v>
      </c>
      <c r="U84" s="6">
        <f t="shared" si="116"/>
        <v>0</v>
      </c>
      <c r="V84" s="6">
        <f t="shared" si="116"/>
        <v>0</v>
      </c>
      <c r="W84" s="6">
        <f t="shared" si="116"/>
        <v>0</v>
      </c>
      <c r="X84" s="6">
        <f t="shared" si="116"/>
        <v>0</v>
      </c>
      <c r="Y84" s="6">
        <f t="shared" si="116"/>
        <v>0</v>
      </c>
      <c r="Z84" s="6">
        <f t="shared" si="116"/>
        <v>0</v>
      </c>
      <c r="AA84" s="6">
        <f t="shared" si="116"/>
        <v>0</v>
      </c>
      <c r="AB84" s="6">
        <f t="shared" si="116"/>
        <v>1</v>
      </c>
      <c r="AC84" s="6">
        <f t="shared" si="116"/>
        <v>0</v>
      </c>
      <c r="AD84" s="6">
        <f t="shared" si="116"/>
        <v>1</v>
      </c>
    </row>
    <row r="85" spans="1:30" s="2" customFormat="1" ht="21" customHeight="1" x14ac:dyDescent="0.2">
      <c r="A85" s="44">
        <v>2014</v>
      </c>
      <c r="B85" s="26" t="s">
        <v>26</v>
      </c>
      <c r="C85" s="45" t="s">
        <v>55</v>
      </c>
      <c r="D85" s="46">
        <f>+VLOOKUP(C85,'[1]ENTES A JUNIO 2014'!$B$2:$C$124,2,FALSE)</f>
        <v>17</v>
      </c>
      <c r="E85" s="46" t="s">
        <v>28</v>
      </c>
      <c r="F85" s="46" t="s">
        <v>41</v>
      </c>
      <c r="G85" s="1">
        <f>+VLOOKUP(D85,'[2]1 trim'!$A$5:$B$341,2,FALSE)</f>
        <v>3</v>
      </c>
      <c r="H85" s="13">
        <v>0</v>
      </c>
      <c r="I85" s="1">
        <f>+VLOOKUP(D85,'[3]1 TRIM DJDN'!$A$6:$E$305,4,FALSE)</f>
        <v>0</v>
      </c>
      <c r="J85" s="1">
        <f>+VLOOKUP(D85,'[3]1 TRIM DJDN'!$A$6:$E$305,2,FALSE)</f>
        <v>1</v>
      </c>
      <c r="K85" s="1">
        <f>+VLOOKUP(D85,'[3]1 TRIM DJDN'!$A$6:$E$305,3,FALSE)</f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8">
        <v>0</v>
      </c>
      <c r="S85" s="18">
        <v>0</v>
      </c>
      <c r="T85" s="18">
        <v>0</v>
      </c>
      <c r="U85" s="18">
        <v>2</v>
      </c>
      <c r="V85" s="18">
        <v>0</v>
      </c>
      <c r="W85" s="18">
        <v>0</v>
      </c>
      <c r="X85" s="18">
        <v>0</v>
      </c>
      <c r="Y85" s="24">
        <f t="shared" ref="Y85:Y88" si="117">SUM(I85:Q85)</f>
        <v>1</v>
      </c>
      <c r="Z85" s="1">
        <f t="shared" ref="Z85:Z88" si="118">SUM(I85:Q85)</f>
        <v>1</v>
      </c>
      <c r="AA85" s="1">
        <f t="shared" ref="AA85:AA88" si="119">+X85+W85+V85+U85+T85+S85+R85+Q85+P85+L85+K85+J85+I85</f>
        <v>3</v>
      </c>
      <c r="AB85" s="24">
        <f t="shared" ref="AB85:AB88" si="120">+G85</f>
        <v>3</v>
      </c>
      <c r="AC85" s="1">
        <f t="shared" ref="AC85:AC88" si="121">+AA85-Z85</f>
        <v>2</v>
      </c>
      <c r="AD85" s="13">
        <f t="shared" ref="AD85:AD88" si="122">+AB85-Y85</f>
        <v>2</v>
      </c>
    </row>
    <row r="86" spans="1:30" s="8" customFormat="1" ht="21" customHeight="1" x14ac:dyDescent="0.2">
      <c r="A86" s="44"/>
      <c r="B86" s="26" t="s">
        <v>30</v>
      </c>
      <c r="C86" s="45"/>
      <c r="D86" s="47"/>
      <c r="E86" s="47"/>
      <c r="F86" s="47"/>
      <c r="G86" s="1">
        <v>0</v>
      </c>
      <c r="H86" s="13">
        <v>0</v>
      </c>
      <c r="I86" s="1">
        <v>0</v>
      </c>
      <c r="J86" s="1">
        <v>0</v>
      </c>
      <c r="K86" s="1">
        <v>0</v>
      </c>
      <c r="L86" s="1">
        <f>+VLOOKUP(D85,'[3]2 trim plen'!$A$6:$E$1305,2,FALSE)</f>
        <v>0</v>
      </c>
      <c r="M86" s="1">
        <f>+VLOOKUP(D85,'[3]2 trim plen'!$A$6:$E$1305,3,FALSE)</f>
        <v>0</v>
      </c>
      <c r="N86" s="1">
        <f>+VLOOKUP(D85,'[3]2 trim plen'!$A$6:$E$1305,5,FALSE)</f>
        <v>0</v>
      </c>
      <c r="O86" s="1">
        <f>+VLOOKUP(D85,'[3]2 trim plen'!$A$6:$E$1305,4,FALSE)</f>
        <v>2</v>
      </c>
      <c r="P86" s="1">
        <f>+VLOOKUP(D85,'[3]2 trim plen'!$A$6:$H$1305,6,FALSE)</f>
        <v>0</v>
      </c>
      <c r="Q86" s="1">
        <f>+VLOOKUP(D85,'[3]2 trim plen'!$A$6:$H$1305,7,FALSE)</f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24">
        <f t="shared" si="117"/>
        <v>2</v>
      </c>
      <c r="Z86" s="1">
        <f t="shared" si="118"/>
        <v>2</v>
      </c>
      <c r="AA86" s="1">
        <f t="shared" si="119"/>
        <v>0</v>
      </c>
      <c r="AB86" s="24">
        <f t="shared" si="120"/>
        <v>0</v>
      </c>
      <c r="AC86" s="1">
        <f t="shared" si="121"/>
        <v>-2</v>
      </c>
      <c r="AD86" s="13">
        <f t="shared" si="122"/>
        <v>-2</v>
      </c>
    </row>
    <row r="87" spans="1:30" ht="21" customHeight="1" x14ac:dyDescent="0.2">
      <c r="A87" s="44"/>
      <c r="B87" s="26" t="s">
        <v>31</v>
      </c>
      <c r="C87" s="45"/>
      <c r="D87" s="47"/>
      <c r="E87" s="47"/>
      <c r="F87" s="47"/>
      <c r="G87" s="1">
        <v>0</v>
      </c>
      <c r="H87" s="13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24">
        <f t="shared" si="117"/>
        <v>0</v>
      </c>
      <c r="Z87" s="1">
        <f t="shared" si="118"/>
        <v>0</v>
      </c>
      <c r="AA87" s="1">
        <f t="shared" si="119"/>
        <v>0</v>
      </c>
      <c r="AB87" s="24">
        <f t="shared" si="120"/>
        <v>0</v>
      </c>
      <c r="AC87" s="1">
        <f t="shared" si="121"/>
        <v>0</v>
      </c>
      <c r="AD87" s="13">
        <f t="shared" si="122"/>
        <v>0</v>
      </c>
    </row>
    <row r="88" spans="1:30" s="8" customFormat="1" ht="21" customHeight="1" x14ac:dyDescent="0.2">
      <c r="A88" s="44"/>
      <c r="B88" s="26" t="s">
        <v>32</v>
      </c>
      <c r="C88" s="45"/>
      <c r="D88" s="48"/>
      <c r="E88" s="48"/>
      <c r="F88" s="48"/>
      <c r="G88" s="1">
        <v>0</v>
      </c>
      <c r="H88" s="13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24">
        <f t="shared" si="117"/>
        <v>0</v>
      </c>
      <c r="Z88" s="1">
        <f t="shared" si="118"/>
        <v>0</v>
      </c>
      <c r="AA88" s="1">
        <f t="shared" si="119"/>
        <v>0</v>
      </c>
      <c r="AB88" s="24">
        <f t="shared" si="120"/>
        <v>0</v>
      </c>
      <c r="AC88" s="1">
        <f t="shared" si="121"/>
        <v>0</v>
      </c>
      <c r="AD88" s="13">
        <f t="shared" si="122"/>
        <v>0</v>
      </c>
    </row>
    <row r="89" spans="1:30" s="7" customFormat="1" ht="21" customHeight="1" x14ac:dyDescent="0.2">
      <c r="A89" s="4" t="s">
        <v>33</v>
      </c>
      <c r="B89" s="4"/>
      <c r="C89" s="5"/>
      <c r="D89" s="5"/>
      <c r="E89" s="5"/>
      <c r="F89" s="5"/>
      <c r="G89" s="6">
        <f t="shared" ref="G89" si="123">SUM(G85:G88)</f>
        <v>3</v>
      </c>
      <c r="H89" s="6">
        <f t="shared" ref="H89:AD89" si="124">SUM(H85:H88)</f>
        <v>0</v>
      </c>
      <c r="I89" s="6">
        <f t="shared" si="124"/>
        <v>0</v>
      </c>
      <c r="J89" s="6">
        <f t="shared" si="124"/>
        <v>1</v>
      </c>
      <c r="K89" s="6">
        <f t="shared" si="124"/>
        <v>0</v>
      </c>
      <c r="L89" s="6">
        <f t="shared" si="124"/>
        <v>0</v>
      </c>
      <c r="M89" s="6">
        <f t="shared" si="124"/>
        <v>0</v>
      </c>
      <c r="N89" s="6">
        <f t="shared" si="124"/>
        <v>0</v>
      </c>
      <c r="O89" s="6">
        <f t="shared" si="124"/>
        <v>2</v>
      </c>
      <c r="P89" s="6">
        <f t="shared" si="124"/>
        <v>0</v>
      </c>
      <c r="Q89" s="6">
        <f t="shared" si="124"/>
        <v>0</v>
      </c>
      <c r="R89" s="6">
        <f t="shared" si="124"/>
        <v>0</v>
      </c>
      <c r="S89" s="6">
        <f t="shared" si="124"/>
        <v>0</v>
      </c>
      <c r="T89" s="6">
        <f t="shared" si="124"/>
        <v>0</v>
      </c>
      <c r="U89" s="6">
        <f t="shared" si="124"/>
        <v>2</v>
      </c>
      <c r="V89" s="6">
        <f t="shared" si="124"/>
        <v>0</v>
      </c>
      <c r="W89" s="6">
        <f t="shared" si="124"/>
        <v>0</v>
      </c>
      <c r="X89" s="6">
        <f t="shared" si="124"/>
        <v>0</v>
      </c>
      <c r="Y89" s="6">
        <f t="shared" si="124"/>
        <v>3</v>
      </c>
      <c r="Z89" s="6">
        <f t="shared" si="124"/>
        <v>3</v>
      </c>
      <c r="AA89" s="6">
        <f t="shared" si="124"/>
        <v>3</v>
      </c>
      <c r="AB89" s="6">
        <f t="shared" si="124"/>
        <v>3</v>
      </c>
      <c r="AC89" s="6">
        <f t="shared" si="124"/>
        <v>0</v>
      </c>
      <c r="AD89" s="6">
        <f t="shared" si="124"/>
        <v>0</v>
      </c>
    </row>
    <row r="90" spans="1:30" s="2" customFormat="1" ht="21" customHeight="1" x14ac:dyDescent="0.2">
      <c r="A90" s="44">
        <v>2014</v>
      </c>
      <c r="B90" s="26" t="s">
        <v>26</v>
      </c>
      <c r="C90" s="45" t="s">
        <v>56</v>
      </c>
      <c r="D90" s="46">
        <f>+VLOOKUP(C90,'[1]ENTES A JUNIO 2014'!$B$2:$C$124,2,FALSE)</f>
        <v>18</v>
      </c>
      <c r="E90" s="46" t="s">
        <v>28</v>
      </c>
      <c r="F90" s="46" t="s">
        <v>29</v>
      </c>
      <c r="G90" s="1">
        <v>0</v>
      </c>
      <c r="H90" s="13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24">
        <f t="shared" ref="Y90:Y93" si="125">SUM(I90:Q90)</f>
        <v>0</v>
      </c>
      <c r="Z90" s="1">
        <f t="shared" ref="Z90:Z93" si="126">SUM(I90:Q90)</f>
        <v>0</v>
      </c>
      <c r="AA90" s="1">
        <f t="shared" ref="AA90:AA93" si="127">+X90+W90+V90+U90+T90+S90+R90+Q90+P90+L90+K90+J90+I90</f>
        <v>0</v>
      </c>
      <c r="AB90" s="24">
        <f t="shared" ref="AB90:AB93" si="128">+G90</f>
        <v>0</v>
      </c>
      <c r="AC90" s="1">
        <f t="shared" ref="AC90:AC93" si="129">+AA90-Z90</f>
        <v>0</v>
      </c>
      <c r="AD90" s="13">
        <f t="shared" ref="AD90:AD93" si="130">+AB90-Y90</f>
        <v>0</v>
      </c>
    </row>
    <row r="91" spans="1:30" s="8" customFormat="1" ht="21" customHeight="1" x14ac:dyDescent="0.2">
      <c r="A91" s="44"/>
      <c r="B91" s="26" t="s">
        <v>30</v>
      </c>
      <c r="C91" s="45"/>
      <c r="D91" s="47"/>
      <c r="E91" s="47"/>
      <c r="F91" s="47"/>
      <c r="G91" s="1">
        <v>0</v>
      </c>
      <c r="H91" s="13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24">
        <f t="shared" si="125"/>
        <v>0</v>
      </c>
      <c r="Z91" s="1">
        <f t="shared" si="126"/>
        <v>0</v>
      </c>
      <c r="AA91" s="1">
        <f t="shared" si="127"/>
        <v>0</v>
      </c>
      <c r="AB91" s="24">
        <f t="shared" si="128"/>
        <v>0</v>
      </c>
      <c r="AC91" s="1">
        <f t="shared" si="129"/>
        <v>0</v>
      </c>
      <c r="AD91" s="13">
        <f t="shared" si="130"/>
        <v>0</v>
      </c>
    </row>
    <row r="92" spans="1:30" ht="21" customHeight="1" x14ac:dyDescent="0.2">
      <c r="A92" s="44"/>
      <c r="B92" s="26" t="s">
        <v>31</v>
      </c>
      <c r="C92" s="45"/>
      <c r="D92" s="47"/>
      <c r="E92" s="47"/>
      <c r="F92" s="47"/>
      <c r="G92" s="1">
        <v>0</v>
      </c>
      <c r="H92" s="1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24">
        <f t="shared" si="125"/>
        <v>0</v>
      </c>
      <c r="Z92" s="1">
        <f t="shared" si="126"/>
        <v>0</v>
      </c>
      <c r="AA92" s="1">
        <f t="shared" si="127"/>
        <v>0</v>
      </c>
      <c r="AB92" s="24">
        <f t="shared" si="128"/>
        <v>0</v>
      </c>
      <c r="AC92" s="1">
        <f t="shared" si="129"/>
        <v>0</v>
      </c>
      <c r="AD92" s="13">
        <f t="shared" si="130"/>
        <v>0</v>
      </c>
    </row>
    <row r="93" spans="1:30" s="8" customFormat="1" ht="21" customHeight="1" x14ac:dyDescent="0.2">
      <c r="A93" s="44"/>
      <c r="B93" s="26" t="s">
        <v>32</v>
      </c>
      <c r="C93" s="45"/>
      <c r="D93" s="48"/>
      <c r="E93" s="48"/>
      <c r="F93" s="48"/>
      <c r="G93" s="1">
        <v>0</v>
      </c>
      <c r="H93" s="1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24">
        <f t="shared" si="125"/>
        <v>0</v>
      </c>
      <c r="Z93" s="1">
        <f t="shared" si="126"/>
        <v>0</v>
      </c>
      <c r="AA93" s="1">
        <f t="shared" si="127"/>
        <v>0</v>
      </c>
      <c r="AB93" s="24">
        <f t="shared" si="128"/>
        <v>0</v>
      </c>
      <c r="AC93" s="1">
        <f t="shared" si="129"/>
        <v>0</v>
      </c>
      <c r="AD93" s="13">
        <f t="shared" si="130"/>
        <v>0</v>
      </c>
    </row>
    <row r="94" spans="1:30" s="7" customFormat="1" ht="21" customHeight="1" x14ac:dyDescent="0.2">
      <c r="A94" s="4" t="s">
        <v>33</v>
      </c>
      <c r="B94" s="4"/>
      <c r="C94" s="5"/>
      <c r="D94" s="5"/>
      <c r="E94" s="5"/>
      <c r="F94" s="5"/>
      <c r="G94" s="6">
        <f t="shared" ref="G94" si="131">SUM(G90:G93)</f>
        <v>0</v>
      </c>
      <c r="H94" s="6">
        <f t="shared" ref="H94:AD94" si="132">SUM(H90:H93)</f>
        <v>0</v>
      </c>
      <c r="I94" s="6">
        <f t="shared" si="132"/>
        <v>0</v>
      </c>
      <c r="J94" s="6">
        <f t="shared" si="132"/>
        <v>0</v>
      </c>
      <c r="K94" s="6">
        <f t="shared" si="132"/>
        <v>0</v>
      </c>
      <c r="L94" s="6">
        <f t="shared" si="132"/>
        <v>0</v>
      </c>
      <c r="M94" s="6">
        <f t="shared" si="132"/>
        <v>0</v>
      </c>
      <c r="N94" s="6">
        <f t="shared" si="132"/>
        <v>0</v>
      </c>
      <c r="O94" s="6">
        <f t="shared" si="132"/>
        <v>0</v>
      </c>
      <c r="P94" s="6">
        <f t="shared" si="132"/>
        <v>0</v>
      </c>
      <c r="Q94" s="6">
        <f t="shared" si="132"/>
        <v>0</v>
      </c>
      <c r="R94" s="6">
        <f t="shared" si="132"/>
        <v>0</v>
      </c>
      <c r="S94" s="6">
        <f t="shared" si="132"/>
        <v>0</v>
      </c>
      <c r="T94" s="6">
        <f t="shared" si="132"/>
        <v>0</v>
      </c>
      <c r="U94" s="6">
        <f t="shared" si="132"/>
        <v>0</v>
      </c>
      <c r="V94" s="6">
        <f t="shared" si="132"/>
        <v>0</v>
      </c>
      <c r="W94" s="6">
        <f t="shared" si="132"/>
        <v>0</v>
      </c>
      <c r="X94" s="6">
        <f t="shared" si="132"/>
        <v>0</v>
      </c>
      <c r="Y94" s="6">
        <f t="shared" si="132"/>
        <v>0</v>
      </c>
      <c r="Z94" s="6">
        <f t="shared" si="132"/>
        <v>0</v>
      </c>
      <c r="AA94" s="6">
        <f t="shared" si="132"/>
        <v>0</v>
      </c>
      <c r="AB94" s="6">
        <f t="shared" si="132"/>
        <v>0</v>
      </c>
      <c r="AC94" s="6">
        <f t="shared" si="132"/>
        <v>0</v>
      </c>
      <c r="AD94" s="6">
        <f t="shared" si="132"/>
        <v>0</v>
      </c>
    </row>
    <row r="95" spans="1:30" s="2" customFormat="1" ht="21" customHeight="1" x14ac:dyDescent="0.2">
      <c r="A95" s="44">
        <v>2014</v>
      </c>
      <c r="B95" s="26" t="s">
        <v>26</v>
      </c>
      <c r="C95" s="45" t="s">
        <v>57</v>
      </c>
      <c r="D95" s="46">
        <f>+VLOOKUP(C95,'[1]ENTES A JUNIO 2014'!$B$2:$C$124,2,FALSE)</f>
        <v>19</v>
      </c>
      <c r="E95" s="46" t="s">
        <v>36</v>
      </c>
      <c r="F95" s="46" t="s">
        <v>36</v>
      </c>
      <c r="G95" s="1">
        <v>0</v>
      </c>
      <c r="H95" s="1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24">
        <f t="shared" ref="Y95:Y98" si="133">SUM(I95:Q95)</f>
        <v>0</v>
      </c>
      <c r="Z95" s="1">
        <f t="shared" ref="Z95:Z98" si="134">SUM(I95:Q95)</f>
        <v>0</v>
      </c>
      <c r="AA95" s="1">
        <f t="shared" ref="AA95:AA98" si="135">+X95+W95+V95+U95+T95+S95+R95+Q95+P95+L95+K95+J95+I95</f>
        <v>0</v>
      </c>
      <c r="AB95" s="24">
        <f t="shared" ref="AB95:AB98" si="136">+G95</f>
        <v>0</v>
      </c>
      <c r="AC95" s="1">
        <f t="shared" ref="AC95:AC98" si="137">+AA95-Z95</f>
        <v>0</v>
      </c>
      <c r="AD95" s="13">
        <f t="shared" ref="AD95:AD98" si="138">+AB95-Y95</f>
        <v>0</v>
      </c>
    </row>
    <row r="96" spans="1:30" s="8" customFormat="1" ht="21" customHeight="1" x14ac:dyDescent="0.2">
      <c r="A96" s="44"/>
      <c r="B96" s="26" t="s">
        <v>30</v>
      </c>
      <c r="C96" s="45"/>
      <c r="D96" s="47"/>
      <c r="E96" s="47"/>
      <c r="F96" s="47"/>
      <c r="G96" s="1">
        <v>0</v>
      </c>
      <c r="H96" s="1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24">
        <f t="shared" si="133"/>
        <v>0</v>
      </c>
      <c r="Z96" s="1">
        <f t="shared" si="134"/>
        <v>0</v>
      </c>
      <c r="AA96" s="1">
        <f t="shared" si="135"/>
        <v>0</v>
      </c>
      <c r="AB96" s="24">
        <f t="shared" si="136"/>
        <v>0</v>
      </c>
      <c r="AC96" s="1">
        <f t="shared" si="137"/>
        <v>0</v>
      </c>
      <c r="AD96" s="13">
        <f t="shared" si="138"/>
        <v>0</v>
      </c>
    </row>
    <row r="97" spans="1:30" ht="21" customHeight="1" x14ac:dyDescent="0.2">
      <c r="A97" s="44"/>
      <c r="B97" s="26" t="s">
        <v>31</v>
      </c>
      <c r="C97" s="45"/>
      <c r="D97" s="47"/>
      <c r="E97" s="47"/>
      <c r="F97" s="47"/>
      <c r="G97" s="1">
        <v>0</v>
      </c>
      <c r="H97" s="13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24">
        <f t="shared" si="133"/>
        <v>0</v>
      </c>
      <c r="Z97" s="1">
        <f t="shared" si="134"/>
        <v>0</v>
      </c>
      <c r="AA97" s="1">
        <f t="shared" si="135"/>
        <v>0</v>
      </c>
      <c r="AB97" s="24">
        <f t="shared" si="136"/>
        <v>0</v>
      </c>
      <c r="AC97" s="1">
        <f t="shared" si="137"/>
        <v>0</v>
      </c>
      <c r="AD97" s="13">
        <f t="shared" si="138"/>
        <v>0</v>
      </c>
    </row>
    <row r="98" spans="1:30" s="8" customFormat="1" ht="21" customHeight="1" x14ac:dyDescent="0.2">
      <c r="A98" s="44"/>
      <c r="B98" s="26" t="s">
        <v>32</v>
      </c>
      <c r="C98" s="45"/>
      <c r="D98" s="48"/>
      <c r="E98" s="48"/>
      <c r="F98" s="48"/>
      <c r="G98" s="1">
        <v>0</v>
      </c>
      <c r="H98" s="13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24">
        <f t="shared" si="133"/>
        <v>0</v>
      </c>
      <c r="Z98" s="1">
        <f t="shared" si="134"/>
        <v>0</v>
      </c>
      <c r="AA98" s="1">
        <f t="shared" si="135"/>
        <v>0</v>
      </c>
      <c r="AB98" s="24">
        <f t="shared" si="136"/>
        <v>0</v>
      </c>
      <c r="AC98" s="1">
        <f t="shared" si="137"/>
        <v>0</v>
      </c>
      <c r="AD98" s="13">
        <f t="shared" si="138"/>
        <v>0</v>
      </c>
    </row>
    <row r="99" spans="1:30" s="7" customFormat="1" ht="21" customHeight="1" x14ac:dyDescent="0.2">
      <c r="A99" s="4" t="s">
        <v>33</v>
      </c>
      <c r="B99" s="4"/>
      <c r="C99" s="5"/>
      <c r="D99" s="5"/>
      <c r="E99" s="5"/>
      <c r="F99" s="5"/>
      <c r="G99" s="6">
        <f t="shared" ref="G99" si="139">SUM(G95:G98)</f>
        <v>0</v>
      </c>
      <c r="H99" s="6">
        <f t="shared" ref="H99:AD99" si="140">SUM(H95:H98)</f>
        <v>0</v>
      </c>
      <c r="I99" s="6">
        <f t="shared" si="140"/>
        <v>0</v>
      </c>
      <c r="J99" s="6">
        <f t="shared" si="140"/>
        <v>0</v>
      </c>
      <c r="K99" s="6">
        <f t="shared" si="140"/>
        <v>0</v>
      </c>
      <c r="L99" s="6">
        <f t="shared" si="140"/>
        <v>0</v>
      </c>
      <c r="M99" s="6">
        <f t="shared" si="140"/>
        <v>0</v>
      </c>
      <c r="N99" s="6">
        <f t="shared" si="140"/>
        <v>0</v>
      </c>
      <c r="O99" s="6">
        <f t="shared" si="140"/>
        <v>0</v>
      </c>
      <c r="P99" s="6">
        <f t="shared" si="140"/>
        <v>0</v>
      </c>
      <c r="Q99" s="6">
        <f t="shared" si="140"/>
        <v>0</v>
      </c>
      <c r="R99" s="6">
        <f t="shared" si="140"/>
        <v>0</v>
      </c>
      <c r="S99" s="6">
        <f t="shared" si="140"/>
        <v>0</v>
      </c>
      <c r="T99" s="6">
        <f t="shared" si="140"/>
        <v>0</v>
      </c>
      <c r="U99" s="6">
        <f t="shared" si="140"/>
        <v>0</v>
      </c>
      <c r="V99" s="6">
        <f t="shared" si="140"/>
        <v>0</v>
      </c>
      <c r="W99" s="6">
        <f t="shared" si="140"/>
        <v>0</v>
      </c>
      <c r="X99" s="6">
        <f t="shared" si="140"/>
        <v>0</v>
      </c>
      <c r="Y99" s="6">
        <f t="shared" si="140"/>
        <v>0</v>
      </c>
      <c r="Z99" s="6">
        <f t="shared" si="140"/>
        <v>0</v>
      </c>
      <c r="AA99" s="6">
        <f t="shared" si="140"/>
        <v>0</v>
      </c>
      <c r="AB99" s="6">
        <f t="shared" si="140"/>
        <v>0</v>
      </c>
      <c r="AC99" s="6">
        <f t="shared" si="140"/>
        <v>0</v>
      </c>
      <c r="AD99" s="6">
        <f t="shared" si="140"/>
        <v>0</v>
      </c>
    </row>
    <row r="100" spans="1:30" s="2" customFormat="1" ht="21" customHeight="1" x14ac:dyDescent="0.2">
      <c r="A100" s="44">
        <v>2014</v>
      </c>
      <c r="B100" s="26" t="s">
        <v>26</v>
      </c>
      <c r="C100" s="45" t="s">
        <v>58</v>
      </c>
      <c r="D100" s="46">
        <f>+VLOOKUP(C100,'[1]ENTES A JUNIO 2014'!$B$2:$C$124,2,FALSE)</f>
        <v>20</v>
      </c>
      <c r="E100" s="46" t="s">
        <v>28</v>
      </c>
      <c r="F100" s="46" t="s">
        <v>51</v>
      </c>
      <c r="G100" s="1">
        <f>+VLOOKUP(D100,'[2]1 trim'!$A$5:$B$341,2,FALSE)</f>
        <v>31</v>
      </c>
      <c r="H100" s="13">
        <v>0</v>
      </c>
      <c r="I100" s="1">
        <f>+VLOOKUP(D100,'[3]1 TRIM DJDN'!$A$6:$E$305,4,FALSE)</f>
        <v>2</v>
      </c>
      <c r="J100" s="1">
        <f>+VLOOKUP(D100,'[3]1 TRIM DJDN'!$A$6:$E$305,2,FALSE)</f>
        <v>2</v>
      </c>
      <c r="K100" s="1">
        <f>+VLOOKUP(D100,'[3]1 TRIM DJDN'!$A$6:$E$305,3,FALSE)</f>
        <v>3</v>
      </c>
      <c r="L100" s="1">
        <f>+VLOOKUP(D100,'[3]1 trim plen'!$A$6:$E$1305,2,FALSE)</f>
        <v>0</v>
      </c>
      <c r="M100" s="1">
        <f>+VLOOKUP(D100,'[3]1 trim plen'!$A$6:$E$1305,3,FALSE)</f>
        <v>0</v>
      </c>
      <c r="N100" s="1">
        <f>+VLOOKUP(D100,'[3]1 trim plen'!$A$6:$E$1305,5,FALSE)</f>
        <v>4</v>
      </c>
      <c r="O100" s="1">
        <f>+VLOOKUP(D100,'[3]1 trim plen'!$A$6:$E$1305,4,FALSE)</f>
        <v>0</v>
      </c>
      <c r="P100" s="1">
        <f>+VLOOKUP(D100,'[3]1 trim plen'!$A$6:$H$81,6,FALSE)</f>
        <v>0</v>
      </c>
      <c r="Q100" s="1">
        <f>+VLOOKUP(D100,'[3]1 trim plen'!$A$6:$H$1305,7,FALSE)</f>
        <v>0</v>
      </c>
      <c r="R100" s="18">
        <v>9</v>
      </c>
      <c r="S100" s="18">
        <v>0</v>
      </c>
      <c r="T100" s="18">
        <v>0</v>
      </c>
      <c r="U100" s="18">
        <v>0</v>
      </c>
      <c r="V100" s="18">
        <v>3</v>
      </c>
      <c r="W100" s="18">
        <v>1</v>
      </c>
      <c r="X100" s="18">
        <v>0</v>
      </c>
      <c r="Y100" s="24">
        <f t="shared" ref="Y100:Y103" si="141">SUM(I100:Q100)</f>
        <v>11</v>
      </c>
      <c r="Z100" s="1">
        <f t="shared" ref="Z100:Z103" si="142">SUM(I100:Q100)</f>
        <v>11</v>
      </c>
      <c r="AA100" s="1">
        <f t="shared" ref="AA100:AA103" si="143">+X100+W100+V100+U100+T100+S100+R100+Q100+P100+L100+K100+J100+I100</f>
        <v>20</v>
      </c>
      <c r="AB100" s="24">
        <f t="shared" ref="AB100:AB103" si="144">+G100</f>
        <v>31</v>
      </c>
      <c r="AC100" s="1">
        <f t="shared" ref="AC100:AC103" si="145">+AA100-Z100</f>
        <v>9</v>
      </c>
      <c r="AD100" s="13">
        <f t="shared" ref="AD100:AD103" si="146">+AB100-Y100</f>
        <v>20</v>
      </c>
    </row>
    <row r="101" spans="1:30" s="8" customFormat="1" ht="21" customHeight="1" x14ac:dyDescent="0.2">
      <c r="A101" s="44"/>
      <c r="B101" s="26" t="s">
        <v>30</v>
      </c>
      <c r="C101" s="45"/>
      <c r="D101" s="47"/>
      <c r="E101" s="47"/>
      <c r="F101" s="47"/>
      <c r="G101" s="1">
        <f>+VLOOKUP(D100,'[2]2 trim'!$A$5:$B$341,2,FALSE)</f>
        <v>28</v>
      </c>
      <c r="H101" s="13">
        <v>6</v>
      </c>
      <c r="I101" s="1">
        <f>+VLOOKUP(D100,'[3]2 TRIM DJDN'!$A$6:$E$305,4,FALSE)</f>
        <v>0</v>
      </c>
      <c r="J101" s="1">
        <f>+VLOOKUP(D100,'[3]2 TRIM DJDN'!$A$6:$E$305,2,FALSE)</f>
        <v>3</v>
      </c>
      <c r="K101" s="1">
        <f>+VLOOKUP(D100,'[3]2 TRIM DJDN'!$A$6:$E$305,3,FALSE)</f>
        <v>4</v>
      </c>
      <c r="L101" s="1">
        <f>+VLOOKUP(D100,'[3]2 trim plen'!$A$6:$E$1305,2,FALSE)</f>
        <v>11</v>
      </c>
      <c r="M101" s="1">
        <f>+VLOOKUP(D100,'[3]2 trim plen'!$A$6:$E$1305,3,FALSE)</f>
        <v>9</v>
      </c>
      <c r="N101" s="1">
        <f>+VLOOKUP(D100,'[3]2 trim plen'!$A$6:$E$1305,5,FALSE)</f>
        <v>5</v>
      </c>
      <c r="O101" s="1">
        <f>+VLOOKUP(D100,'[3]2 trim plen'!$A$6:$E$1305,4,FALSE)</f>
        <v>0</v>
      </c>
      <c r="P101" s="1">
        <f>+VLOOKUP(D100,'[3]2 trim plen'!$A$6:$H$1305,6,FALSE)</f>
        <v>5</v>
      </c>
      <c r="Q101" s="1">
        <f>+VLOOKUP(D100,'[3]2 trim plen'!$A$6:$H$1305,7,FALSE)</f>
        <v>4</v>
      </c>
      <c r="R101" s="18">
        <v>0</v>
      </c>
      <c r="S101" s="18">
        <v>0</v>
      </c>
      <c r="T101" s="18">
        <v>0</v>
      </c>
      <c r="U101" s="18">
        <v>0</v>
      </c>
      <c r="V101" s="18">
        <v>5</v>
      </c>
      <c r="W101" s="18">
        <v>0</v>
      </c>
      <c r="X101" s="18">
        <v>0</v>
      </c>
      <c r="Y101" s="24">
        <f t="shared" si="141"/>
        <v>41</v>
      </c>
      <c r="Z101" s="1">
        <f t="shared" si="142"/>
        <v>41</v>
      </c>
      <c r="AA101" s="1">
        <f t="shared" si="143"/>
        <v>32</v>
      </c>
      <c r="AB101" s="24">
        <f t="shared" si="144"/>
        <v>28</v>
      </c>
      <c r="AC101" s="1">
        <f t="shared" si="145"/>
        <v>-9</v>
      </c>
      <c r="AD101" s="13">
        <f t="shared" si="146"/>
        <v>-13</v>
      </c>
    </row>
    <row r="102" spans="1:30" ht="21" customHeight="1" x14ac:dyDescent="0.2">
      <c r="A102" s="44"/>
      <c r="B102" s="26" t="s">
        <v>31</v>
      </c>
      <c r="C102" s="45"/>
      <c r="D102" s="47"/>
      <c r="E102" s="47"/>
      <c r="F102" s="47"/>
      <c r="G102" s="1">
        <f>+VLOOKUP(D100,'[2]3 trim'!$A$5:$B$341,2,FALSE)</f>
        <v>5</v>
      </c>
      <c r="H102" s="13">
        <v>0</v>
      </c>
      <c r="I102" s="1">
        <v>0</v>
      </c>
      <c r="J102" s="1">
        <v>0</v>
      </c>
      <c r="K102" s="1">
        <v>0</v>
      </c>
      <c r="L102" s="1">
        <f>+VLOOKUP(D100,'[3]3 trim plen'!$A$6:$E$1305,2,FALSE)</f>
        <v>2</v>
      </c>
      <c r="M102" s="1">
        <f>+VLOOKUP(D100,'[3]3 trim plen'!$A$6:$E$1305,3,FALSE)</f>
        <v>1</v>
      </c>
      <c r="N102" s="1">
        <f>+VLOOKUP(D100,'[3]3 trim plen'!$A$6:$E$1305,5,FALSE)</f>
        <v>1</v>
      </c>
      <c r="O102" s="1">
        <f>+VLOOKUP(D100,'[3]3 trim plen'!$A$6:$E$1305,4,FALSE)</f>
        <v>0</v>
      </c>
      <c r="P102" s="1">
        <f>+VLOOKUP(D100,'[3]3 trim plen'!$A$6:$H$11305,6,FALSE)</f>
        <v>1</v>
      </c>
      <c r="Q102" s="1">
        <f>+VLOOKUP(D100,'[3]3 trim plen'!$A$6:$H$1305,7,FALSE)</f>
        <v>2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24">
        <f t="shared" si="141"/>
        <v>7</v>
      </c>
      <c r="Z102" s="1">
        <f t="shared" si="142"/>
        <v>7</v>
      </c>
      <c r="AA102" s="1">
        <f t="shared" si="143"/>
        <v>5</v>
      </c>
      <c r="AB102" s="24">
        <f t="shared" si="144"/>
        <v>5</v>
      </c>
      <c r="AC102" s="1">
        <f t="shared" si="145"/>
        <v>-2</v>
      </c>
      <c r="AD102" s="13">
        <f t="shared" si="146"/>
        <v>-2</v>
      </c>
    </row>
    <row r="103" spans="1:30" s="8" customFormat="1" ht="21" customHeight="1" x14ac:dyDescent="0.2">
      <c r="A103" s="44"/>
      <c r="B103" s="26" t="s">
        <v>32</v>
      </c>
      <c r="C103" s="45"/>
      <c r="D103" s="48"/>
      <c r="E103" s="48"/>
      <c r="F103" s="48"/>
      <c r="G103" s="1">
        <v>0</v>
      </c>
      <c r="H103" s="13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24">
        <f t="shared" si="141"/>
        <v>0</v>
      </c>
      <c r="Z103" s="1">
        <f t="shared" si="142"/>
        <v>0</v>
      </c>
      <c r="AA103" s="1">
        <f t="shared" si="143"/>
        <v>0</v>
      </c>
      <c r="AB103" s="24">
        <f t="shared" si="144"/>
        <v>0</v>
      </c>
      <c r="AC103" s="1">
        <f t="shared" si="145"/>
        <v>0</v>
      </c>
      <c r="AD103" s="13">
        <f t="shared" si="146"/>
        <v>0</v>
      </c>
    </row>
    <row r="104" spans="1:30" s="7" customFormat="1" ht="21" customHeight="1" x14ac:dyDescent="0.2">
      <c r="A104" s="4" t="s">
        <v>33</v>
      </c>
      <c r="B104" s="4"/>
      <c r="C104" s="5"/>
      <c r="D104" s="5"/>
      <c r="E104" s="5"/>
      <c r="F104" s="5"/>
      <c r="G104" s="6">
        <f t="shared" ref="G104:AD104" si="147">SUM(G100:G103)</f>
        <v>64</v>
      </c>
      <c r="H104" s="6">
        <f t="shared" si="147"/>
        <v>6</v>
      </c>
      <c r="I104" s="6">
        <f t="shared" si="147"/>
        <v>2</v>
      </c>
      <c r="J104" s="6">
        <f t="shared" si="147"/>
        <v>5</v>
      </c>
      <c r="K104" s="6">
        <f t="shared" si="147"/>
        <v>7</v>
      </c>
      <c r="L104" s="6">
        <f t="shared" si="147"/>
        <v>13</v>
      </c>
      <c r="M104" s="6">
        <f t="shared" si="147"/>
        <v>10</v>
      </c>
      <c r="N104" s="6">
        <f t="shared" si="147"/>
        <v>10</v>
      </c>
      <c r="O104" s="6">
        <f t="shared" si="147"/>
        <v>0</v>
      </c>
      <c r="P104" s="6">
        <f t="shared" si="147"/>
        <v>6</v>
      </c>
      <c r="Q104" s="6">
        <f t="shared" si="147"/>
        <v>6</v>
      </c>
      <c r="R104" s="6">
        <f t="shared" si="147"/>
        <v>9</v>
      </c>
      <c r="S104" s="6">
        <f t="shared" si="147"/>
        <v>0</v>
      </c>
      <c r="T104" s="6">
        <f t="shared" si="147"/>
        <v>0</v>
      </c>
      <c r="U104" s="6">
        <f t="shared" si="147"/>
        <v>0</v>
      </c>
      <c r="V104" s="6">
        <f t="shared" si="147"/>
        <v>8</v>
      </c>
      <c r="W104" s="6">
        <f t="shared" si="147"/>
        <v>1</v>
      </c>
      <c r="X104" s="6">
        <f t="shared" si="147"/>
        <v>0</v>
      </c>
      <c r="Y104" s="6">
        <f t="shared" si="147"/>
        <v>59</v>
      </c>
      <c r="Z104" s="6">
        <f t="shared" si="147"/>
        <v>59</v>
      </c>
      <c r="AA104" s="6">
        <f t="shared" si="147"/>
        <v>57</v>
      </c>
      <c r="AB104" s="6">
        <f t="shared" si="147"/>
        <v>64</v>
      </c>
      <c r="AC104" s="6">
        <f t="shared" si="147"/>
        <v>-2</v>
      </c>
      <c r="AD104" s="6">
        <f t="shared" si="147"/>
        <v>5</v>
      </c>
    </row>
    <row r="105" spans="1:30" s="2" customFormat="1" ht="21" customHeight="1" x14ac:dyDescent="0.2">
      <c r="A105" s="44">
        <v>2014</v>
      </c>
      <c r="B105" s="26" t="s">
        <v>26</v>
      </c>
      <c r="C105" s="45" t="s">
        <v>59</v>
      </c>
      <c r="D105" s="46">
        <f>+VLOOKUP(C105,'[1]ENTES A JUNIO 2014'!$B$2:$C$124,2,FALSE)</f>
        <v>21</v>
      </c>
      <c r="E105" s="46" t="s">
        <v>28</v>
      </c>
      <c r="F105" s="46" t="s">
        <v>29</v>
      </c>
      <c r="G105" s="1">
        <v>0</v>
      </c>
      <c r="H105" s="13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24">
        <f t="shared" ref="Y105:Y108" si="148">SUM(I105:Q105)</f>
        <v>0</v>
      </c>
      <c r="Z105" s="1">
        <f t="shared" ref="Z105:Z108" si="149">SUM(I105:Q105)</f>
        <v>0</v>
      </c>
      <c r="AA105" s="1">
        <f t="shared" ref="AA105:AA108" si="150">+X105+W105+V105+U105+T105+S105+R105+Q105+P105+L105+K105+J105+I105</f>
        <v>0</v>
      </c>
      <c r="AB105" s="24">
        <f t="shared" ref="AB105:AB108" si="151">+G105</f>
        <v>0</v>
      </c>
      <c r="AC105" s="1">
        <f t="shared" ref="AC105:AC108" si="152">+AA105-Z105</f>
        <v>0</v>
      </c>
      <c r="AD105" s="13">
        <f t="shared" ref="AD105:AD108" si="153">+AB105-Y105</f>
        <v>0</v>
      </c>
    </row>
    <row r="106" spans="1:30" s="8" customFormat="1" ht="21" customHeight="1" x14ac:dyDescent="0.2">
      <c r="A106" s="44"/>
      <c r="B106" s="26" t="s">
        <v>30</v>
      </c>
      <c r="C106" s="45"/>
      <c r="D106" s="47"/>
      <c r="E106" s="47"/>
      <c r="F106" s="47"/>
      <c r="G106" s="1">
        <v>0</v>
      </c>
      <c r="H106" s="13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24">
        <f t="shared" si="148"/>
        <v>0</v>
      </c>
      <c r="Z106" s="1">
        <f t="shared" si="149"/>
        <v>0</v>
      </c>
      <c r="AA106" s="1">
        <f t="shared" si="150"/>
        <v>0</v>
      </c>
      <c r="AB106" s="24">
        <f t="shared" si="151"/>
        <v>0</v>
      </c>
      <c r="AC106" s="1">
        <f t="shared" si="152"/>
        <v>0</v>
      </c>
      <c r="AD106" s="13">
        <f t="shared" si="153"/>
        <v>0</v>
      </c>
    </row>
    <row r="107" spans="1:30" ht="21" customHeight="1" x14ac:dyDescent="0.2">
      <c r="A107" s="44"/>
      <c r="B107" s="26" t="s">
        <v>31</v>
      </c>
      <c r="C107" s="45"/>
      <c r="D107" s="47"/>
      <c r="E107" s="47"/>
      <c r="F107" s="47"/>
      <c r="G107" s="1">
        <f>+VLOOKUP(D105,'[2]3 trim'!$A$5:$B$341,2,FALSE)</f>
        <v>1</v>
      </c>
      <c r="H107" s="13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24">
        <f t="shared" si="148"/>
        <v>0</v>
      </c>
      <c r="Z107" s="1">
        <f t="shared" si="149"/>
        <v>0</v>
      </c>
      <c r="AA107" s="1">
        <f t="shared" si="150"/>
        <v>0</v>
      </c>
      <c r="AB107" s="24">
        <f t="shared" si="151"/>
        <v>1</v>
      </c>
      <c r="AC107" s="1">
        <f t="shared" si="152"/>
        <v>0</v>
      </c>
      <c r="AD107" s="13">
        <f t="shared" si="153"/>
        <v>1</v>
      </c>
    </row>
    <row r="108" spans="1:30" s="8" customFormat="1" ht="21" customHeight="1" x14ac:dyDescent="0.2">
      <c r="A108" s="44"/>
      <c r="B108" s="26" t="s">
        <v>32</v>
      </c>
      <c r="C108" s="45"/>
      <c r="D108" s="48"/>
      <c r="E108" s="48"/>
      <c r="F108" s="48"/>
      <c r="G108" s="1">
        <v>0</v>
      </c>
      <c r="H108" s="13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24">
        <f t="shared" si="148"/>
        <v>0</v>
      </c>
      <c r="Z108" s="1">
        <f t="shared" si="149"/>
        <v>0</v>
      </c>
      <c r="AA108" s="1">
        <f t="shared" si="150"/>
        <v>0</v>
      </c>
      <c r="AB108" s="24">
        <f t="shared" si="151"/>
        <v>0</v>
      </c>
      <c r="AC108" s="1">
        <f t="shared" si="152"/>
        <v>0</v>
      </c>
      <c r="AD108" s="13">
        <f t="shared" si="153"/>
        <v>0</v>
      </c>
    </row>
    <row r="109" spans="1:30" s="7" customFormat="1" ht="21" customHeight="1" x14ac:dyDescent="0.2">
      <c r="A109" s="4" t="s">
        <v>33</v>
      </c>
      <c r="B109" s="4"/>
      <c r="C109" s="5"/>
      <c r="D109" s="5"/>
      <c r="E109" s="5"/>
      <c r="F109" s="5"/>
      <c r="G109" s="6">
        <f t="shared" ref="G109:AD109" si="154">SUM(G105:G108)</f>
        <v>1</v>
      </c>
      <c r="H109" s="6">
        <f t="shared" si="154"/>
        <v>0</v>
      </c>
      <c r="I109" s="6">
        <f t="shared" si="154"/>
        <v>0</v>
      </c>
      <c r="J109" s="6">
        <f t="shared" si="154"/>
        <v>0</v>
      </c>
      <c r="K109" s="6">
        <f t="shared" si="154"/>
        <v>0</v>
      </c>
      <c r="L109" s="6">
        <f t="shared" si="154"/>
        <v>0</v>
      </c>
      <c r="M109" s="6">
        <f t="shared" si="154"/>
        <v>0</v>
      </c>
      <c r="N109" s="6">
        <f t="shared" si="154"/>
        <v>0</v>
      </c>
      <c r="O109" s="6">
        <f t="shared" si="154"/>
        <v>0</v>
      </c>
      <c r="P109" s="6">
        <f t="shared" si="154"/>
        <v>0</v>
      </c>
      <c r="Q109" s="6">
        <f t="shared" si="154"/>
        <v>0</v>
      </c>
      <c r="R109" s="6">
        <f t="shared" si="154"/>
        <v>0</v>
      </c>
      <c r="S109" s="6">
        <f t="shared" si="154"/>
        <v>0</v>
      </c>
      <c r="T109" s="6">
        <f t="shared" si="154"/>
        <v>0</v>
      </c>
      <c r="U109" s="6">
        <f t="shared" si="154"/>
        <v>0</v>
      </c>
      <c r="V109" s="6">
        <f t="shared" si="154"/>
        <v>0</v>
      </c>
      <c r="W109" s="6">
        <f t="shared" si="154"/>
        <v>0</v>
      </c>
      <c r="X109" s="6">
        <f t="shared" si="154"/>
        <v>0</v>
      </c>
      <c r="Y109" s="6">
        <f t="shared" si="154"/>
        <v>0</v>
      </c>
      <c r="Z109" s="6">
        <f t="shared" si="154"/>
        <v>0</v>
      </c>
      <c r="AA109" s="6">
        <f t="shared" si="154"/>
        <v>0</v>
      </c>
      <c r="AB109" s="6">
        <f t="shared" si="154"/>
        <v>1</v>
      </c>
      <c r="AC109" s="6">
        <f t="shared" si="154"/>
        <v>0</v>
      </c>
      <c r="AD109" s="6">
        <f t="shared" si="154"/>
        <v>1</v>
      </c>
    </row>
    <row r="110" spans="1:30" s="2" customFormat="1" ht="21" customHeight="1" x14ac:dyDescent="0.2">
      <c r="A110" s="44">
        <v>2014</v>
      </c>
      <c r="B110" s="26" t="s">
        <v>26</v>
      </c>
      <c r="C110" s="45" t="s">
        <v>60</v>
      </c>
      <c r="D110" s="46">
        <f>+VLOOKUP(C110,'[1]ENTES A JUNIO 2014'!$B$2:$C$124,2,FALSE)</f>
        <v>22</v>
      </c>
      <c r="E110" s="46" t="s">
        <v>28</v>
      </c>
      <c r="F110" s="46" t="s">
        <v>45</v>
      </c>
      <c r="G110" s="1">
        <v>0</v>
      </c>
      <c r="H110" s="13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24">
        <f t="shared" ref="Y110:Y113" si="155">SUM(I110:Q110)</f>
        <v>0</v>
      </c>
      <c r="Z110" s="1">
        <f t="shared" ref="Z110:Z113" si="156">SUM(I110:Q110)</f>
        <v>0</v>
      </c>
      <c r="AA110" s="1">
        <f t="shared" ref="AA110:AA113" si="157">+X110+W110+V110+U110+T110+S110+R110+Q110+P110+L110+K110+J110+I110</f>
        <v>0</v>
      </c>
      <c r="AB110" s="24">
        <f t="shared" ref="AB110:AB113" si="158">+G110</f>
        <v>0</v>
      </c>
      <c r="AC110" s="1">
        <f t="shared" ref="AC110:AC113" si="159">+AA110-Z110</f>
        <v>0</v>
      </c>
      <c r="AD110" s="13">
        <f t="shared" ref="AD110:AD113" si="160">+AB110-Y110</f>
        <v>0</v>
      </c>
    </row>
    <row r="111" spans="1:30" s="8" customFormat="1" ht="21" customHeight="1" x14ac:dyDescent="0.2">
      <c r="A111" s="44"/>
      <c r="B111" s="26" t="s">
        <v>30</v>
      </c>
      <c r="C111" s="45"/>
      <c r="D111" s="47"/>
      <c r="E111" s="47"/>
      <c r="F111" s="47"/>
      <c r="G111" s="1">
        <f>+VLOOKUP(D110,'[2]2 trim'!$A$5:$B$341,2,FALSE)</f>
        <v>1</v>
      </c>
      <c r="H111" s="13">
        <v>1</v>
      </c>
      <c r="I111" s="1">
        <f>+VLOOKUP(D110,'[3]2 TRIM DJDN'!$A$6:$E$305,4,FALSE)</f>
        <v>0</v>
      </c>
      <c r="J111" s="1">
        <f>+VLOOKUP(D110,'[3]2 TRIM DJDN'!$A$6:$E$305,2,FALSE)</f>
        <v>0</v>
      </c>
      <c r="K111" s="1">
        <f>+VLOOKUP(D110,'[3]2 TRIM DJDN'!$A$6:$E$305,3,FALSE)</f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24">
        <f t="shared" si="155"/>
        <v>1</v>
      </c>
      <c r="Z111" s="1">
        <f t="shared" si="156"/>
        <v>1</v>
      </c>
      <c r="AA111" s="1">
        <f t="shared" si="157"/>
        <v>1</v>
      </c>
      <c r="AB111" s="24">
        <f t="shared" si="158"/>
        <v>1</v>
      </c>
      <c r="AC111" s="1">
        <f t="shared" si="159"/>
        <v>0</v>
      </c>
      <c r="AD111" s="13">
        <f t="shared" si="160"/>
        <v>0</v>
      </c>
    </row>
    <row r="112" spans="1:30" ht="21" customHeight="1" x14ac:dyDescent="0.2">
      <c r="A112" s="44"/>
      <c r="B112" s="26" t="s">
        <v>31</v>
      </c>
      <c r="C112" s="45"/>
      <c r="D112" s="47"/>
      <c r="E112" s="47"/>
      <c r="F112" s="47"/>
      <c r="G112" s="1">
        <v>0</v>
      </c>
      <c r="H112" s="13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24">
        <f t="shared" si="155"/>
        <v>0</v>
      </c>
      <c r="Z112" s="1">
        <f t="shared" si="156"/>
        <v>0</v>
      </c>
      <c r="AA112" s="1">
        <f t="shared" si="157"/>
        <v>0</v>
      </c>
      <c r="AB112" s="24">
        <f t="shared" si="158"/>
        <v>0</v>
      </c>
      <c r="AC112" s="1">
        <f t="shared" si="159"/>
        <v>0</v>
      </c>
      <c r="AD112" s="13">
        <f t="shared" si="160"/>
        <v>0</v>
      </c>
    </row>
    <row r="113" spans="1:30" s="8" customFormat="1" ht="21" customHeight="1" x14ac:dyDescent="0.2">
      <c r="A113" s="44"/>
      <c r="B113" s="26" t="s">
        <v>32</v>
      </c>
      <c r="C113" s="45"/>
      <c r="D113" s="48"/>
      <c r="E113" s="48"/>
      <c r="F113" s="48"/>
      <c r="G113" s="1">
        <v>0</v>
      </c>
      <c r="H113" s="13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24">
        <f t="shared" si="155"/>
        <v>0</v>
      </c>
      <c r="Z113" s="1">
        <f t="shared" si="156"/>
        <v>0</v>
      </c>
      <c r="AA113" s="1">
        <f t="shared" si="157"/>
        <v>0</v>
      </c>
      <c r="AB113" s="24">
        <f t="shared" si="158"/>
        <v>0</v>
      </c>
      <c r="AC113" s="1">
        <f t="shared" si="159"/>
        <v>0</v>
      </c>
      <c r="AD113" s="13">
        <f t="shared" si="160"/>
        <v>0</v>
      </c>
    </row>
    <row r="114" spans="1:30" s="7" customFormat="1" ht="21" customHeight="1" x14ac:dyDescent="0.2">
      <c r="A114" s="4" t="s">
        <v>33</v>
      </c>
      <c r="B114" s="4"/>
      <c r="C114" s="5"/>
      <c r="D114" s="5"/>
      <c r="E114" s="5"/>
      <c r="F114" s="5"/>
      <c r="G114" s="6">
        <f t="shared" ref="G114:AD114" si="161">SUM(G110:G113)</f>
        <v>1</v>
      </c>
      <c r="H114" s="6">
        <f t="shared" si="161"/>
        <v>1</v>
      </c>
      <c r="I114" s="6">
        <f t="shared" si="161"/>
        <v>0</v>
      </c>
      <c r="J114" s="6">
        <f t="shared" si="161"/>
        <v>0</v>
      </c>
      <c r="K114" s="6">
        <f t="shared" si="161"/>
        <v>1</v>
      </c>
      <c r="L114" s="6">
        <f t="shared" si="161"/>
        <v>0</v>
      </c>
      <c r="M114" s="6">
        <f t="shared" si="161"/>
        <v>0</v>
      </c>
      <c r="N114" s="6">
        <f t="shared" si="161"/>
        <v>0</v>
      </c>
      <c r="O114" s="6">
        <f t="shared" si="161"/>
        <v>0</v>
      </c>
      <c r="P114" s="6">
        <f t="shared" si="161"/>
        <v>0</v>
      </c>
      <c r="Q114" s="6">
        <f t="shared" si="161"/>
        <v>0</v>
      </c>
      <c r="R114" s="6">
        <f t="shared" si="161"/>
        <v>0</v>
      </c>
      <c r="S114" s="6">
        <f t="shared" si="161"/>
        <v>0</v>
      </c>
      <c r="T114" s="6">
        <f t="shared" si="161"/>
        <v>0</v>
      </c>
      <c r="U114" s="6">
        <f t="shared" si="161"/>
        <v>0</v>
      </c>
      <c r="V114" s="6">
        <f t="shared" si="161"/>
        <v>0</v>
      </c>
      <c r="W114" s="6">
        <f t="shared" si="161"/>
        <v>0</v>
      </c>
      <c r="X114" s="6">
        <f t="shared" si="161"/>
        <v>0</v>
      </c>
      <c r="Y114" s="6">
        <f t="shared" si="161"/>
        <v>1</v>
      </c>
      <c r="Z114" s="6">
        <f t="shared" si="161"/>
        <v>1</v>
      </c>
      <c r="AA114" s="6">
        <f t="shared" si="161"/>
        <v>1</v>
      </c>
      <c r="AB114" s="6">
        <f t="shared" si="161"/>
        <v>1</v>
      </c>
      <c r="AC114" s="6">
        <f t="shared" si="161"/>
        <v>0</v>
      </c>
      <c r="AD114" s="6">
        <f t="shared" si="161"/>
        <v>0</v>
      </c>
    </row>
    <row r="115" spans="1:30" s="2" customFormat="1" ht="21" customHeight="1" x14ac:dyDescent="0.2">
      <c r="A115" s="44">
        <v>2014</v>
      </c>
      <c r="B115" s="26" t="s">
        <v>26</v>
      </c>
      <c r="C115" s="45" t="s">
        <v>61</v>
      </c>
      <c r="D115" s="46">
        <f>+VLOOKUP(C115,'[1]ENTES A JUNIO 2014'!$B$2:$C$124,2,FALSE)</f>
        <v>23</v>
      </c>
      <c r="E115" s="46" t="s">
        <v>28</v>
      </c>
      <c r="F115" s="46" t="s">
        <v>62</v>
      </c>
      <c r="G115" s="1">
        <f>+VLOOKUP(D115,'[2]1 trim'!$A$5:$B$341,2,FALSE)</f>
        <v>7</v>
      </c>
      <c r="H115" s="13">
        <v>0</v>
      </c>
      <c r="I115" s="1">
        <f>+VLOOKUP(D115,'[3]1 TRIM DJDN'!$A$6:$E$305,4,FALSE)</f>
        <v>3</v>
      </c>
      <c r="J115" s="1">
        <f>+VLOOKUP(D115,'[3]1 TRIM DJDN'!$A$6:$E$305,2,FALSE)</f>
        <v>0</v>
      </c>
      <c r="K115" s="1">
        <f>+VLOOKUP(D115,'[3]1 TRIM DJDN'!$A$6:$E$305,3,FALSE)</f>
        <v>1</v>
      </c>
      <c r="L115" s="1">
        <f>+VLOOKUP(D115,'[3]1 trim plen'!$A$6:$E$1305,2,FALSE)</f>
        <v>0</v>
      </c>
      <c r="M115" s="1">
        <f>+VLOOKUP(D115,'[3]1 trim plen'!$A$6:$E$1305,3,FALSE)</f>
        <v>1</v>
      </c>
      <c r="N115" s="1">
        <f>+VLOOKUP(D115,'[3]1 trim plen'!$A$6:$E$1305,5,FALSE)</f>
        <v>0</v>
      </c>
      <c r="O115" s="1">
        <f>+VLOOKUP(D115,'[3]1 trim plen'!$A$6:$E$1305,4,FALSE)</f>
        <v>0</v>
      </c>
      <c r="P115" s="1">
        <f>+VLOOKUP(D115,'[3]1 trim plen'!$A$6:$H$81,6,FALSE)</f>
        <v>0</v>
      </c>
      <c r="Q115" s="1">
        <f>+VLOOKUP(D115,'[3]1 trim plen'!$A$6:$H$1305,7,FALSE)</f>
        <v>0</v>
      </c>
      <c r="R115" s="18">
        <v>1</v>
      </c>
      <c r="S115" s="18">
        <v>0</v>
      </c>
      <c r="T115" s="18">
        <v>0</v>
      </c>
      <c r="U115" s="18">
        <v>0</v>
      </c>
      <c r="V115" s="18">
        <v>1</v>
      </c>
      <c r="W115" s="18">
        <v>1</v>
      </c>
      <c r="X115" s="18">
        <v>0</v>
      </c>
      <c r="Y115" s="24">
        <f t="shared" ref="Y115:Y118" si="162">SUM(I115:Q115)</f>
        <v>5</v>
      </c>
      <c r="Z115" s="1">
        <f t="shared" ref="Z115:Z118" si="163">SUM(I115:Q115)</f>
        <v>5</v>
      </c>
      <c r="AA115" s="1">
        <f t="shared" ref="AA115:AA118" si="164">+X115+W115+V115+U115+T115+S115+R115+Q115+P115+L115+K115+J115+I115</f>
        <v>7</v>
      </c>
      <c r="AB115" s="24">
        <f t="shared" ref="AB115:AB118" si="165">+G115</f>
        <v>7</v>
      </c>
      <c r="AC115" s="1">
        <f t="shared" ref="AC115:AC118" si="166">+AA115-Z115</f>
        <v>2</v>
      </c>
      <c r="AD115" s="13">
        <f t="shared" ref="AD115:AD118" si="167">+AB115-Y115</f>
        <v>2</v>
      </c>
    </row>
    <row r="116" spans="1:30" s="8" customFormat="1" ht="21" customHeight="1" x14ac:dyDescent="0.2">
      <c r="A116" s="44"/>
      <c r="B116" s="26" t="s">
        <v>30</v>
      </c>
      <c r="C116" s="45"/>
      <c r="D116" s="47"/>
      <c r="E116" s="47"/>
      <c r="F116" s="47"/>
      <c r="G116" s="1">
        <f>+VLOOKUP(D115,'[2]2 trim'!$A$5:$B$341,2,FALSE)</f>
        <v>10</v>
      </c>
      <c r="H116" s="13">
        <v>4</v>
      </c>
      <c r="I116" s="1">
        <f>+VLOOKUP(D115,'[3]2 TRIM DJDN'!$A$6:$E$305,4,FALSE)</f>
        <v>0</v>
      </c>
      <c r="J116" s="1">
        <f>+VLOOKUP(D115,'[3]2 TRIM DJDN'!$A$6:$E$305,2,FALSE)</f>
        <v>1</v>
      </c>
      <c r="K116" s="1">
        <f>+VLOOKUP(D115,'[3]2 TRIM DJDN'!$A$6:$E$305,3,FALSE)</f>
        <v>3</v>
      </c>
      <c r="L116" s="1">
        <f>+VLOOKUP(D115,'[3]2 trim plen'!$A$6:$E$1305,2,FALSE)</f>
        <v>0</v>
      </c>
      <c r="M116" s="1">
        <f>+VLOOKUP(D115,'[3]2 trim plen'!$A$6:$E$1305,3,FALSE)</f>
        <v>3</v>
      </c>
      <c r="N116" s="1">
        <f>+VLOOKUP(D115,'[3]2 trim plen'!$A$6:$E$1305,5,FALSE)</f>
        <v>0</v>
      </c>
      <c r="O116" s="1">
        <f>+VLOOKUP(D115,'[3]2 trim plen'!$A$6:$E$1305,4,FALSE)</f>
        <v>1</v>
      </c>
      <c r="P116" s="1">
        <f>+VLOOKUP(D115,'[3]2 trim plen'!$A$6:$H$1305,6,FALSE)</f>
        <v>0</v>
      </c>
      <c r="Q116" s="1">
        <f>+VLOOKUP(D115,'[3]2 trim plen'!$A$6:$H$1305,7,FALSE)</f>
        <v>0</v>
      </c>
      <c r="R116" s="18">
        <v>1</v>
      </c>
      <c r="S116" s="18">
        <v>0</v>
      </c>
      <c r="T116" s="18">
        <v>0</v>
      </c>
      <c r="U116" s="18">
        <v>0</v>
      </c>
      <c r="V116" s="18">
        <v>1</v>
      </c>
      <c r="W116" s="18">
        <v>0</v>
      </c>
      <c r="X116" s="18">
        <v>0</v>
      </c>
      <c r="Y116" s="24">
        <f t="shared" si="162"/>
        <v>8</v>
      </c>
      <c r="Z116" s="1">
        <f t="shared" si="163"/>
        <v>8</v>
      </c>
      <c r="AA116" s="1">
        <f t="shared" si="164"/>
        <v>6</v>
      </c>
      <c r="AB116" s="24">
        <f t="shared" si="165"/>
        <v>10</v>
      </c>
      <c r="AC116" s="1">
        <f t="shared" si="166"/>
        <v>-2</v>
      </c>
      <c r="AD116" s="13">
        <f t="shared" si="167"/>
        <v>2</v>
      </c>
    </row>
    <row r="117" spans="1:30" ht="21" customHeight="1" x14ac:dyDescent="0.2">
      <c r="A117" s="44"/>
      <c r="B117" s="26" t="s">
        <v>31</v>
      </c>
      <c r="C117" s="45"/>
      <c r="D117" s="47"/>
      <c r="E117" s="47"/>
      <c r="F117" s="47"/>
      <c r="G117" s="1">
        <f>+VLOOKUP(D115,'[2]3 trim'!$A$5:$B$341,2,FALSE)</f>
        <v>1</v>
      </c>
      <c r="H117" s="13">
        <v>0</v>
      </c>
      <c r="I117" s="1">
        <v>0</v>
      </c>
      <c r="J117" s="1">
        <v>0</v>
      </c>
      <c r="K117" s="1">
        <v>0</v>
      </c>
      <c r="L117" s="1">
        <f>+VLOOKUP(D115,'[3]3 trim plen'!$A$6:$E$1305,2,FALSE)</f>
        <v>0</v>
      </c>
      <c r="M117" s="1">
        <f>+VLOOKUP(D115,'[3]3 trim plen'!$A$6:$E$1305,3,FALSE)</f>
        <v>0</v>
      </c>
      <c r="N117" s="1">
        <f>+VLOOKUP(D115,'[3]3 trim plen'!$A$6:$E$1305,5,FALSE)</f>
        <v>1</v>
      </c>
      <c r="O117" s="1">
        <f>+VLOOKUP(D115,'[3]3 trim plen'!$A$6:$E$1305,4,FALSE)</f>
        <v>0</v>
      </c>
      <c r="P117" s="1">
        <f>+VLOOKUP(D115,'[3]3 trim plen'!$A$6:$H$11305,6,FALSE)</f>
        <v>1</v>
      </c>
      <c r="Q117" s="1">
        <f>+VLOOKUP(D115,'[3]3 trim plen'!$A$6:$H$1305,7,FALSE)</f>
        <v>2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24">
        <f t="shared" si="162"/>
        <v>4</v>
      </c>
      <c r="Z117" s="1">
        <f t="shared" si="163"/>
        <v>4</v>
      </c>
      <c r="AA117" s="1">
        <f t="shared" si="164"/>
        <v>3</v>
      </c>
      <c r="AB117" s="24">
        <f t="shared" si="165"/>
        <v>1</v>
      </c>
      <c r="AC117" s="1">
        <f t="shared" si="166"/>
        <v>-1</v>
      </c>
      <c r="AD117" s="13">
        <f t="shared" si="167"/>
        <v>-3</v>
      </c>
    </row>
    <row r="118" spans="1:30" s="8" customFormat="1" ht="21" customHeight="1" x14ac:dyDescent="0.2">
      <c r="A118" s="44"/>
      <c r="B118" s="26" t="s">
        <v>32</v>
      </c>
      <c r="C118" s="45"/>
      <c r="D118" s="48"/>
      <c r="E118" s="48"/>
      <c r="F118" s="48"/>
      <c r="G118" s="1">
        <v>0</v>
      </c>
      <c r="H118" s="13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24">
        <f t="shared" si="162"/>
        <v>0</v>
      </c>
      <c r="Z118" s="1">
        <f t="shared" si="163"/>
        <v>0</v>
      </c>
      <c r="AA118" s="1">
        <f t="shared" si="164"/>
        <v>0</v>
      </c>
      <c r="AB118" s="24">
        <f t="shared" si="165"/>
        <v>0</v>
      </c>
      <c r="AC118" s="1">
        <f t="shared" si="166"/>
        <v>0</v>
      </c>
      <c r="AD118" s="13">
        <f t="shared" si="167"/>
        <v>0</v>
      </c>
    </row>
    <row r="119" spans="1:30" s="7" customFormat="1" ht="21" customHeight="1" x14ac:dyDescent="0.2">
      <c r="A119" s="4" t="s">
        <v>33</v>
      </c>
      <c r="B119" s="4"/>
      <c r="C119" s="5"/>
      <c r="D119" s="5"/>
      <c r="E119" s="5"/>
      <c r="F119" s="5"/>
      <c r="G119" s="6">
        <f t="shared" ref="G119:AD119" si="168">SUM(G115:G118)</f>
        <v>18</v>
      </c>
      <c r="H119" s="6">
        <f t="shared" si="168"/>
        <v>4</v>
      </c>
      <c r="I119" s="6">
        <f t="shared" si="168"/>
        <v>3</v>
      </c>
      <c r="J119" s="6">
        <f t="shared" si="168"/>
        <v>1</v>
      </c>
      <c r="K119" s="6">
        <f t="shared" si="168"/>
        <v>4</v>
      </c>
      <c r="L119" s="6">
        <f t="shared" si="168"/>
        <v>0</v>
      </c>
      <c r="M119" s="6">
        <f t="shared" si="168"/>
        <v>4</v>
      </c>
      <c r="N119" s="6">
        <f t="shared" si="168"/>
        <v>1</v>
      </c>
      <c r="O119" s="6">
        <f t="shared" si="168"/>
        <v>1</v>
      </c>
      <c r="P119" s="6">
        <f t="shared" si="168"/>
        <v>1</v>
      </c>
      <c r="Q119" s="6">
        <f t="shared" si="168"/>
        <v>2</v>
      </c>
      <c r="R119" s="6">
        <f t="shared" si="168"/>
        <v>2</v>
      </c>
      <c r="S119" s="6">
        <f t="shared" si="168"/>
        <v>0</v>
      </c>
      <c r="T119" s="6">
        <f t="shared" si="168"/>
        <v>0</v>
      </c>
      <c r="U119" s="6">
        <f t="shared" si="168"/>
        <v>0</v>
      </c>
      <c r="V119" s="6">
        <f t="shared" si="168"/>
        <v>2</v>
      </c>
      <c r="W119" s="6">
        <f t="shared" si="168"/>
        <v>1</v>
      </c>
      <c r="X119" s="6">
        <f t="shared" si="168"/>
        <v>0</v>
      </c>
      <c r="Y119" s="6">
        <f t="shared" si="168"/>
        <v>17</v>
      </c>
      <c r="Z119" s="6">
        <f t="shared" si="168"/>
        <v>17</v>
      </c>
      <c r="AA119" s="6">
        <f t="shared" si="168"/>
        <v>16</v>
      </c>
      <c r="AB119" s="6">
        <f t="shared" si="168"/>
        <v>18</v>
      </c>
      <c r="AC119" s="6">
        <f t="shared" si="168"/>
        <v>-1</v>
      </c>
      <c r="AD119" s="6">
        <f t="shared" si="168"/>
        <v>1</v>
      </c>
    </row>
    <row r="120" spans="1:30" s="2" customFormat="1" ht="21" customHeight="1" x14ac:dyDescent="0.2">
      <c r="A120" s="44">
        <v>2014</v>
      </c>
      <c r="B120" s="26" t="s">
        <v>26</v>
      </c>
      <c r="C120" s="45" t="s">
        <v>63</v>
      </c>
      <c r="D120" s="46">
        <f>+VLOOKUP(C120,'[1]ENTES A JUNIO 2014'!$B$2:$C$124,2,FALSE)</f>
        <v>24</v>
      </c>
      <c r="E120" s="46" t="s">
        <v>28</v>
      </c>
      <c r="F120" s="46" t="s">
        <v>62</v>
      </c>
      <c r="G120" s="1">
        <f>+VLOOKUP(D120,'[2]1 trim'!$A$5:$B$341,2,FALSE)</f>
        <v>10</v>
      </c>
      <c r="H120" s="13">
        <v>0</v>
      </c>
      <c r="I120" s="1">
        <f>+VLOOKUP(D120,'[3]1 TRIM DJDN'!$A$6:$E$305,4,FALSE)</f>
        <v>1</v>
      </c>
      <c r="J120" s="1">
        <f>+VLOOKUP(D120,'[3]1 TRIM DJDN'!$A$6:$E$305,2,FALSE)</f>
        <v>1</v>
      </c>
      <c r="K120" s="1">
        <f>+VLOOKUP(D120,'[3]1 TRIM DJDN'!$A$6:$E$305,3,FALSE)</f>
        <v>1</v>
      </c>
      <c r="L120" s="1">
        <f>+VLOOKUP(D120,'[3]1 trim plen'!$A$6:$E$1305,2,FALSE)</f>
        <v>0</v>
      </c>
      <c r="M120" s="1">
        <f>+VLOOKUP(D120,'[3]1 trim plen'!$A$6:$E$1305,3,FALSE)</f>
        <v>1</v>
      </c>
      <c r="N120" s="1">
        <f>+VLOOKUP(D120,'[3]1 trim plen'!$A$6:$E$1305,5,FALSE)</f>
        <v>0</v>
      </c>
      <c r="O120" s="1">
        <f>+VLOOKUP(D120,'[3]1 trim plen'!$A$6:$E$1305,4,FALSE)</f>
        <v>0</v>
      </c>
      <c r="P120" s="1">
        <f>+VLOOKUP(D120,'[3]1 trim plen'!$A$6:$H$81,6,FALSE)</f>
        <v>0</v>
      </c>
      <c r="Q120" s="1">
        <f>+VLOOKUP(D120,'[3]1 trim plen'!$A$6:$H$1305,7,FALSE)</f>
        <v>2</v>
      </c>
      <c r="R120" s="18">
        <v>2</v>
      </c>
      <c r="S120" s="18">
        <v>0</v>
      </c>
      <c r="T120" s="18">
        <v>0</v>
      </c>
      <c r="U120" s="18">
        <v>0</v>
      </c>
      <c r="V120" s="18">
        <v>1</v>
      </c>
      <c r="W120" s="18">
        <v>1</v>
      </c>
      <c r="X120" s="18">
        <v>0</v>
      </c>
      <c r="Y120" s="24">
        <f t="shared" ref="Y120:Y123" si="169">SUM(I120:Q120)</f>
        <v>6</v>
      </c>
      <c r="Z120" s="1">
        <f t="shared" ref="Z120:Z123" si="170">SUM(I120:Q120)</f>
        <v>6</v>
      </c>
      <c r="AA120" s="1">
        <f t="shared" ref="AA120:AA123" si="171">+X120+W120+V120+U120+T120+S120+R120+Q120+P120+L120+K120+J120+I120</f>
        <v>9</v>
      </c>
      <c r="AB120" s="24">
        <f t="shared" ref="AB120:AB123" si="172">+G120</f>
        <v>10</v>
      </c>
      <c r="AC120" s="1">
        <f t="shared" ref="AC120:AC123" si="173">+AA120-Z120</f>
        <v>3</v>
      </c>
      <c r="AD120" s="13">
        <f t="shared" ref="AD120:AD123" si="174">+AB120-Y120</f>
        <v>4</v>
      </c>
    </row>
    <row r="121" spans="1:30" s="8" customFormat="1" ht="21" customHeight="1" x14ac:dyDescent="0.2">
      <c r="A121" s="44"/>
      <c r="B121" s="26" t="s">
        <v>30</v>
      </c>
      <c r="C121" s="45"/>
      <c r="D121" s="47"/>
      <c r="E121" s="47"/>
      <c r="F121" s="47"/>
      <c r="G121" s="1">
        <f>+VLOOKUP(D120,'[2]2 trim'!$A$5:$B$341,2,FALSE)</f>
        <v>4</v>
      </c>
      <c r="H121" s="13">
        <v>4</v>
      </c>
      <c r="I121" s="1">
        <f>+VLOOKUP(D120,'[3]2 TRIM DJDN'!$A$6:$E$305,4,FALSE)</f>
        <v>0</v>
      </c>
      <c r="J121" s="1">
        <f>+VLOOKUP(D120,'[3]2 TRIM DJDN'!$A$6:$E$305,2,FALSE)</f>
        <v>0</v>
      </c>
      <c r="K121" s="1">
        <f>+VLOOKUP(D120,'[3]2 TRIM DJDN'!$A$6:$E$305,3,FALSE)</f>
        <v>1</v>
      </c>
      <c r="L121" s="1">
        <f>+VLOOKUP(D120,'[3]2 trim plen'!$A$6:$E$1305,2,FALSE)</f>
        <v>0</v>
      </c>
      <c r="M121" s="1">
        <f>+VLOOKUP(D120,'[3]2 trim plen'!$A$6:$E$1305,3,FALSE)</f>
        <v>2</v>
      </c>
      <c r="N121" s="1">
        <f>+VLOOKUP(D120,'[3]2 trim plen'!$A$6:$E$1305,5,FALSE)</f>
        <v>0</v>
      </c>
      <c r="O121" s="1">
        <f>+VLOOKUP(D120,'[3]2 trim plen'!$A$6:$E$1305,4,FALSE)</f>
        <v>1</v>
      </c>
      <c r="P121" s="1">
        <f>+VLOOKUP(D120,'[3]2 trim plen'!$A$6:$H$1305,6,FALSE)</f>
        <v>1</v>
      </c>
      <c r="Q121" s="1">
        <f>+VLOOKUP(D120,'[3]2 trim plen'!$A$6:$H$1305,7,FALSE)</f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24">
        <f t="shared" si="169"/>
        <v>5</v>
      </c>
      <c r="Z121" s="1">
        <f t="shared" si="170"/>
        <v>5</v>
      </c>
      <c r="AA121" s="1">
        <f t="shared" si="171"/>
        <v>2</v>
      </c>
      <c r="AB121" s="24">
        <f t="shared" si="172"/>
        <v>4</v>
      </c>
      <c r="AC121" s="1">
        <f t="shared" si="173"/>
        <v>-3</v>
      </c>
      <c r="AD121" s="13">
        <f t="shared" si="174"/>
        <v>-1</v>
      </c>
    </row>
    <row r="122" spans="1:30" ht="21" customHeight="1" x14ac:dyDescent="0.2">
      <c r="A122" s="44"/>
      <c r="B122" s="26" t="s">
        <v>31</v>
      </c>
      <c r="C122" s="45"/>
      <c r="D122" s="47"/>
      <c r="E122" s="47"/>
      <c r="F122" s="47"/>
      <c r="G122" s="1">
        <f>+VLOOKUP(D120,'[2]3 trim'!$A$5:$B$341,2,FALSE)</f>
        <v>5</v>
      </c>
      <c r="H122" s="13">
        <v>0</v>
      </c>
      <c r="I122" s="1">
        <f>+VLOOKUP(D120,'[3]3 TRIM DJDN'!$A$6:$E$305,4,FALSE)</f>
        <v>0</v>
      </c>
      <c r="J122" s="1">
        <f>+VLOOKUP(D120,'[3]3 TRIM DJDN'!$A$6:$E$305,2,FALSE)</f>
        <v>0</v>
      </c>
      <c r="K122" s="1">
        <f>+VLOOKUP(D120,'[3]3 TRIM DJDN'!$A$6:$E$305,3,FALSE)</f>
        <v>1</v>
      </c>
      <c r="L122" s="1">
        <f>+VLOOKUP(D120,'[3]3 trim plen'!$A$6:$E$1305,2,FALSE)</f>
        <v>0</v>
      </c>
      <c r="M122" s="1">
        <f>+VLOOKUP(D120,'[3]3 trim plen'!$A$6:$E$1305,3,FALSE)</f>
        <v>0</v>
      </c>
      <c r="N122" s="1">
        <f>+VLOOKUP(D120,'[3]3 trim plen'!$A$6:$E$1305,5,FALSE)</f>
        <v>1</v>
      </c>
      <c r="O122" s="1">
        <f>+VLOOKUP(D120,'[3]3 trim plen'!$A$6:$E$1305,4,FALSE)</f>
        <v>0</v>
      </c>
      <c r="P122" s="1">
        <f>+VLOOKUP(D120,'[3]3 trim plen'!$A$6:$H$11305,6,FALSE)</f>
        <v>2</v>
      </c>
      <c r="Q122" s="1">
        <f>+VLOOKUP(D120,'[3]3 trim plen'!$A$6:$H$1305,7,FALSE)</f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24">
        <f t="shared" si="169"/>
        <v>4</v>
      </c>
      <c r="Z122" s="1">
        <f t="shared" si="170"/>
        <v>4</v>
      </c>
      <c r="AA122" s="1">
        <f t="shared" si="171"/>
        <v>3</v>
      </c>
      <c r="AB122" s="24">
        <f t="shared" si="172"/>
        <v>5</v>
      </c>
      <c r="AC122" s="1">
        <f t="shared" si="173"/>
        <v>-1</v>
      </c>
      <c r="AD122" s="13">
        <f t="shared" si="174"/>
        <v>1</v>
      </c>
    </row>
    <row r="123" spans="1:30" s="8" customFormat="1" ht="21" customHeight="1" x14ac:dyDescent="0.2">
      <c r="A123" s="44"/>
      <c r="B123" s="26" t="s">
        <v>32</v>
      </c>
      <c r="C123" s="45"/>
      <c r="D123" s="48"/>
      <c r="E123" s="48"/>
      <c r="F123" s="48"/>
      <c r="G123" s="1">
        <v>0</v>
      </c>
      <c r="H123" s="13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24">
        <f t="shared" si="169"/>
        <v>0</v>
      </c>
      <c r="Z123" s="1">
        <f t="shared" si="170"/>
        <v>0</v>
      </c>
      <c r="AA123" s="1">
        <f t="shared" si="171"/>
        <v>0</v>
      </c>
      <c r="AB123" s="24">
        <f t="shared" si="172"/>
        <v>0</v>
      </c>
      <c r="AC123" s="1">
        <f t="shared" si="173"/>
        <v>0</v>
      </c>
      <c r="AD123" s="13">
        <f t="shared" si="174"/>
        <v>0</v>
      </c>
    </row>
    <row r="124" spans="1:30" s="7" customFormat="1" ht="21" customHeight="1" x14ac:dyDescent="0.2">
      <c r="A124" s="4" t="s">
        <v>33</v>
      </c>
      <c r="B124" s="4"/>
      <c r="C124" s="5"/>
      <c r="D124" s="5"/>
      <c r="E124" s="5"/>
      <c r="F124" s="5"/>
      <c r="G124" s="6">
        <f t="shared" ref="G124:AD124" si="175">SUM(G120:G123)</f>
        <v>19</v>
      </c>
      <c r="H124" s="6">
        <f t="shared" si="175"/>
        <v>4</v>
      </c>
      <c r="I124" s="6">
        <f t="shared" si="175"/>
        <v>1</v>
      </c>
      <c r="J124" s="6">
        <f t="shared" si="175"/>
        <v>1</v>
      </c>
      <c r="K124" s="6">
        <f t="shared" si="175"/>
        <v>3</v>
      </c>
      <c r="L124" s="6">
        <f t="shared" si="175"/>
        <v>0</v>
      </c>
      <c r="M124" s="6">
        <f t="shared" si="175"/>
        <v>3</v>
      </c>
      <c r="N124" s="6">
        <f t="shared" si="175"/>
        <v>1</v>
      </c>
      <c r="O124" s="6">
        <f t="shared" si="175"/>
        <v>1</v>
      </c>
      <c r="P124" s="6">
        <f t="shared" si="175"/>
        <v>3</v>
      </c>
      <c r="Q124" s="6">
        <f t="shared" si="175"/>
        <v>2</v>
      </c>
      <c r="R124" s="6">
        <f t="shared" si="175"/>
        <v>2</v>
      </c>
      <c r="S124" s="6">
        <f t="shared" si="175"/>
        <v>0</v>
      </c>
      <c r="T124" s="6">
        <f t="shared" si="175"/>
        <v>0</v>
      </c>
      <c r="U124" s="6">
        <f t="shared" si="175"/>
        <v>0</v>
      </c>
      <c r="V124" s="6">
        <f t="shared" si="175"/>
        <v>1</v>
      </c>
      <c r="W124" s="6">
        <f t="shared" si="175"/>
        <v>1</v>
      </c>
      <c r="X124" s="6">
        <f t="shared" si="175"/>
        <v>0</v>
      </c>
      <c r="Y124" s="6">
        <f t="shared" si="175"/>
        <v>15</v>
      </c>
      <c r="Z124" s="6">
        <f t="shared" si="175"/>
        <v>15</v>
      </c>
      <c r="AA124" s="6">
        <f t="shared" si="175"/>
        <v>14</v>
      </c>
      <c r="AB124" s="6">
        <f t="shared" si="175"/>
        <v>19</v>
      </c>
      <c r="AC124" s="6">
        <f t="shared" si="175"/>
        <v>-1</v>
      </c>
      <c r="AD124" s="6">
        <f t="shared" si="175"/>
        <v>4</v>
      </c>
    </row>
    <row r="125" spans="1:30" s="2" customFormat="1" ht="21" customHeight="1" x14ac:dyDescent="0.2">
      <c r="A125" s="44">
        <v>2014</v>
      </c>
      <c r="B125" s="26" t="s">
        <v>26</v>
      </c>
      <c r="C125" s="45" t="s">
        <v>64</v>
      </c>
      <c r="D125" s="46">
        <f>+VLOOKUP(C125,'[1]ENTES A JUNIO 2014'!$B$2:$C$124,2,FALSE)</f>
        <v>25</v>
      </c>
      <c r="E125" s="46" t="s">
        <v>28</v>
      </c>
      <c r="F125" s="46" t="s">
        <v>62</v>
      </c>
      <c r="G125" s="1">
        <f>+VLOOKUP(D125,'[2]1 trim'!$A$5:$B$341,2,FALSE)</f>
        <v>32</v>
      </c>
      <c r="H125" s="13">
        <v>0</v>
      </c>
      <c r="I125" s="1">
        <f>+VLOOKUP(D125,'[3]1 TRIM DJDN'!$A$6:$E$305,4,FALSE)</f>
        <v>0</v>
      </c>
      <c r="J125" s="1">
        <f>+VLOOKUP(D125,'[3]1 TRIM DJDN'!$A$6:$E$305,2,FALSE)</f>
        <v>0</v>
      </c>
      <c r="K125" s="1">
        <f>+VLOOKUP(D125,'[3]1 TRIM DJDN'!$A$6:$E$305,3,FALSE)</f>
        <v>3</v>
      </c>
      <c r="L125" s="1">
        <f>+VLOOKUP(D125,'[3]1 trim plen'!$A$6:$E$1305,2,FALSE)</f>
        <v>0</v>
      </c>
      <c r="M125" s="1">
        <f>+VLOOKUP(D125,'[3]1 trim plen'!$A$6:$E$1305,3,FALSE)</f>
        <v>1</v>
      </c>
      <c r="N125" s="1">
        <f>+VLOOKUP(D125,'[3]1 trim plen'!$A$6:$E$1305,5,FALSE)</f>
        <v>1</v>
      </c>
      <c r="O125" s="1">
        <f>+VLOOKUP(D125,'[3]1 trim plen'!$A$6:$E$1305,4,FALSE)</f>
        <v>1</v>
      </c>
      <c r="P125" s="1">
        <f>+VLOOKUP(D125,'[3]1 trim plen'!$A$6:$H$81,6,FALSE)</f>
        <v>0</v>
      </c>
      <c r="Q125" s="1">
        <f>+VLOOKUP(D125,'[3]1 trim plen'!$A$6:$H$1305,7,FALSE)</f>
        <v>0</v>
      </c>
      <c r="R125" s="18">
        <v>10</v>
      </c>
      <c r="S125" s="18">
        <v>0</v>
      </c>
      <c r="T125" s="18">
        <v>3</v>
      </c>
      <c r="U125" s="18">
        <v>0</v>
      </c>
      <c r="V125" s="18">
        <v>8</v>
      </c>
      <c r="W125" s="18">
        <v>0</v>
      </c>
      <c r="X125" s="18">
        <v>0</v>
      </c>
      <c r="Y125" s="24">
        <f t="shared" ref="Y125:Y128" si="176">SUM(I125:Q125)</f>
        <v>6</v>
      </c>
      <c r="Z125" s="1">
        <f t="shared" ref="Z125:Z128" si="177">SUM(I125:Q125)</f>
        <v>6</v>
      </c>
      <c r="AA125" s="1">
        <f t="shared" ref="AA125:AA128" si="178">+X125+W125+V125+U125+T125+S125+R125+Q125+P125+L125+K125+J125+I125</f>
        <v>24</v>
      </c>
      <c r="AB125" s="24">
        <f t="shared" ref="AB125:AB128" si="179">+G125</f>
        <v>32</v>
      </c>
      <c r="AC125" s="1">
        <f t="shared" ref="AC125:AC128" si="180">+AA125-Z125</f>
        <v>18</v>
      </c>
      <c r="AD125" s="13">
        <f t="shared" ref="AD125:AD128" si="181">+AB125-Y125</f>
        <v>26</v>
      </c>
    </row>
    <row r="126" spans="1:30" s="8" customFormat="1" ht="21" customHeight="1" x14ac:dyDescent="0.2">
      <c r="A126" s="44"/>
      <c r="B126" s="26" t="s">
        <v>30</v>
      </c>
      <c r="C126" s="45" t="s">
        <v>64</v>
      </c>
      <c r="D126" s="47"/>
      <c r="E126" s="47"/>
      <c r="F126" s="47"/>
      <c r="G126" s="1">
        <f>+VLOOKUP(D125,'[2]2 trim'!$A$5:$B$341,2,FALSE)</f>
        <v>25</v>
      </c>
      <c r="H126" s="13">
        <v>17</v>
      </c>
      <c r="I126" s="1">
        <f>+VLOOKUP(D125,'[3]2 TRIM DJDN'!$A$6:$E$305,4,FALSE)</f>
        <v>0</v>
      </c>
      <c r="J126" s="1">
        <f>+VLOOKUP(D125,'[3]2 TRIM DJDN'!$A$6:$E$305,2,FALSE)</f>
        <v>1</v>
      </c>
      <c r="K126" s="1">
        <f>+VLOOKUP(D125,'[3]2 TRIM DJDN'!$A$6:$E$305,3,FALSE)</f>
        <v>1</v>
      </c>
      <c r="L126" s="1">
        <f>+VLOOKUP(D125,'[3]2 trim plen'!$A$6:$E$1305,2,FALSE)</f>
        <v>6</v>
      </c>
      <c r="M126" s="1">
        <f>+VLOOKUP(D125,'[3]2 trim plen'!$A$6:$E$1305,3,FALSE)</f>
        <v>14</v>
      </c>
      <c r="N126" s="1">
        <f>+VLOOKUP(D125,'[3]2 trim plen'!$A$6:$E$1305,5,FALSE)</f>
        <v>8</v>
      </c>
      <c r="O126" s="1">
        <f>+VLOOKUP(D125,'[3]2 trim plen'!$A$6:$E$1305,4,FALSE)</f>
        <v>0</v>
      </c>
      <c r="P126" s="1">
        <f>+VLOOKUP(D125,'[3]2 trim plen'!$A$6:$H$1305,6,FALSE)</f>
        <v>2</v>
      </c>
      <c r="Q126" s="1">
        <f>+VLOOKUP(D125,'[3]2 trim plen'!$A$6:$H$1305,7,FALSE)</f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4</v>
      </c>
      <c r="W126" s="18">
        <v>0</v>
      </c>
      <c r="X126" s="18">
        <v>0</v>
      </c>
      <c r="Y126" s="24">
        <f t="shared" si="176"/>
        <v>32</v>
      </c>
      <c r="Z126" s="1">
        <f t="shared" si="177"/>
        <v>32</v>
      </c>
      <c r="AA126" s="1">
        <f t="shared" si="178"/>
        <v>14</v>
      </c>
      <c r="AB126" s="24">
        <f t="shared" si="179"/>
        <v>25</v>
      </c>
      <c r="AC126" s="1">
        <f t="shared" si="180"/>
        <v>-18</v>
      </c>
      <c r="AD126" s="13">
        <f t="shared" si="181"/>
        <v>-7</v>
      </c>
    </row>
    <row r="127" spans="1:30" ht="21" customHeight="1" x14ac:dyDescent="0.2">
      <c r="A127" s="44"/>
      <c r="B127" s="26" t="s">
        <v>31</v>
      </c>
      <c r="C127" s="45" t="s">
        <v>64</v>
      </c>
      <c r="D127" s="47"/>
      <c r="E127" s="47"/>
      <c r="F127" s="47"/>
      <c r="G127" s="1">
        <f>+VLOOKUP(D125,'[2]3 trim'!$A$5:$B$341,2,FALSE)</f>
        <v>65</v>
      </c>
      <c r="H127" s="13">
        <v>0</v>
      </c>
      <c r="I127" s="1">
        <f>+VLOOKUP(D125,'[3]3 TRIM DJDN'!$A$6:$E$305,4,FALSE)</f>
        <v>0</v>
      </c>
      <c r="J127" s="1">
        <f>+VLOOKUP(D125,'[3]3 TRIM DJDN'!$A$6:$E$305,2,FALSE)</f>
        <v>7</v>
      </c>
      <c r="K127" s="1">
        <f>+VLOOKUP(D125,'[3]3 TRIM DJDN'!$A$6:$E$305,3,FALSE)</f>
        <v>5</v>
      </c>
      <c r="L127" s="1">
        <f>+VLOOKUP(D125,'[3]3 trim plen'!$A$6:$E$1305,2,FALSE)</f>
        <v>0</v>
      </c>
      <c r="M127" s="1">
        <f>+VLOOKUP(D125,'[3]3 trim plen'!$A$6:$E$1305,3,FALSE)</f>
        <v>15</v>
      </c>
      <c r="N127" s="1">
        <f>+VLOOKUP(D125,'[3]3 trim plen'!$A$6:$E$1305,5,FALSE)</f>
        <v>10</v>
      </c>
      <c r="O127" s="1">
        <f>+VLOOKUP(D125,'[3]3 trim plen'!$A$6:$E$1305,4,FALSE)</f>
        <v>0</v>
      </c>
      <c r="P127" s="1">
        <f>+VLOOKUP(D125,'[3]3 trim plen'!$A$6:$H$11305,6,FALSE)</f>
        <v>3</v>
      </c>
      <c r="Q127" s="1">
        <f>+VLOOKUP(D125,'[3]3 trim plen'!$A$6:$H$1305,7,FALSE)</f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24">
        <f t="shared" si="176"/>
        <v>40</v>
      </c>
      <c r="Z127" s="1">
        <f t="shared" si="177"/>
        <v>40</v>
      </c>
      <c r="AA127" s="1">
        <f t="shared" si="178"/>
        <v>15</v>
      </c>
      <c r="AB127" s="24">
        <f t="shared" si="179"/>
        <v>65</v>
      </c>
      <c r="AC127" s="1">
        <f t="shared" si="180"/>
        <v>-25</v>
      </c>
      <c r="AD127" s="13">
        <f t="shared" si="181"/>
        <v>25</v>
      </c>
    </row>
    <row r="128" spans="1:30" s="8" customFormat="1" ht="21" customHeight="1" x14ac:dyDescent="0.2">
      <c r="A128" s="44"/>
      <c r="B128" s="26" t="s">
        <v>32</v>
      </c>
      <c r="C128" s="45" t="s">
        <v>64</v>
      </c>
      <c r="D128" s="48"/>
      <c r="E128" s="48"/>
      <c r="F128" s="48"/>
      <c r="G128" s="1">
        <v>0</v>
      </c>
      <c r="H128" s="13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24">
        <f t="shared" si="176"/>
        <v>0</v>
      </c>
      <c r="Z128" s="1">
        <f t="shared" si="177"/>
        <v>0</v>
      </c>
      <c r="AA128" s="1">
        <f t="shared" si="178"/>
        <v>0</v>
      </c>
      <c r="AB128" s="24">
        <f t="shared" si="179"/>
        <v>0</v>
      </c>
      <c r="AC128" s="1">
        <f t="shared" si="180"/>
        <v>0</v>
      </c>
      <c r="AD128" s="13">
        <f t="shared" si="181"/>
        <v>0</v>
      </c>
    </row>
    <row r="129" spans="1:30" s="7" customFormat="1" ht="21" customHeight="1" x14ac:dyDescent="0.2">
      <c r="A129" s="4" t="s">
        <v>33</v>
      </c>
      <c r="B129" s="4"/>
      <c r="C129" s="5"/>
      <c r="D129" s="5"/>
      <c r="E129" s="5"/>
      <c r="F129" s="5"/>
      <c r="G129" s="6">
        <f t="shared" ref="G129:AD129" si="182">SUM(G125:G128)</f>
        <v>122</v>
      </c>
      <c r="H129" s="6">
        <f t="shared" si="182"/>
        <v>17</v>
      </c>
      <c r="I129" s="6">
        <f t="shared" si="182"/>
        <v>0</v>
      </c>
      <c r="J129" s="6">
        <f t="shared" si="182"/>
        <v>8</v>
      </c>
      <c r="K129" s="6">
        <f t="shared" si="182"/>
        <v>9</v>
      </c>
      <c r="L129" s="6">
        <f t="shared" si="182"/>
        <v>6</v>
      </c>
      <c r="M129" s="6">
        <f t="shared" si="182"/>
        <v>30</v>
      </c>
      <c r="N129" s="6">
        <f t="shared" si="182"/>
        <v>19</v>
      </c>
      <c r="O129" s="6">
        <f t="shared" si="182"/>
        <v>1</v>
      </c>
      <c r="P129" s="6">
        <f t="shared" si="182"/>
        <v>5</v>
      </c>
      <c r="Q129" s="6">
        <f t="shared" si="182"/>
        <v>0</v>
      </c>
      <c r="R129" s="6">
        <f t="shared" si="182"/>
        <v>10</v>
      </c>
      <c r="S129" s="6">
        <f t="shared" si="182"/>
        <v>0</v>
      </c>
      <c r="T129" s="6">
        <f t="shared" si="182"/>
        <v>3</v>
      </c>
      <c r="U129" s="6">
        <f t="shared" si="182"/>
        <v>0</v>
      </c>
      <c r="V129" s="6">
        <f t="shared" si="182"/>
        <v>12</v>
      </c>
      <c r="W129" s="6">
        <f t="shared" si="182"/>
        <v>0</v>
      </c>
      <c r="X129" s="6">
        <f t="shared" si="182"/>
        <v>0</v>
      </c>
      <c r="Y129" s="6">
        <f t="shared" si="182"/>
        <v>78</v>
      </c>
      <c r="Z129" s="6">
        <f t="shared" si="182"/>
        <v>78</v>
      </c>
      <c r="AA129" s="6">
        <f t="shared" si="182"/>
        <v>53</v>
      </c>
      <c r="AB129" s="6">
        <f t="shared" si="182"/>
        <v>122</v>
      </c>
      <c r="AC129" s="6">
        <f t="shared" si="182"/>
        <v>-25</v>
      </c>
      <c r="AD129" s="6">
        <f t="shared" si="182"/>
        <v>44</v>
      </c>
    </row>
    <row r="130" spans="1:30" s="2" customFormat="1" ht="21" customHeight="1" x14ac:dyDescent="0.2">
      <c r="A130" s="44">
        <v>2014</v>
      </c>
      <c r="B130" s="26" t="s">
        <v>26</v>
      </c>
      <c r="C130" s="45" t="s">
        <v>65</v>
      </c>
      <c r="D130" s="46">
        <f>+VLOOKUP(C130,'[1]ENTES A JUNIO 2014'!$B$2:$C$124,2,FALSE)</f>
        <v>26</v>
      </c>
      <c r="E130" s="46" t="s">
        <v>28</v>
      </c>
      <c r="F130" s="46" t="s">
        <v>62</v>
      </c>
      <c r="G130" s="1">
        <f>+VLOOKUP(D130,'[2]1 trim'!$A$5:$B$341,2,FALSE)</f>
        <v>27</v>
      </c>
      <c r="H130" s="13">
        <v>0</v>
      </c>
      <c r="I130" s="1">
        <f>+VLOOKUP(D130,'[3]1 TRIM DJDN'!$A$6:$E$305,4,FALSE)</f>
        <v>0</v>
      </c>
      <c r="J130" s="1">
        <f>+VLOOKUP(D130,'[3]1 TRIM DJDN'!$A$6:$E$305,2,FALSE)</f>
        <v>1</v>
      </c>
      <c r="K130" s="1">
        <f>+VLOOKUP(D130,'[3]1 TRIM DJDN'!$A$6:$E$305,3,FALSE)</f>
        <v>2</v>
      </c>
      <c r="L130" s="1">
        <f>+VLOOKUP(D130,'[3]1 trim plen'!$A$6:$E$1305,2,FALSE)</f>
        <v>0</v>
      </c>
      <c r="M130" s="1">
        <f>+VLOOKUP(D130,'[3]1 trim plen'!$A$6:$E$1305,3,FALSE)</f>
        <v>4</v>
      </c>
      <c r="N130" s="1">
        <f>+VLOOKUP(D130,'[3]1 trim plen'!$A$6:$E$1305,5,FALSE)</f>
        <v>0</v>
      </c>
      <c r="O130" s="1">
        <f>+VLOOKUP(D130,'[3]1 trim plen'!$A$6:$E$1305,4,FALSE)</f>
        <v>2</v>
      </c>
      <c r="P130" s="1">
        <f>+VLOOKUP(D130,'[3]1 trim plen'!$A$6:$H$81,6,FALSE)</f>
        <v>0</v>
      </c>
      <c r="Q130" s="1">
        <f>+VLOOKUP(D130,'[3]1 trim plen'!$A$6:$H$1305,7,FALSE)</f>
        <v>0</v>
      </c>
      <c r="R130" s="18">
        <v>6</v>
      </c>
      <c r="S130" s="18">
        <v>0</v>
      </c>
      <c r="T130" s="18">
        <v>10</v>
      </c>
      <c r="U130" s="18">
        <v>1</v>
      </c>
      <c r="V130" s="18">
        <v>3</v>
      </c>
      <c r="W130" s="18">
        <v>3</v>
      </c>
      <c r="X130" s="18">
        <v>0</v>
      </c>
      <c r="Y130" s="24">
        <f t="shared" ref="Y130:Y133" si="183">SUM(I130:Q130)</f>
        <v>9</v>
      </c>
      <c r="Z130" s="1">
        <f t="shared" ref="Z130:Z133" si="184">SUM(I130:Q130)</f>
        <v>9</v>
      </c>
      <c r="AA130" s="1">
        <f t="shared" ref="AA130:AA133" si="185">+X130+W130+V130+U130+T130+S130+R130+Q130+P130+L130+K130+J130+I130</f>
        <v>26</v>
      </c>
      <c r="AB130" s="24">
        <f t="shared" ref="AB130:AB133" si="186">+G130</f>
        <v>27</v>
      </c>
      <c r="AC130" s="1">
        <f t="shared" ref="AC130:AC133" si="187">+AA130-Z130</f>
        <v>17</v>
      </c>
      <c r="AD130" s="13">
        <f t="shared" ref="AD130:AD133" si="188">+AB130-Y130</f>
        <v>18</v>
      </c>
    </row>
    <row r="131" spans="1:30" s="8" customFormat="1" ht="21" customHeight="1" x14ac:dyDescent="0.2">
      <c r="A131" s="44"/>
      <c r="B131" s="26" t="s">
        <v>30</v>
      </c>
      <c r="C131" s="45" t="s">
        <v>65</v>
      </c>
      <c r="D131" s="47"/>
      <c r="E131" s="47"/>
      <c r="F131" s="47"/>
      <c r="G131" s="1">
        <f>+VLOOKUP(D130,'[2]2 trim'!$A$5:$B$341,2,FALSE)</f>
        <v>19</v>
      </c>
      <c r="H131" s="13">
        <v>10</v>
      </c>
      <c r="I131" s="1">
        <f>+VLOOKUP(D130,'[3]2 TRIM DJDN'!$A$6:$E$305,4,FALSE)</f>
        <v>0</v>
      </c>
      <c r="J131" s="1">
        <f>+VLOOKUP(D130,'[3]2 TRIM DJDN'!$A$6:$E$305,2,FALSE)</f>
        <v>6</v>
      </c>
      <c r="K131" s="1">
        <f>+VLOOKUP(D130,'[3]2 TRIM DJDN'!$A$6:$E$305,3,FALSE)</f>
        <v>1</v>
      </c>
      <c r="L131" s="1">
        <f>+VLOOKUP(D130,'[3]2 trim plen'!$A$6:$E$1305,2,FALSE)</f>
        <v>1</v>
      </c>
      <c r="M131" s="1">
        <f>+VLOOKUP(D130,'[3]2 trim plen'!$A$6:$E$1305,3,FALSE)</f>
        <v>14</v>
      </c>
      <c r="N131" s="1">
        <f>+VLOOKUP(D130,'[3]2 trim plen'!$A$6:$E$1305,5,FALSE)</f>
        <v>5</v>
      </c>
      <c r="O131" s="1">
        <f>+VLOOKUP(D130,'[3]2 trim plen'!$A$6:$E$1305,4,FALSE)</f>
        <v>1</v>
      </c>
      <c r="P131" s="1">
        <f>+VLOOKUP(D130,'[3]2 trim plen'!$A$6:$H$1305,6,FALSE)</f>
        <v>0</v>
      </c>
      <c r="Q131" s="1">
        <f>+VLOOKUP(D130,'[3]2 trim plen'!$A$6:$H$1305,7,FALSE)</f>
        <v>0</v>
      </c>
      <c r="R131" s="18">
        <v>1</v>
      </c>
      <c r="S131" s="18">
        <v>0</v>
      </c>
      <c r="T131" s="18">
        <v>0</v>
      </c>
      <c r="U131" s="18">
        <v>0</v>
      </c>
      <c r="V131" s="18">
        <v>2</v>
      </c>
      <c r="W131" s="18">
        <v>0</v>
      </c>
      <c r="X131" s="18">
        <v>0</v>
      </c>
      <c r="Y131" s="24">
        <f t="shared" si="183"/>
        <v>28</v>
      </c>
      <c r="Z131" s="1">
        <f t="shared" si="184"/>
        <v>28</v>
      </c>
      <c r="AA131" s="1">
        <f t="shared" si="185"/>
        <v>11</v>
      </c>
      <c r="AB131" s="24">
        <f t="shared" si="186"/>
        <v>19</v>
      </c>
      <c r="AC131" s="1">
        <f t="shared" si="187"/>
        <v>-17</v>
      </c>
      <c r="AD131" s="13">
        <f t="shared" si="188"/>
        <v>-9</v>
      </c>
    </row>
    <row r="132" spans="1:30" ht="21" customHeight="1" x14ac:dyDescent="0.2">
      <c r="A132" s="44"/>
      <c r="B132" s="26" t="s">
        <v>31</v>
      </c>
      <c r="C132" s="45" t="s">
        <v>65</v>
      </c>
      <c r="D132" s="47"/>
      <c r="E132" s="47"/>
      <c r="F132" s="47"/>
      <c r="G132" s="1">
        <f>+VLOOKUP(D130,'[2]3 trim'!$A$5:$B$341,2,FALSE)</f>
        <v>9</v>
      </c>
      <c r="H132" s="13">
        <v>0</v>
      </c>
      <c r="I132" s="1">
        <f>+VLOOKUP(D130,'[3]3 TRIM DJDN'!$A$6:$E$305,4,FALSE)</f>
        <v>0</v>
      </c>
      <c r="J132" s="1">
        <f>+VLOOKUP(D130,'[3]3 TRIM DJDN'!$A$6:$E$305,2,FALSE)</f>
        <v>1</v>
      </c>
      <c r="K132" s="1">
        <f>+VLOOKUP(D130,'[3]3 TRIM DJDN'!$A$6:$E$305,3,FALSE)</f>
        <v>0</v>
      </c>
      <c r="L132" s="1">
        <f>+VLOOKUP(D130,'[3]3 trim plen'!$A$6:$E$1305,2,FALSE)</f>
        <v>1</v>
      </c>
      <c r="M132" s="1">
        <f>+VLOOKUP(D130,'[3]3 trim plen'!$A$6:$E$1305,3,FALSE)</f>
        <v>1</v>
      </c>
      <c r="N132" s="1">
        <f>+VLOOKUP(D130,'[3]3 trim plen'!$A$6:$E$1305,5,FALSE)</f>
        <v>4</v>
      </c>
      <c r="O132" s="1">
        <f>+VLOOKUP(D130,'[3]3 trim plen'!$A$6:$E$1305,4,FALSE)</f>
        <v>2</v>
      </c>
      <c r="P132" s="1">
        <f>+VLOOKUP(D130,'[3]3 trim plen'!$A$6:$H$11305,6,FALSE)</f>
        <v>1</v>
      </c>
      <c r="Q132" s="1">
        <f>+VLOOKUP(D130,'[3]3 trim plen'!$A$6:$H$1305,7,FALSE)</f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24">
        <f t="shared" si="183"/>
        <v>10</v>
      </c>
      <c r="Z132" s="1">
        <f t="shared" si="184"/>
        <v>10</v>
      </c>
      <c r="AA132" s="1">
        <f t="shared" si="185"/>
        <v>3</v>
      </c>
      <c r="AB132" s="24">
        <f t="shared" si="186"/>
        <v>9</v>
      </c>
      <c r="AC132" s="1">
        <f t="shared" si="187"/>
        <v>-7</v>
      </c>
      <c r="AD132" s="13">
        <f t="shared" si="188"/>
        <v>-1</v>
      </c>
    </row>
    <row r="133" spans="1:30" s="8" customFormat="1" ht="21" customHeight="1" x14ac:dyDescent="0.2">
      <c r="A133" s="44"/>
      <c r="B133" s="26" t="s">
        <v>32</v>
      </c>
      <c r="C133" s="45" t="s">
        <v>65</v>
      </c>
      <c r="D133" s="48"/>
      <c r="E133" s="48"/>
      <c r="F133" s="48"/>
      <c r="G133" s="1">
        <v>0</v>
      </c>
      <c r="H133" s="13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24">
        <f t="shared" si="183"/>
        <v>0</v>
      </c>
      <c r="Z133" s="1">
        <f t="shared" si="184"/>
        <v>0</v>
      </c>
      <c r="AA133" s="1">
        <f t="shared" si="185"/>
        <v>0</v>
      </c>
      <c r="AB133" s="24">
        <f t="shared" si="186"/>
        <v>0</v>
      </c>
      <c r="AC133" s="1">
        <f t="shared" si="187"/>
        <v>0</v>
      </c>
      <c r="AD133" s="13">
        <f t="shared" si="188"/>
        <v>0</v>
      </c>
    </row>
    <row r="134" spans="1:30" s="7" customFormat="1" ht="21" customHeight="1" x14ac:dyDescent="0.2">
      <c r="A134" s="4" t="s">
        <v>33</v>
      </c>
      <c r="B134" s="4"/>
      <c r="C134" s="5"/>
      <c r="D134" s="5"/>
      <c r="E134" s="5"/>
      <c r="F134" s="5"/>
      <c r="G134" s="6">
        <f t="shared" ref="G134:AD134" si="189">SUM(G130:G133)</f>
        <v>55</v>
      </c>
      <c r="H134" s="6">
        <f t="shared" si="189"/>
        <v>10</v>
      </c>
      <c r="I134" s="6">
        <f t="shared" si="189"/>
        <v>0</v>
      </c>
      <c r="J134" s="6">
        <f t="shared" si="189"/>
        <v>8</v>
      </c>
      <c r="K134" s="6">
        <f t="shared" si="189"/>
        <v>3</v>
      </c>
      <c r="L134" s="6">
        <f t="shared" si="189"/>
        <v>2</v>
      </c>
      <c r="M134" s="6">
        <f t="shared" si="189"/>
        <v>19</v>
      </c>
      <c r="N134" s="6">
        <f t="shared" si="189"/>
        <v>9</v>
      </c>
      <c r="O134" s="6">
        <f t="shared" si="189"/>
        <v>5</v>
      </c>
      <c r="P134" s="6">
        <f t="shared" si="189"/>
        <v>1</v>
      </c>
      <c r="Q134" s="6">
        <f t="shared" si="189"/>
        <v>0</v>
      </c>
      <c r="R134" s="6">
        <f t="shared" si="189"/>
        <v>7</v>
      </c>
      <c r="S134" s="6">
        <f t="shared" si="189"/>
        <v>0</v>
      </c>
      <c r="T134" s="6">
        <f t="shared" si="189"/>
        <v>10</v>
      </c>
      <c r="U134" s="6">
        <f t="shared" si="189"/>
        <v>1</v>
      </c>
      <c r="V134" s="6">
        <f t="shared" si="189"/>
        <v>5</v>
      </c>
      <c r="W134" s="6">
        <f t="shared" si="189"/>
        <v>3</v>
      </c>
      <c r="X134" s="6">
        <f t="shared" si="189"/>
        <v>0</v>
      </c>
      <c r="Y134" s="6">
        <f t="shared" si="189"/>
        <v>47</v>
      </c>
      <c r="Z134" s="6">
        <f t="shared" si="189"/>
        <v>47</v>
      </c>
      <c r="AA134" s="6">
        <f t="shared" si="189"/>
        <v>40</v>
      </c>
      <c r="AB134" s="6">
        <f t="shared" si="189"/>
        <v>55</v>
      </c>
      <c r="AC134" s="6">
        <f t="shared" si="189"/>
        <v>-7</v>
      </c>
      <c r="AD134" s="6">
        <f t="shared" si="189"/>
        <v>8</v>
      </c>
    </row>
    <row r="135" spans="1:30" s="2" customFormat="1" ht="21" customHeight="1" x14ac:dyDescent="0.2">
      <c r="A135" s="44">
        <v>2014</v>
      </c>
      <c r="B135" s="26" t="s">
        <v>26</v>
      </c>
      <c r="C135" s="45" t="s">
        <v>66</v>
      </c>
      <c r="D135" s="46">
        <f>+VLOOKUP(C135,'[1]ENTES A JUNIO 2014'!$B$2:$C$124,2,FALSE)</f>
        <v>27</v>
      </c>
      <c r="E135" s="46" t="s">
        <v>28</v>
      </c>
      <c r="F135" s="46" t="s">
        <v>62</v>
      </c>
      <c r="G135" s="1">
        <f>+VLOOKUP(D135,'[2]1 trim'!$A$5:$B$341,2,FALSE)</f>
        <v>25</v>
      </c>
      <c r="H135" s="13">
        <v>0</v>
      </c>
      <c r="I135" s="1">
        <f>+VLOOKUP(D135,'[3]1 TRIM DJDN'!$A$6:$E$305,4,FALSE)</f>
        <v>0</v>
      </c>
      <c r="J135" s="1">
        <f>+VLOOKUP(D135,'[3]1 TRIM DJDN'!$A$6:$E$305,2,FALSE)</f>
        <v>0</v>
      </c>
      <c r="K135" s="1">
        <f>+VLOOKUP(D135,'[3]1 TRIM DJDN'!$A$6:$E$305,3,FALSE)</f>
        <v>1</v>
      </c>
      <c r="L135" s="1">
        <f>+VLOOKUP(D135,'[3]1 trim plen'!$A$6:$E$1305,2,FALSE)</f>
        <v>0</v>
      </c>
      <c r="M135" s="1">
        <f>+VLOOKUP(D135,'[3]1 trim plen'!$A$6:$E$1305,3,FALSE)</f>
        <v>3</v>
      </c>
      <c r="N135" s="1">
        <f>+VLOOKUP(D135,'[3]1 trim plen'!$A$6:$E$1305,5,FALSE)</f>
        <v>1</v>
      </c>
      <c r="O135" s="1">
        <f>+VLOOKUP(D135,'[3]1 trim plen'!$A$6:$E$1305,4,FALSE)</f>
        <v>3</v>
      </c>
      <c r="P135" s="1">
        <f>+VLOOKUP(D135,'[3]1 trim plen'!$A$6:$H$81,6,FALSE)</f>
        <v>0</v>
      </c>
      <c r="Q135" s="1">
        <f>+VLOOKUP(D135,'[3]1 trim plen'!$A$6:$H$1305,7,FALSE)</f>
        <v>0</v>
      </c>
      <c r="R135" s="18">
        <v>10</v>
      </c>
      <c r="S135" s="18">
        <v>0</v>
      </c>
      <c r="T135" s="18">
        <v>3</v>
      </c>
      <c r="U135" s="18">
        <v>2</v>
      </c>
      <c r="V135" s="18">
        <v>1</v>
      </c>
      <c r="W135" s="18">
        <v>2</v>
      </c>
      <c r="X135" s="18">
        <v>0</v>
      </c>
      <c r="Y135" s="24">
        <f t="shared" ref="Y135:Y138" si="190">SUM(I135:Q135)</f>
        <v>8</v>
      </c>
      <c r="Z135" s="1">
        <f t="shared" ref="Z135:Z138" si="191">SUM(I135:Q135)</f>
        <v>8</v>
      </c>
      <c r="AA135" s="1">
        <f t="shared" ref="AA135:AA138" si="192">+X135+W135+V135+U135+T135+S135+R135+Q135+P135+L135+K135+J135+I135</f>
        <v>19</v>
      </c>
      <c r="AB135" s="24">
        <f t="shared" ref="AB135:AB138" si="193">+G135</f>
        <v>25</v>
      </c>
      <c r="AC135" s="1">
        <f t="shared" ref="AC135:AC138" si="194">+AA135-Z135</f>
        <v>11</v>
      </c>
      <c r="AD135" s="13">
        <f t="shared" ref="AD135:AD138" si="195">+AB135-Y135</f>
        <v>17</v>
      </c>
    </row>
    <row r="136" spans="1:30" s="8" customFormat="1" ht="21" customHeight="1" x14ac:dyDescent="0.2">
      <c r="A136" s="44"/>
      <c r="B136" s="26" t="s">
        <v>30</v>
      </c>
      <c r="C136" s="45" t="s">
        <v>66</v>
      </c>
      <c r="D136" s="47"/>
      <c r="E136" s="47"/>
      <c r="F136" s="47"/>
      <c r="G136" s="1">
        <f>+VLOOKUP(D135,'[2]2 trim'!$A$5:$B$341,2,FALSE)</f>
        <v>11</v>
      </c>
      <c r="H136" s="13">
        <v>4</v>
      </c>
      <c r="I136" s="1">
        <f>+VLOOKUP(D135,'[3]2 TRIM DJDN'!$A$6:$E$305,4,FALSE)</f>
        <v>0</v>
      </c>
      <c r="J136" s="1">
        <f>+VLOOKUP(D135,'[3]2 TRIM DJDN'!$A$6:$E$305,2,FALSE)</f>
        <v>0</v>
      </c>
      <c r="K136" s="1">
        <f>+VLOOKUP(D135,'[3]2 TRIM DJDN'!$A$6:$E$305,3,FALSE)</f>
        <v>3</v>
      </c>
      <c r="L136" s="1">
        <f>+VLOOKUP(D135,'[3]2 trim plen'!$A$6:$E$1305,2,FALSE)</f>
        <v>0</v>
      </c>
      <c r="M136" s="1">
        <f>+VLOOKUP(D135,'[3]2 trim plen'!$A$6:$E$1305,3,FALSE)</f>
        <v>10</v>
      </c>
      <c r="N136" s="1">
        <f>+VLOOKUP(D135,'[3]2 trim plen'!$A$6:$E$1305,5,FALSE)</f>
        <v>2</v>
      </c>
      <c r="O136" s="1">
        <f>+VLOOKUP(D135,'[3]2 trim plen'!$A$6:$E$1305,4,FALSE)</f>
        <v>2</v>
      </c>
      <c r="P136" s="1">
        <f>+VLOOKUP(D135,'[3]2 trim plen'!$A$6:$H$1305,6,FALSE)</f>
        <v>0</v>
      </c>
      <c r="Q136" s="1">
        <f>+VLOOKUP(D135,'[3]2 trim plen'!$A$6:$H$1305,7,FALSE)</f>
        <v>6</v>
      </c>
      <c r="R136" s="18">
        <v>0</v>
      </c>
      <c r="S136" s="18">
        <v>0</v>
      </c>
      <c r="T136" s="18">
        <v>0</v>
      </c>
      <c r="U136" s="18">
        <v>0</v>
      </c>
      <c r="V136" s="18">
        <v>3</v>
      </c>
      <c r="W136" s="18">
        <v>0</v>
      </c>
      <c r="X136" s="18">
        <v>0</v>
      </c>
      <c r="Y136" s="24">
        <f t="shared" si="190"/>
        <v>23</v>
      </c>
      <c r="Z136" s="1">
        <f t="shared" si="191"/>
        <v>23</v>
      </c>
      <c r="AA136" s="1">
        <f t="shared" si="192"/>
        <v>12</v>
      </c>
      <c r="AB136" s="24">
        <f t="shared" si="193"/>
        <v>11</v>
      </c>
      <c r="AC136" s="1">
        <f t="shared" si="194"/>
        <v>-11</v>
      </c>
      <c r="AD136" s="13">
        <f t="shared" si="195"/>
        <v>-12</v>
      </c>
    </row>
    <row r="137" spans="1:30" ht="21" customHeight="1" x14ac:dyDescent="0.2">
      <c r="A137" s="44"/>
      <c r="B137" s="26" t="s">
        <v>31</v>
      </c>
      <c r="C137" s="45" t="s">
        <v>66</v>
      </c>
      <c r="D137" s="47"/>
      <c r="E137" s="47"/>
      <c r="F137" s="47"/>
      <c r="G137" s="1">
        <f>+VLOOKUP(D135,'[2]3 trim'!$A$5:$B$341,2,FALSE)</f>
        <v>7</v>
      </c>
      <c r="H137" s="13">
        <v>0</v>
      </c>
      <c r="I137" s="1">
        <v>0</v>
      </c>
      <c r="J137" s="1">
        <v>0</v>
      </c>
      <c r="K137" s="1">
        <v>0</v>
      </c>
      <c r="L137" s="1">
        <f>+VLOOKUP(D135,'[3]3 trim plen'!$A$6:$E$1305,2,FALSE)</f>
        <v>0</v>
      </c>
      <c r="M137" s="1">
        <f>+VLOOKUP(D135,'[3]3 trim plen'!$A$6:$E$1305,3,FALSE)</f>
        <v>1</v>
      </c>
      <c r="N137" s="1">
        <f>+VLOOKUP(D135,'[3]3 trim plen'!$A$6:$E$1305,5,FALSE)</f>
        <v>2</v>
      </c>
      <c r="O137" s="1">
        <f>+VLOOKUP(D135,'[3]3 trim plen'!$A$6:$E$1305,4,FALSE)</f>
        <v>2</v>
      </c>
      <c r="P137" s="1">
        <f>+VLOOKUP(D135,'[3]3 trim plen'!$A$6:$H$11305,6,FALSE)</f>
        <v>2</v>
      </c>
      <c r="Q137" s="1">
        <f>+VLOOKUP(D135,'[3]3 trim plen'!$A$6:$H$1305,7,FALSE)</f>
        <v>1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24">
        <f t="shared" si="190"/>
        <v>8</v>
      </c>
      <c r="Z137" s="1">
        <f t="shared" si="191"/>
        <v>8</v>
      </c>
      <c r="AA137" s="1">
        <f t="shared" si="192"/>
        <v>3</v>
      </c>
      <c r="AB137" s="24">
        <f t="shared" si="193"/>
        <v>7</v>
      </c>
      <c r="AC137" s="1">
        <f t="shared" si="194"/>
        <v>-5</v>
      </c>
      <c r="AD137" s="13">
        <f t="shared" si="195"/>
        <v>-1</v>
      </c>
    </row>
    <row r="138" spans="1:30" s="8" customFormat="1" ht="21" customHeight="1" x14ac:dyDescent="0.2">
      <c r="A138" s="44"/>
      <c r="B138" s="26" t="s">
        <v>32</v>
      </c>
      <c r="C138" s="45" t="s">
        <v>66</v>
      </c>
      <c r="D138" s="48"/>
      <c r="E138" s="48"/>
      <c r="F138" s="48"/>
      <c r="G138" s="1">
        <v>0</v>
      </c>
      <c r="H138" s="13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24">
        <f t="shared" si="190"/>
        <v>0</v>
      </c>
      <c r="Z138" s="1">
        <f t="shared" si="191"/>
        <v>0</v>
      </c>
      <c r="AA138" s="1">
        <f t="shared" si="192"/>
        <v>0</v>
      </c>
      <c r="AB138" s="24">
        <f t="shared" si="193"/>
        <v>0</v>
      </c>
      <c r="AC138" s="1">
        <f t="shared" si="194"/>
        <v>0</v>
      </c>
      <c r="AD138" s="13">
        <f t="shared" si="195"/>
        <v>0</v>
      </c>
    </row>
    <row r="139" spans="1:30" s="7" customFormat="1" ht="21" customHeight="1" x14ac:dyDescent="0.2">
      <c r="A139" s="4" t="s">
        <v>33</v>
      </c>
      <c r="B139" s="4"/>
      <c r="C139" s="5"/>
      <c r="D139" s="5"/>
      <c r="E139" s="5"/>
      <c r="F139" s="5"/>
      <c r="G139" s="6">
        <f t="shared" ref="G139:AD139" si="196">SUM(G135:G138)</f>
        <v>43</v>
      </c>
      <c r="H139" s="6">
        <f t="shared" si="196"/>
        <v>4</v>
      </c>
      <c r="I139" s="6">
        <f t="shared" si="196"/>
        <v>0</v>
      </c>
      <c r="J139" s="6">
        <f t="shared" si="196"/>
        <v>0</v>
      </c>
      <c r="K139" s="6">
        <f t="shared" si="196"/>
        <v>4</v>
      </c>
      <c r="L139" s="6">
        <f t="shared" si="196"/>
        <v>0</v>
      </c>
      <c r="M139" s="6">
        <f t="shared" si="196"/>
        <v>14</v>
      </c>
      <c r="N139" s="6">
        <f t="shared" si="196"/>
        <v>5</v>
      </c>
      <c r="O139" s="6">
        <f t="shared" si="196"/>
        <v>7</v>
      </c>
      <c r="P139" s="6">
        <f t="shared" si="196"/>
        <v>2</v>
      </c>
      <c r="Q139" s="6">
        <f t="shared" si="196"/>
        <v>7</v>
      </c>
      <c r="R139" s="6">
        <f t="shared" si="196"/>
        <v>10</v>
      </c>
      <c r="S139" s="6">
        <f t="shared" si="196"/>
        <v>0</v>
      </c>
      <c r="T139" s="6">
        <f t="shared" si="196"/>
        <v>3</v>
      </c>
      <c r="U139" s="6">
        <f t="shared" si="196"/>
        <v>2</v>
      </c>
      <c r="V139" s="6">
        <f t="shared" si="196"/>
        <v>4</v>
      </c>
      <c r="W139" s="6">
        <f t="shared" si="196"/>
        <v>2</v>
      </c>
      <c r="X139" s="6">
        <f t="shared" si="196"/>
        <v>0</v>
      </c>
      <c r="Y139" s="6">
        <f t="shared" si="196"/>
        <v>39</v>
      </c>
      <c r="Z139" s="6">
        <f t="shared" si="196"/>
        <v>39</v>
      </c>
      <c r="AA139" s="6">
        <f t="shared" si="196"/>
        <v>34</v>
      </c>
      <c r="AB139" s="6">
        <f t="shared" si="196"/>
        <v>43</v>
      </c>
      <c r="AC139" s="6">
        <f t="shared" si="196"/>
        <v>-5</v>
      </c>
      <c r="AD139" s="6">
        <f t="shared" si="196"/>
        <v>4</v>
      </c>
    </row>
    <row r="140" spans="1:30" s="2" customFormat="1" ht="21" customHeight="1" x14ac:dyDescent="0.2">
      <c r="A140" s="44">
        <v>2014</v>
      </c>
      <c r="B140" s="26" t="s">
        <v>26</v>
      </c>
      <c r="C140" s="45" t="s">
        <v>67</v>
      </c>
      <c r="D140" s="46">
        <f>+VLOOKUP(C140,'[1]ENTES A JUNIO 2014'!$B$2:$C$124,2,FALSE)</f>
        <v>28</v>
      </c>
      <c r="E140" s="46" t="s">
        <v>28</v>
      </c>
      <c r="F140" s="46" t="s">
        <v>62</v>
      </c>
      <c r="G140" s="1">
        <f>+VLOOKUP(D140,'[2]1 trim'!$A$5:$B$341,2,FALSE)</f>
        <v>12</v>
      </c>
      <c r="H140" s="13">
        <v>0</v>
      </c>
      <c r="I140" s="1">
        <v>0</v>
      </c>
      <c r="J140" s="1">
        <v>0</v>
      </c>
      <c r="K140" s="1">
        <v>0</v>
      </c>
      <c r="L140" s="1">
        <f>+VLOOKUP(D140,'[3]1 trim plen'!$A$6:$E$1305,2,FALSE)</f>
        <v>2</v>
      </c>
      <c r="M140" s="1">
        <f>+VLOOKUP(D140,'[3]1 trim plen'!$A$6:$E$1305,3,FALSE)</f>
        <v>0</v>
      </c>
      <c r="N140" s="1">
        <f>+VLOOKUP(D140,'[3]1 trim plen'!$A$6:$E$1305,5,FALSE)</f>
        <v>0</v>
      </c>
      <c r="O140" s="1">
        <f>+VLOOKUP(D140,'[3]1 trim plen'!$A$6:$E$1305,4,FALSE)</f>
        <v>0</v>
      </c>
      <c r="P140" s="1">
        <f>+VLOOKUP(D140,'[3]1 trim plen'!$A$6:$H$81,6,FALSE)</f>
        <v>0</v>
      </c>
      <c r="Q140" s="1">
        <f>+VLOOKUP(D140,'[3]1 trim plen'!$A$6:$H$1305,7,FALSE)</f>
        <v>0</v>
      </c>
      <c r="R140" s="18">
        <v>3</v>
      </c>
      <c r="S140" s="18">
        <v>0</v>
      </c>
      <c r="T140" s="18">
        <v>0</v>
      </c>
      <c r="U140" s="18">
        <v>0</v>
      </c>
      <c r="V140" s="18">
        <v>1</v>
      </c>
      <c r="W140" s="18">
        <v>0</v>
      </c>
      <c r="X140" s="18">
        <v>0</v>
      </c>
      <c r="Y140" s="24">
        <f t="shared" ref="Y140:Y143" si="197">SUM(I140:Q140)</f>
        <v>2</v>
      </c>
      <c r="Z140" s="1">
        <f t="shared" ref="Z140:Z143" si="198">SUM(I140:Q140)</f>
        <v>2</v>
      </c>
      <c r="AA140" s="1">
        <f t="shared" ref="AA140:AA143" si="199">+X140+W140+V140+U140+T140+S140+R140+Q140+P140+L140+K140+J140+I140</f>
        <v>6</v>
      </c>
      <c r="AB140" s="24">
        <f t="shared" ref="AB140:AB143" si="200">+G140</f>
        <v>12</v>
      </c>
      <c r="AC140" s="1">
        <f t="shared" ref="AC140:AC143" si="201">+AA140-Z140</f>
        <v>4</v>
      </c>
      <c r="AD140" s="13">
        <f t="shared" ref="AD140:AD143" si="202">+AB140-Y140</f>
        <v>10</v>
      </c>
    </row>
    <row r="141" spans="1:30" s="8" customFormat="1" ht="21" customHeight="1" x14ac:dyDescent="0.2">
      <c r="A141" s="44"/>
      <c r="B141" s="26" t="s">
        <v>30</v>
      </c>
      <c r="C141" s="45" t="s">
        <v>67</v>
      </c>
      <c r="D141" s="47"/>
      <c r="E141" s="47"/>
      <c r="F141" s="47"/>
      <c r="G141" s="1">
        <f>+VLOOKUP(D140,'[2]2 trim'!$A$5:$B$341,2,FALSE)</f>
        <v>10</v>
      </c>
      <c r="H141" s="13">
        <v>5</v>
      </c>
      <c r="I141" s="1">
        <f>+VLOOKUP(D140,'[3]2 TRIM DJDN'!$A$6:$E$305,4,FALSE)</f>
        <v>0</v>
      </c>
      <c r="J141" s="1">
        <f>+VLOOKUP(D140,'[3]2 TRIM DJDN'!$A$6:$E$305,2,FALSE)</f>
        <v>1</v>
      </c>
      <c r="K141" s="1">
        <f>+VLOOKUP(D140,'[3]2 TRIM DJDN'!$A$6:$E$305,3,FALSE)</f>
        <v>4</v>
      </c>
      <c r="L141" s="1">
        <f>+VLOOKUP(D140,'[3]2 trim plen'!$A$6:$E$1305,2,FALSE)</f>
        <v>4</v>
      </c>
      <c r="M141" s="1">
        <f>+VLOOKUP(D140,'[3]2 trim plen'!$A$6:$E$1305,3,FALSE)</f>
        <v>4</v>
      </c>
      <c r="N141" s="1">
        <f>+VLOOKUP(D140,'[3]2 trim plen'!$A$6:$E$1305,5,FALSE)</f>
        <v>1</v>
      </c>
      <c r="O141" s="1">
        <f>+VLOOKUP(D140,'[3]2 trim plen'!$A$6:$E$1305,4,FALSE)</f>
        <v>0</v>
      </c>
      <c r="P141" s="1">
        <f>+VLOOKUP(D140,'[3]2 trim plen'!$A$6:$H$1305,6,FALSE)</f>
        <v>2</v>
      </c>
      <c r="Q141" s="1">
        <f>+VLOOKUP(D140,'[3]2 trim plen'!$A$6:$H$1305,7,FALSE)</f>
        <v>1</v>
      </c>
      <c r="R141" s="18">
        <v>0</v>
      </c>
      <c r="S141" s="18">
        <v>0</v>
      </c>
      <c r="T141" s="18">
        <v>0</v>
      </c>
      <c r="U141" s="18">
        <v>0</v>
      </c>
      <c r="V141" s="18">
        <v>1</v>
      </c>
      <c r="W141" s="18">
        <v>0</v>
      </c>
      <c r="X141" s="18">
        <v>0</v>
      </c>
      <c r="Y141" s="24">
        <f t="shared" si="197"/>
        <v>17</v>
      </c>
      <c r="Z141" s="1">
        <f t="shared" si="198"/>
        <v>17</v>
      </c>
      <c r="AA141" s="1">
        <f t="shared" si="199"/>
        <v>13</v>
      </c>
      <c r="AB141" s="24">
        <f t="shared" si="200"/>
        <v>10</v>
      </c>
      <c r="AC141" s="1">
        <f t="shared" si="201"/>
        <v>-4</v>
      </c>
      <c r="AD141" s="13">
        <f t="shared" si="202"/>
        <v>-7</v>
      </c>
    </row>
    <row r="142" spans="1:30" ht="21" customHeight="1" x14ac:dyDescent="0.2">
      <c r="A142" s="44"/>
      <c r="B142" s="26" t="s">
        <v>31</v>
      </c>
      <c r="C142" s="45" t="s">
        <v>67</v>
      </c>
      <c r="D142" s="47"/>
      <c r="E142" s="47"/>
      <c r="F142" s="47"/>
      <c r="G142" s="1">
        <f>+VLOOKUP(D140,'[2]3 trim'!$A$5:$B$341,2,FALSE)</f>
        <v>16</v>
      </c>
      <c r="H142" s="13">
        <v>0</v>
      </c>
      <c r="I142" s="1">
        <f>+VLOOKUP(D140,'[3]3 TRIM DJDN'!$A$6:$E$305,4,FALSE)</f>
        <v>0</v>
      </c>
      <c r="J142" s="1">
        <f>+VLOOKUP(D140,'[3]3 TRIM DJDN'!$A$6:$E$305,2,FALSE)</f>
        <v>2</v>
      </c>
      <c r="K142" s="1">
        <f>+VLOOKUP(D140,'[3]3 TRIM DJDN'!$A$6:$E$305,3,FALSE)</f>
        <v>0</v>
      </c>
      <c r="L142" s="1">
        <f>+VLOOKUP(D140,'[3]3 trim plen'!$A$6:$E$1305,2,FALSE)</f>
        <v>3</v>
      </c>
      <c r="M142" s="1">
        <f>+VLOOKUP(D140,'[3]3 trim plen'!$A$6:$E$1305,3,FALSE)</f>
        <v>2</v>
      </c>
      <c r="N142" s="1">
        <f>+VLOOKUP(D140,'[3]3 trim plen'!$A$6:$E$1305,5,FALSE)</f>
        <v>0</v>
      </c>
      <c r="O142" s="1">
        <f>+VLOOKUP(D140,'[3]3 trim plen'!$A$6:$E$1305,4,FALSE)</f>
        <v>0</v>
      </c>
      <c r="P142" s="1">
        <f>+VLOOKUP(D140,'[3]3 trim plen'!$A$6:$H$11305,6,FALSE)</f>
        <v>0</v>
      </c>
      <c r="Q142" s="1">
        <f>+VLOOKUP(D140,'[3]3 trim plen'!$A$6:$H$1305,7,FALSE)</f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24">
        <f t="shared" si="197"/>
        <v>7</v>
      </c>
      <c r="Z142" s="1">
        <f t="shared" si="198"/>
        <v>7</v>
      </c>
      <c r="AA142" s="1">
        <f t="shared" si="199"/>
        <v>5</v>
      </c>
      <c r="AB142" s="24">
        <f t="shared" si="200"/>
        <v>16</v>
      </c>
      <c r="AC142" s="1">
        <f t="shared" si="201"/>
        <v>-2</v>
      </c>
      <c r="AD142" s="13">
        <f t="shared" si="202"/>
        <v>9</v>
      </c>
    </row>
    <row r="143" spans="1:30" s="8" customFormat="1" ht="21" customHeight="1" x14ac:dyDescent="0.2">
      <c r="A143" s="44"/>
      <c r="B143" s="26" t="s">
        <v>32</v>
      </c>
      <c r="C143" s="45" t="s">
        <v>67</v>
      </c>
      <c r="D143" s="48"/>
      <c r="E143" s="48"/>
      <c r="F143" s="48"/>
      <c r="G143" s="1">
        <v>0</v>
      </c>
      <c r="H143" s="13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24">
        <f t="shared" si="197"/>
        <v>0</v>
      </c>
      <c r="Z143" s="1">
        <f t="shared" si="198"/>
        <v>0</v>
      </c>
      <c r="AA143" s="1">
        <f t="shared" si="199"/>
        <v>0</v>
      </c>
      <c r="AB143" s="24">
        <f t="shared" si="200"/>
        <v>0</v>
      </c>
      <c r="AC143" s="1">
        <f t="shared" si="201"/>
        <v>0</v>
      </c>
      <c r="AD143" s="13">
        <f t="shared" si="202"/>
        <v>0</v>
      </c>
    </row>
    <row r="144" spans="1:30" s="7" customFormat="1" ht="21" customHeight="1" x14ac:dyDescent="0.2">
      <c r="A144" s="4" t="s">
        <v>33</v>
      </c>
      <c r="B144" s="4"/>
      <c r="C144" s="5"/>
      <c r="D144" s="5"/>
      <c r="E144" s="5"/>
      <c r="F144" s="5"/>
      <c r="G144" s="6">
        <f t="shared" ref="G144:AD144" si="203">SUM(G140:G143)</f>
        <v>38</v>
      </c>
      <c r="H144" s="6">
        <f t="shared" si="203"/>
        <v>5</v>
      </c>
      <c r="I144" s="6">
        <f t="shared" si="203"/>
        <v>0</v>
      </c>
      <c r="J144" s="6">
        <f t="shared" si="203"/>
        <v>3</v>
      </c>
      <c r="K144" s="6">
        <f t="shared" si="203"/>
        <v>4</v>
      </c>
      <c r="L144" s="6">
        <f t="shared" si="203"/>
        <v>9</v>
      </c>
      <c r="M144" s="6">
        <f t="shared" si="203"/>
        <v>6</v>
      </c>
      <c r="N144" s="6">
        <f t="shared" si="203"/>
        <v>1</v>
      </c>
      <c r="O144" s="6">
        <f t="shared" si="203"/>
        <v>0</v>
      </c>
      <c r="P144" s="6">
        <f t="shared" si="203"/>
        <v>2</v>
      </c>
      <c r="Q144" s="6">
        <f t="shared" si="203"/>
        <v>1</v>
      </c>
      <c r="R144" s="6">
        <f t="shared" si="203"/>
        <v>3</v>
      </c>
      <c r="S144" s="6">
        <f t="shared" si="203"/>
        <v>0</v>
      </c>
      <c r="T144" s="6">
        <f t="shared" si="203"/>
        <v>0</v>
      </c>
      <c r="U144" s="6">
        <f t="shared" si="203"/>
        <v>0</v>
      </c>
      <c r="V144" s="6">
        <f t="shared" si="203"/>
        <v>2</v>
      </c>
      <c r="W144" s="6">
        <f t="shared" si="203"/>
        <v>0</v>
      </c>
      <c r="X144" s="6">
        <f t="shared" si="203"/>
        <v>0</v>
      </c>
      <c r="Y144" s="6">
        <f t="shared" si="203"/>
        <v>26</v>
      </c>
      <c r="Z144" s="6">
        <f t="shared" si="203"/>
        <v>26</v>
      </c>
      <c r="AA144" s="6">
        <f t="shared" si="203"/>
        <v>24</v>
      </c>
      <c r="AB144" s="6">
        <f t="shared" si="203"/>
        <v>38</v>
      </c>
      <c r="AC144" s="6">
        <f t="shared" si="203"/>
        <v>-2</v>
      </c>
      <c r="AD144" s="6">
        <f t="shared" si="203"/>
        <v>12</v>
      </c>
    </row>
    <row r="145" spans="1:30" s="2" customFormat="1" ht="21" customHeight="1" x14ac:dyDescent="0.2">
      <c r="A145" s="44">
        <v>2014</v>
      </c>
      <c r="B145" s="26" t="s">
        <v>26</v>
      </c>
      <c r="C145" s="45" t="s">
        <v>68</v>
      </c>
      <c r="D145" s="46">
        <f>+VLOOKUP(C145,'[1]ENTES A JUNIO 2014'!$B$2:$C$124,2,FALSE)</f>
        <v>29</v>
      </c>
      <c r="E145" s="46" t="s">
        <v>28</v>
      </c>
      <c r="F145" s="46" t="s">
        <v>62</v>
      </c>
      <c r="G145" s="1">
        <f>+VLOOKUP(D145,'[2]1 trim'!$A$5:$B$341,2,FALSE)</f>
        <v>13</v>
      </c>
      <c r="H145" s="13">
        <v>0</v>
      </c>
      <c r="I145" s="1">
        <f>+VLOOKUP(D145,'[3]1 TRIM DJDN'!$A$6:$E$305,4,FALSE)</f>
        <v>0</v>
      </c>
      <c r="J145" s="1">
        <f>+VLOOKUP(D145,'[3]1 TRIM DJDN'!$A$6:$E$305,2,FALSE)</f>
        <v>0</v>
      </c>
      <c r="K145" s="1">
        <f>+VLOOKUP(D145,'[3]1 TRIM DJDN'!$A$6:$E$305,3,FALSE)</f>
        <v>3</v>
      </c>
      <c r="L145" s="1">
        <f>+VLOOKUP(D145,'[3]1 trim plen'!$A$6:$E$1305,2,FALSE)</f>
        <v>0</v>
      </c>
      <c r="M145" s="1">
        <f>+VLOOKUP(D145,'[3]1 trim plen'!$A$6:$E$1305,3,FALSE)</f>
        <v>0</v>
      </c>
      <c r="N145" s="1">
        <f>+VLOOKUP(D145,'[3]1 trim plen'!$A$6:$E$1305,5,FALSE)</f>
        <v>0</v>
      </c>
      <c r="O145" s="1">
        <f>+VLOOKUP(D145,'[3]1 trim plen'!$A$6:$E$1305,4,FALSE)</f>
        <v>1</v>
      </c>
      <c r="P145" s="1">
        <f>+VLOOKUP(D145,'[3]1 trim plen'!$A$6:$H$81,6,FALSE)</f>
        <v>0</v>
      </c>
      <c r="Q145" s="1">
        <f>+VLOOKUP(D145,'[3]1 trim plen'!$A$6:$H$1305,7,FALSE)</f>
        <v>0</v>
      </c>
      <c r="R145" s="18">
        <v>4</v>
      </c>
      <c r="S145" s="18">
        <v>0</v>
      </c>
      <c r="T145" s="18">
        <v>2</v>
      </c>
      <c r="U145" s="18">
        <v>0</v>
      </c>
      <c r="V145" s="18">
        <v>1</v>
      </c>
      <c r="W145" s="18">
        <v>0</v>
      </c>
      <c r="X145" s="18">
        <v>0</v>
      </c>
      <c r="Y145" s="24">
        <f t="shared" ref="Y145:Y148" si="204">SUM(I145:Q145)</f>
        <v>4</v>
      </c>
      <c r="Z145" s="1">
        <f t="shared" ref="Z145:Z148" si="205">SUM(I145:Q145)</f>
        <v>4</v>
      </c>
      <c r="AA145" s="1">
        <f t="shared" ref="AA145:AA148" si="206">+X145+W145+V145+U145+T145+S145+R145+Q145+P145+L145+K145+J145+I145</f>
        <v>10</v>
      </c>
      <c r="AB145" s="24">
        <f t="shared" ref="AB145:AB148" si="207">+G145</f>
        <v>13</v>
      </c>
      <c r="AC145" s="1">
        <f t="shared" ref="AC145:AC148" si="208">+AA145-Z145</f>
        <v>6</v>
      </c>
      <c r="AD145" s="13">
        <f t="shared" ref="AD145:AD148" si="209">+AB145-Y145</f>
        <v>9</v>
      </c>
    </row>
    <row r="146" spans="1:30" s="8" customFormat="1" ht="21" customHeight="1" x14ac:dyDescent="0.2">
      <c r="A146" s="44"/>
      <c r="B146" s="26" t="s">
        <v>30</v>
      </c>
      <c r="C146" s="45" t="s">
        <v>68</v>
      </c>
      <c r="D146" s="47"/>
      <c r="E146" s="47"/>
      <c r="F146" s="47"/>
      <c r="G146" s="1">
        <f>+VLOOKUP(D145,'[2]2 trim'!$A$5:$B$341,2,FALSE)</f>
        <v>8</v>
      </c>
      <c r="H146" s="13">
        <v>0</v>
      </c>
      <c r="I146" s="1">
        <f>+VLOOKUP(D145,'[3]2 TRIM DJDN'!$A$6:$E$305,4,FALSE)</f>
        <v>0</v>
      </c>
      <c r="J146" s="1">
        <f>+VLOOKUP(D145,'[3]2 TRIM DJDN'!$A$6:$E$305,2,FALSE)</f>
        <v>2</v>
      </c>
      <c r="K146" s="1">
        <f>+VLOOKUP(D145,'[3]2 TRIM DJDN'!$A$6:$E$305,3,FALSE)</f>
        <v>5</v>
      </c>
      <c r="L146" s="1">
        <f>+VLOOKUP(D145,'[3]2 trim plen'!$A$6:$E$1305,2,FALSE)</f>
        <v>1</v>
      </c>
      <c r="M146" s="1">
        <f>+VLOOKUP(D145,'[3]2 trim plen'!$A$6:$E$1305,3,FALSE)</f>
        <v>2</v>
      </c>
      <c r="N146" s="1">
        <f>+VLOOKUP(D145,'[3]2 trim plen'!$A$6:$E$1305,5,FALSE)</f>
        <v>4</v>
      </c>
      <c r="O146" s="1">
        <f>+VLOOKUP(D145,'[3]2 trim plen'!$A$6:$E$1305,4,FALSE)</f>
        <v>0</v>
      </c>
      <c r="P146" s="1">
        <f>+VLOOKUP(D145,'[3]2 trim plen'!$A$6:$H$1305,6,FALSE)</f>
        <v>2</v>
      </c>
      <c r="Q146" s="1">
        <f>+VLOOKUP(D145,'[3]2 trim plen'!$A$6:$H$1305,7,FALSE)</f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24">
        <f t="shared" si="204"/>
        <v>16</v>
      </c>
      <c r="Z146" s="1">
        <f t="shared" si="205"/>
        <v>16</v>
      </c>
      <c r="AA146" s="1">
        <f t="shared" si="206"/>
        <v>10</v>
      </c>
      <c r="AB146" s="24">
        <f t="shared" si="207"/>
        <v>8</v>
      </c>
      <c r="AC146" s="1">
        <f t="shared" si="208"/>
        <v>-6</v>
      </c>
      <c r="AD146" s="13">
        <f t="shared" si="209"/>
        <v>-8</v>
      </c>
    </row>
    <row r="147" spans="1:30" ht="21" customHeight="1" x14ac:dyDescent="0.2">
      <c r="A147" s="44"/>
      <c r="B147" s="26" t="s">
        <v>31</v>
      </c>
      <c r="C147" s="45" t="s">
        <v>68</v>
      </c>
      <c r="D147" s="47"/>
      <c r="E147" s="47"/>
      <c r="F147" s="47"/>
      <c r="G147" s="1">
        <f>+VLOOKUP(D145,'[2]3 trim'!$A$5:$B$341,2,FALSE)</f>
        <v>10</v>
      </c>
      <c r="H147" s="13">
        <v>0</v>
      </c>
      <c r="I147" s="1">
        <f>+VLOOKUP(D145,'[3]3 TRIM DJDN'!$A$6:$E$305,4,FALSE)</f>
        <v>0</v>
      </c>
      <c r="J147" s="1">
        <f>+VLOOKUP(D145,'[3]3 TRIM DJDN'!$A$6:$E$305,2,FALSE)</f>
        <v>1</v>
      </c>
      <c r="K147" s="1">
        <f>+VLOOKUP(D145,'[3]3 TRIM DJDN'!$A$6:$E$305,3,FALSE)</f>
        <v>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24">
        <f t="shared" si="204"/>
        <v>3</v>
      </c>
      <c r="Z147" s="1">
        <f t="shared" si="205"/>
        <v>3</v>
      </c>
      <c r="AA147" s="1">
        <f t="shared" si="206"/>
        <v>3</v>
      </c>
      <c r="AB147" s="24">
        <f t="shared" si="207"/>
        <v>10</v>
      </c>
      <c r="AC147" s="1">
        <f t="shared" si="208"/>
        <v>0</v>
      </c>
      <c r="AD147" s="13">
        <f t="shared" si="209"/>
        <v>7</v>
      </c>
    </row>
    <row r="148" spans="1:30" s="8" customFormat="1" ht="21" customHeight="1" x14ac:dyDescent="0.2">
      <c r="A148" s="44"/>
      <c r="B148" s="26" t="s">
        <v>32</v>
      </c>
      <c r="C148" s="45" t="s">
        <v>68</v>
      </c>
      <c r="D148" s="48"/>
      <c r="E148" s="48"/>
      <c r="F148" s="48"/>
      <c r="G148" s="1">
        <v>0</v>
      </c>
      <c r="H148" s="13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24">
        <f t="shared" si="204"/>
        <v>0</v>
      </c>
      <c r="Z148" s="1">
        <f t="shared" si="205"/>
        <v>0</v>
      </c>
      <c r="AA148" s="1">
        <f t="shared" si="206"/>
        <v>0</v>
      </c>
      <c r="AB148" s="24">
        <f t="shared" si="207"/>
        <v>0</v>
      </c>
      <c r="AC148" s="1">
        <f t="shared" si="208"/>
        <v>0</v>
      </c>
      <c r="AD148" s="13">
        <f t="shared" si="209"/>
        <v>0</v>
      </c>
    </row>
    <row r="149" spans="1:30" s="7" customFormat="1" ht="21" customHeight="1" x14ac:dyDescent="0.2">
      <c r="A149" s="4" t="s">
        <v>33</v>
      </c>
      <c r="B149" s="4"/>
      <c r="C149" s="5"/>
      <c r="D149" s="5"/>
      <c r="E149" s="5"/>
      <c r="F149" s="5"/>
      <c r="G149" s="6">
        <f t="shared" ref="G149:AD149" si="210">SUM(G145:G148)</f>
        <v>31</v>
      </c>
      <c r="H149" s="6">
        <f t="shared" si="210"/>
        <v>0</v>
      </c>
      <c r="I149" s="6">
        <f t="shared" si="210"/>
        <v>0</v>
      </c>
      <c r="J149" s="6">
        <f t="shared" si="210"/>
        <v>3</v>
      </c>
      <c r="K149" s="6">
        <f t="shared" si="210"/>
        <v>10</v>
      </c>
      <c r="L149" s="6">
        <f t="shared" si="210"/>
        <v>1</v>
      </c>
      <c r="M149" s="6">
        <f t="shared" si="210"/>
        <v>2</v>
      </c>
      <c r="N149" s="6">
        <f t="shared" si="210"/>
        <v>4</v>
      </c>
      <c r="O149" s="6">
        <f t="shared" si="210"/>
        <v>1</v>
      </c>
      <c r="P149" s="6">
        <f t="shared" si="210"/>
        <v>2</v>
      </c>
      <c r="Q149" s="6">
        <f t="shared" si="210"/>
        <v>0</v>
      </c>
      <c r="R149" s="6">
        <f t="shared" si="210"/>
        <v>4</v>
      </c>
      <c r="S149" s="6">
        <f t="shared" si="210"/>
        <v>0</v>
      </c>
      <c r="T149" s="6">
        <f t="shared" si="210"/>
        <v>2</v>
      </c>
      <c r="U149" s="6">
        <f t="shared" si="210"/>
        <v>0</v>
      </c>
      <c r="V149" s="6">
        <f t="shared" si="210"/>
        <v>1</v>
      </c>
      <c r="W149" s="6">
        <f t="shared" si="210"/>
        <v>0</v>
      </c>
      <c r="X149" s="6">
        <f t="shared" si="210"/>
        <v>0</v>
      </c>
      <c r="Y149" s="6">
        <f t="shared" si="210"/>
        <v>23</v>
      </c>
      <c r="Z149" s="6">
        <f t="shared" si="210"/>
        <v>23</v>
      </c>
      <c r="AA149" s="6">
        <f t="shared" si="210"/>
        <v>23</v>
      </c>
      <c r="AB149" s="6">
        <f t="shared" si="210"/>
        <v>31</v>
      </c>
      <c r="AC149" s="6">
        <f t="shared" si="210"/>
        <v>0</v>
      </c>
      <c r="AD149" s="6">
        <f t="shared" si="210"/>
        <v>8</v>
      </c>
    </row>
    <row r="150" spans="1:30" s="2" customFormat="1" ht="21" customHeight="1" x14ac:dyDescent="0.2">
      <c r="A150" s="44">
        <v>2014</v>
      </c>
      <c r="B150" s="26" t="s">
        <v>26</v>
      </c>
      <c r="C150" s="45" t="s">
        <v>69</v>
      </c>
      <c r="D150" s="46">
        <f>+VLOOKUP(C150,'[1]ENTES A JUNIO 2014'!$B$2:$C$124,2,FALSE)</f>
        <v>30</v>
      </c>
      <c r="E150" s="46" t="s">
        <v>28</v>
      </c>
      <c r="F150" s="46" t="s">
        <v>62</v>
      </c>
      <c r="G150" s="1">
        <f>+VLOOKUP(D150,'[2]1 trim'!$A$5:$B$341,2,FALSE)</f>
        <v>12</v>
      </c>
      <c r="H150" s="13">
        <v>0</v>
      </c>
      <c r="I150" s="1">
        <f>+VLOOKUP(D150,'[3]1 TRIM DJDN'!$A$6:$E$305,4,FALSE)</f>
        <v>0</v>
      </c>
      <c r="J150" s="1">
        <f>+VLOOKUP(D150,'[3]1 TRIM DJDN'!$A$6:$E$305,2,FALSE)</f>
        <v>0</v>
      </c>
      <c r="K150" s="1">
        <f>+VLOOKUP(D150,'[3]1 TRIM DJDN'!$A$6:$E$305,3,FALSE)</f>
        <v>6</v>
      </c>
      <c r="L150" s="1">
        <f>+VLOOKUP(D150,'[3]1 trim plen'!$A$6:$E$1305,2,FALSE)</f>
        <v>0</v>
      </c>
      <c r="M150" s="1">
        <f>+VLOOKUP(D150,'[3]1 trim plen'!$A$6:$E$1305,3,FALSE)</f>
        <v>2</v>
      </c>
      <c r="N150" s="1">
        <f>+VLOOKUP(D150,'[3]1 trim plen'!$A$6:$E$1305,5,FALSE)</f>
        <v>0</v>
      </c>
      <c r="O150" s="1">
        <f>+VLOOKUP(D150,'[3]1 trim plen'!$A$6:$E$1305,4,FALSE)</f>
        <v>0</v>
      </c>
      <c r="P150" s="1">
        <f>+VLOOKUP(D150,'[3]1 trim plen'!$A$6:$H$81,6,FALSE)</f>
        <v>0</v>
      </c>
      <c r="Q150" s="1">
        <f>+VLOOKUP(D150,'[3]1 trim plen'!$A$6:$H$1305,7,FALSE)</f>
        <v>0</v>
      </c>
      <c r="R150" s="18">
        <v>4</v>
      </c>
      <c r="S150" s="18">
        <v>0</v>
      </c>
      <c r="T150" s="18">
        <v>1</v>
      </c>
      <c r="U150" s="18">
        <v>0</v>
      </c>
      <c r="V150" s="18">
        <v>0</v>
      </c>
      <c r="W150" s="18">
        <v>0</v>
      </c>
      <c r="X150" s="18">
        <v>0</v>
      </c>
      <c r="Y150" s="24">
        <f t="shared" ref="Y150:Y153" si="211">SUM(I150:Q150)</f>
        <v>8</v>
      </c>
      <c r="Z150" s="1">
        <f t="shared" ref="Z150:Z153" si="212">SUM(I150:Q150)</f>
        <v>8</v>
      </c>
      <c r="AA150" s="1">
        <f t="shared" ref="AA150:AA153" si="213">+X150+W150+V150+U150+T150+S150+R150+Q150+P150+L150+K150+J150+I150</f>
        <v>11</v>
      </c>
      <c r="AB150" s="24">
        <f t="shared" ref="AB150:AB153" si="214">+G150</f>
        <v>12</v>
      </c>
      <c r="AC150" s="1">
        <f t="shared" ref="AC150:AC153" si="215">+AA150-Z150</f>
        <v>3</v>
      </c>
      <c r="AD150" s="13">
        <f t="shared" ref="AD150:AD153" si="216">+AB150-Y150</f>
        <v>4</v>
      </c>
    </row>
    <row r="151" spans="1:30" s="8" customFormat="1" ht="21" customHeight="1" x14ac:dyDescent="0.2">
      <c r="A151" s="44"/>
      <c r="B151" s="26" t="s">
        <v>30</v>
      </c>
      <c r="C151" s="45" t="s">
        <v>69</v>
      </c>
      <c r="D151" s="47"/>
      <c r="E151" s="47"/>
      <c r="F151" s="47"/>
      <c r="G151" s="1">
        <f>+VLOOKUP(D150,'[2]2 trim'!$A$5:$B$341,2,FALSE)</f>
        <v>4</v>
      </c>
      <c r="H151" s="13">
        <v>2</v>
      </c>
      <c r="I151" s="1">
        <f>+VLOOKUP(D150,'[3]2 TRIM DJDN'!$A$6:$E$305,4,FALSE)</f>
        <v>0</v>
      </c>
      <c r="J151" s="1">
        <f>+VLOOKUP(D150,'[3]2 TRIM DJDN'!$A$6:$E$305,2,FALSE)</f>
        <v>0</v>
      </c>
      <c r="K151" s="1">
        <f>+VLOOKUP(D150,'[3]2 TRIM DJDN'!$A$6:$E$305,3,FALSE)</f>
        <v>1</v>
      </c>
      <c r="L151" s="1">
        <f>+VLOOKUP(D150,'[3]2 trim plen'!$A$6:$E$1305,2,FALSE)</f>
        <v>1</v>
      </c>
      <c r="M151" s="1">
        <f>+VLOOKUP(D150,'[3]2 trim plen'!$A$6:$E$1305,3,FALSE)</f>
        <v>4</v>
      </c>
      <c r="N151" s="1">
        <f>+VLOOKUP(D150,'[3]2 trim plen'!$A$6:$E$1305,5,FALSE)</f>
        <v>1</v>
      </c>
      <c r="O151" s="1">
        <f>+VLOOKUP(D150,'[3]2 trim plen'!$A$6:$E$1305,4,FALSE)</f>
        <v>0</v>
      </c>
      <c r="P151" s="1">
        <f>+VLOOKUP(D150,'[3]2 trim plen'!$A$6:$H$1305,6,FALSE)</f>
        <v>0</v>
      </c>
      <c r="Q151" s="1">
        <f>+VLOOKUP(D150,'[3]2 trim plen'!$A$6:$H$1305,7,FALSE)</f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2</v>
      </c>
      <c r="W151" s="18">
        <v>0</v>
      </c>
      <c r="X151" s="18">
        <v>0</v>
      </c>
      <c r="Y151" s="24">
        <f t="shared" si="211"/>
        <v>7</v>
      </c>
      <c r="Z151" s="1">
        <f t="shared" si="212"/>
        <v>7</v>
      </c>
      <c r="AA151" s="1">
        <f t="shared" si="213"/>
        <v>4</v>
      </c>
      <c r="AB151" s="24">
        <f t="shared" si="214"/>
        <v>4</v>
      </c>
      <c r="AC151" s="1">
        <f t="shared" si="215"/>
        <v>-3</v>
      </c>
      <c r="AD151" s="13">
        <f t="shared" si="216"/>
        <v>-3</v>
      </c>
    </row>
    <row r="152" spans="1:30" ht="21" customHeight="1" x14ac:dyDescent="0.2">
      <c r="A152" s="44"/>
      <c r="B152" s="26" t="s">
        <v>31</v>
      </c>
      <c r="C152" s="45" t="s">
        <v>69</v>
      </c>
      <c r="D152" s="47"/>
      <c r="E152" s="47"/>
      <c r="F152" s="47"/>
      <c r="G152" s="1">
        <f>+VLOOKUP(D150,'[2]3 trim'!$A$5:$B$341,2,FALSE)</f>
        <v>4</v>
      </c>
      <c r="H152" s="13">
        <v>0</v>
      </c>
      <c r="I152" s="1">
        <v>0</v>
      </c>
      <c r="J152" s="1">
        <v>0</v>
      </c>
      <c r="K152" s="1">
        <v>0</v>
      </c>
      <c r="L152" s="1">
        <f>+VLOOKUP(D150,'[3]3 trim plen'!$A$6:$E$1305,2,FALSE)</f>
        <v>1</v>
      </c>
      <c r="M152" s="1">
        <f>+VLOOKUP(D150,'[3]3 trim plen'!$A$6:$E$1305,3,FALSE)</f>
        <v>2</v>
      </c>
      <c r="N152" s="1">
        <f>+VLOOKUP(D150,'[3]3 trim plen'!$A$6:$E$1305,5,FALSE)</f>
        <v>0</v>
      </c>
      <c r="O152" s="1">
        <f>+VLOOKUP(D150,'[3]3 trim plen'!$A$6:$E$1305,4,FALSE)</f>
        <v>0</v>
      </c>
      <c r="P152" s="1">
        <f>+VLOOKUP(D150,'[3]3 trim plen'!$A$6:$H$11305,6,FALSE)</f>
        <v>0</v>
      </c>
      <c r="Q152" s="1">
        <f>+VLOOKUP(D150,'[3]3 trim plen'!$A$6:$H$1305,7,FALSE)</f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24">
        <f t="shared" si="211"/>
        <v>3</v>
      </c>
      <c r="Z152" s="1">
        <f t="shared" si="212"/>
        <v>3</v>
      </c>
      <c r="AA152" s="1">
        <f t="shared" si="213"/>
        <v>1</v>
      </c>
      <c r="AB152" s="24">
        <f t="shared" si="214"/>
        <v>4</v>
      </c>
      <c r="AC152" s="1">
        <f t="shared" si="215"/>
        <v>-2</v>
      </c>
      <c r="AD152" s="13">
        <f t="shared" si="216"/>
        <v>1</v>
      </c>
    </row>
    <row r="153" spans="1:30" s="8" customFormat="1" ht="21" customHeight="1" x14ac:dyDescent="0.2">
      <c r="A153" s="44"/>
      <c r="B153" s="26" t="s">
        <v>32</v>
      </c>
      <c r="C153" s="45" t="s">
        <v>69</v>
      </c>
      <c r="D153" s="48"/>
      <c r="E153" s="48"/>
      <c r="F153" s="48"/>
      <c r="G153" s="1">
        <v>0</v>
      </c>
      <c r="H153" s="1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24">
        <f t="shared" si="211"/>
        <v>0</v>
      </c>
      <c r="Z153" s="1">
        <f t="shared" si="212"/>
        <v>0</v>
      </c>
      <c r="AA153" s="1">
        <f t="shared" si="213"/>
        <v>0</v>
      </c>
      <c r="AB153" s="24">
        <f t="shared" si="214"/>
        <v>0</v>
      </c>
      <c r="AC153" s="1">
        <f t="shared" si="215"/>
        <v>0</v>
      </c>
      <c r="AD153" s="13">
        <f t="shared" si="216"/>
        <v>0</v>
      </c>
    </row>
    <row r="154" spans="1:30" s="7" customFormat="1" ht="21" customHeight="1" x14ac:dyDescent="0.2">
      <c r="A154" s="4" t="s">
        <v>33</v>
      </c>
      <c r="B154" s="4"/>
      <c r="C154" s="5"/>
      <c r="D154" s="5"/>
      <c r="E154" s="5"/>
      <c r="F154" s="5"/>
      <c r="G154" s="6">
        <f t="shared" ref="G154:AD154" si="217">SUM(G150:G153)</f>
        <v>20</v>
      </c>
      <c r="H154" s="6">
        <f t="shared" si="217"/>
        <v>2</v>
      </c>
      <c r="I154" s="6">
        <f t="shared" si="217"/>
        <v>0</v>
      </c>
      <c r="J154" s="6">
        <f t="shared" si="217"/>
        <v>0</v>
      </c>
      <c r="K154" s="6">
        <f t="shared" si="217"/>
        <v>7</v>
      </c>
      <c r="L154" s="6">
        <f t="shared" si="217"/>
        <v>2</v>
      </c>
      <c r="M154" s="6">
        <f t="shared" si="217"/>
        <v>8</v>
      </c>
      <c r="N154" s="6">
        <f t="shared" si="217"/>
        <v>1</v>
      </c>
      <c r="O154" s="6">
        <f t="shared" si="217"/>
        <v>0</v>
      </c>
      <c r="P154" s="6">
        <f t="shared" si="217"/>
        <v>0</v>
      </c>
      <c r="Q154" s="6">
        <f t="shared" si="217"/>
        <v>0</v>
      </c>
      <c r="R154" s="6">
        <f t="shared" si="217"/>
        <v>4</v>
      </c>
      <c r="S154" s="6">
        <f t="shared" si="217"/>
        <v>0</v>
      </c>
      <c r="T154" s="6">
        <f t="shared" si="217"/>
        <v>1</v>
      </c>
      <c r="U154" s="6">
        <f t="shared" si="217"/>
        <v>0</v>
      </c>
      <c r="V154" s="6">
        <f t="shared" si="217"/>
        <v>2</v>
      </c>
      <c r="W154" s="6">
        <f t="shared" si="217"/>
        <v>0</v>
      </c>
      <c r="X154" s="6">
        <f t="shared" si="217"/>
        <v>0</v>
      </c>
      <c r="Y154" s="6">
        <f t="shared" si="217"/>
        <v>18</v>
      </c>
      <c r="Z154" s="6">
        <f t="shared" si="217"/>
        <v>18</v>
      </c>
      <c r="AA154" s="6">
        <f t="shared" si="217"/>
        <v>16</v>
      </c>
      <c r="AB154" s="6">
        <f t="shared" si="217"/>
        <v>20</v>
      </c>
      <c r="AC154" s="6">
        <f t="shared" si="217"/>
        <v>-2</v>
      </c>
      <c r="AD154" s="6">
        <f t="shared" si="217"/>
        <v>2</v>
      </c>
    </row>
    <row r="155" spans="1:30" s="2" customFormat="1" ht="21" customHeight="1" x14ac:dyDescent="0.2">
      <c r="A155" s="44">
        <v>2014</v>
      </c>
      <c r="B155" s="26" t="s">
        <v>26</v>
      </c>
      <c r="C155" s="45" t="s">
        <v>70</v>
      </c>
      <c r="D155" s="46">
        <f>+VLOOKUP(C155,'[1]ENTES A JUNIO 2014'!$B$2:$C$124,2,FALSE)</f>
        <v>31</v>
      </c>
      <c r="E155" s="46" t="s">
        <v>28</v>
      </c>
      <c r="F155" s="46" t="s">
        <v>62</v>
      </c>
      <c r="G155" s="1">
        <f>+VLOOKUP(D155,'[2]1 trim'!$A$5:$B$341,2,FALSE)</f>
        <v>16</v>
      </c>
      <c r="H155" s="13">
        <v>0</v>
      </c>
      <c r="I155" s="1">
        <f>+VLOOKUP(D155,'[3]1 TRIM DJDN'!$A$6:$E$305,4,FALSE)</f>
        <v>0</v>
      </c>
      <c r="J155" s="1">
        <f>+VLOOKUP(D155,'[3]1 TRIM DJDN'!$A$6:$E$305,2,FALSE)</f>
        <v>1</v>
      </c>
      <c r="K155" s="1">
        <f>+VLOOKUP(D155,'[3]1 TRIM DJDN'!$A$6:$E$305,3,FALSE)</f>
        <v>9</v>
      </c>
      <c r="L155" s="1">
        <f>+VLOOKUP(D155,'[3]1 trim plen'!$A$6:$E$1305,2,FALSE)</f>
        <v>0</v>
      </c>
      <c r="M155" s="1">
        <f>+VLOOKUP(D155,'[3]1 trim plen'!$A$6:$E$1305,3,FALSE)</f>
        <v>2</v>
      </c>
      <c r="N155" s="1">
        <f>+VLOOKUP(D155,'[3]1 trim plen'!$A$6:$E$1305,5,FALSE)</f>
        <v>1</v>
      </c>
      <c r="O155" s="1">
        <f>+VLOOKUP(D155,'[3]1 trim plen'!$A$6:$E$1305,4,FALSE)</f>
        <v>1</v>
      </c>
      <c r="P155" s="1">
        <f>+VLOOKUP(D155,'[3]1 trim plen'!$A$6:$H$81,6,FALSE)</f>
        <v>0</v>
      </c>
      <c r="Q155" s="1">
        <f>+VLOOKUP(D155,'[3]1 trim plen'!$A$6:$H$1305,7,FALSE)</f>
        <v>0</v>
      </c>
      <c r="R155" s="18">
        <v>7</v>
      </c>
      <c r="S155" s="18">
        <v>0</v>
      </c>
      <c r="T155" s="18">
        <v>0</v>
      </c>
      <c r="U155" s="18">
        <v>1</v>
      </c>
      <c r="V155" s="18">
        <v>1</v>
      </c>
      <c r="W155" s="18">
        <v>1</v>
      </c>
      <c r="X155" s="18">
        <v>0</v>
      </c>
      <c r="Y155" s="24">
        <f t="shared" ref="Y155:Y158" si="218">SUM(I155:Q155)</f>
        <v>14</v>
      </c>
      <c r="Z155" s="1">
        <f t="shared" ref="Z155:Z158" si="219">SUM(I155:Q155)</f>
        <v>14</v>
      </c>
      <c r="AA155" s="1">
        <f t="shared" ref="AA155:AA158" si="220">+X155+W155+V155+U155+T155+S155+R155+Q155+P155+L155+K155+J155+I155</f>
        <v>20</v>
      </c>
      <c r="AB155" s="24">
        <f t="shared" ref="AB155:AB158" si="221">+G155</f>
        <v>16</v>
      </c>
      <c r="AC155" s="1">
        <f t="shared" ref="AC155:AC158" si="222">+AA155-Z155</f>
        <v>6</v>
      </c>
      <c r="AD155" s="13">
        <f t="shared" ref="AD155:AD158" si="223">+AB155-Y155</f>
        <v>2</v>
      </c>
    </row>
    <row r="156" spans="1:30" s="8" customFormat="1" ht="21" customHeight="1" x14ac:dyDescent="0.2">
      <c r="A156" s="44"/>
      <c r="B156" s="26" t="s">
        <v>30</v>
      </c>
      <c r="C156" s="45" t="s">
        <v>70</v>
      </c>
      <c r="D156" s="47"/>
      <c r="E156" s="47"/>
      <c r="F156" s="47"/>
      <c r="G156" s="1">
        <f>+VLOOKUP(D155,'[2]2 trim'!$A$5:$B$341,2,FALSE)</f>
        <v>8</v>
      </c>
      <c r="H156" s="13">
        <v>2</v>
      </c>
      <c r="I156" s="1">
        <f>+VLOOKUP(D155,'[3]2 TRIM DJDN'!$A$6:$E$305,4,FALSE)</f>
        <v>0</v>
      </c>
      <c r="J156" s="1">
        <f>+VLOOKUP(D155,'[3]2 TRIM DJDN'!$A$6:$E$305,2,FALSE)</f>
        <v>0</v>
      </c>
      <c r="K156" s="1">
        <f>+VLOOKUP(D155,'[3]2 TRIM DJDN'!$A$6:$E$305,3,FALSE)</f>
        <v>4</v>
      </c>
      <c r="L156" s="1">
        <f>+VLOOKUP(D155,'[3]2 trim plen'!$A$6:$E$1305,2,FALSE)</f>
        <v>0</v>
      </c>
      <c r="M156" s="1">
        <f>+VLOOKUP(D155,'[3]2 trim plen'!$A$6:$E$1305,3,FALSE)</f>
        <v>6</v>
      </c>
      <c r="N156" s="1">
        <f>+VLOOKUP(D155,'[3]2 trim plen'!$A$6:$E$1305,5,FALSE)</f>
        <v>2</v>
      </c>
      <c r="O156" s="1">
        <f>+VLOOKUP(D155,'[3]2 trim plen'!$A$6:$E$1305,4,FALSE)</f>
        <v>0</v>
      </c>
      <c r="P156" s="1">
        <f>+VLOOKUP(D155,'[3]2 trim plen'!$A$6:$H$1305,6,FALSE)</f>
        <v>0</v>
      </c>
      <c r="Q156" s="1">
        <f>+VLOOKUP(D155,'[3]2 trim plen'!$A$6:$H$1305,7,FALSE)</f>
        <v>2</v>
      </c>
      <c r="R156" s="18">
        <v>0</v>
      </c>
      <c r="S156" s="18">
        <v>0</v>
      </c>
      <c r="T156" s="18">
        <v>0</v>
      </c>
      <c r="U156" s="18">
        <v>0</v>
      </c>
      <c r="V156" s="18">
        <v>1</v>
      </c>
      <c r="W156" s="18">
        <v>0</v>
      </c>
      <c r="X156" s="18">
        <v>0</v>
      </c>
      <c r="Y156" s="24">
        <f t="shared" si="218"/>
        <v>14</v>
      </c>
      <c r="Z156" s="1">
        <f t="shared" si="219"/>
        <v>14</v>
      </c>
      <c r="AA156" s="1">
        <f t="shared" si="220"/>
        <v>7</v>
      </c>
      <c r="AB156" s="24">
        <f t="shared" si="221"/>
        <v>8</v>
      </c>
      <c r="AC156" s="1">
        <f t="shared" si="222"/>
        <v>-7</v>
      </c>
      <c r="AD156" s="13">
        <f t="shared" si="223"/>
        <v>-6</v>
      </c>
    </row>
    <row r="157" spans="1:30" ht="21" customHeight="1" x14ac:dyDescent="0.2">
      <c r="A157" s="44"/>
      <c r="B157" s="26" t="s">
        <v>31</v>
      </c>
      <c r="C157" s="45" t="s">
        <v>70</v>
      </c>
      <c r="D157" s="47"/>
      <c r="E157" s="47"/>
      <c r="F157" s="47"/>
      <c r="G157" s="1">
        <f>+VLOOKUP(D155,'[2]3 trim'!$A$5:$B$341,2,FALSE)</f>
        <v>30</v>
      </c>
      <c r="H157" s="13">
        <v>0</v>
      </c>
      <c r="I157" s="1">
        <f>+VLOOKUP(D155,'[3]3 TRIM DJDN'!$A$6:$E$305,4,FALSE)</f>
        <v>0</v>
      </c>
      <c r="J157" s="1">
        <f>+VLOOKUP(D155,'[3]3 TRIM DJDN'!$A$6:$E$305,2,FALSE)</f>
        <v>1</v>
      </c>
      <c r="K157" s="1">
        <f>+VLOOKUP(D155,'[3]3 TRIM DJDN'!$A$6:$E$305,3,FALSE)</f>
        <v>1</v>
      </c>
      <c r="L157" s="1">
        <f>+VLOOKUP(D155,'[3]3 trim plen'!$A$6:$E$1305,2,FALSE)</f>
        <v>0</v>
      </c>
      <c r="M157" s="1">
        <f>+VLOOKUP(D155,'[3]3 trim plen'!$A$6:$E$1305,3,FALSE)</f>
        <v>3</v>
      </c>
      <c r="N157" s="1">
        <f>+VLOOKUP(D155,'[3]3 trim plen'!$A$6:$E$1305,5,FALSE)</f>
        <v>0</v>
      </c>
      <c r="O157" s="1">
        <f>+VLOOKUP(D155,'[3]3 trim plen'!$A$6:$E$1305,4,FALSE)</f>
        <v>0</v>
      </c>
      <c r="P157" s="1">
        <f>+VLOOKUP(D155,'[3]3 trim plen'!$A$6:$H$11305,6,FALSE)</f>
        <v>0</v>
      </c>
      <c r="Q157" s="1">
        <f>+VLOOKUP(D155,'[3]3 trim plen'!$A$6:$H$1305,7,FALSE)</f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24">
        <f t="shared" si="218"/>
        <v>5</v>
      </c>
      <c r="Z157" s="1">
        <f t="shared" si="219"/>
        <v>5</v>
      </c>
      <c r="AA157" s="1">
        <f t="shared" si="220"/>
        <v>2</v>
      </c>
      <c r="AB157" s="24">
        <f t="shared" si="221"/>
        <v>30</v>
      </c>
      <c r="AC157" s="1">
        <f t="shared" si="222"/>
        <v>-3</v>
      </c>
      <c r="AD157" s="13">
        <f t="shared" si="223"/>
        <v>25</v>
      </c>
    </row>
    <row r="158" spans="1:30" s="8" customFormat="1" ht="21" customHeight="1" x14ac:dyDescent="0.2">
      <c r="A158" s="44"/>
      <c r="B158" s="26" t="s">
        <v>32</v>
      </c>
      <c r="C158" s="45" t="s">
        <v>70</v>
      </c>
      <c r="D158" s="48"/>
      <c r="E158" s="48"/>
      <c r="F158" s="48"/>
      <c r="G158" s="1">
        <v>0</v>
      </c>
      <c r="H158" s="1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24">
        <f t="shared" si="218"/>
        <v>0</v>
      </c>
      <c r="Z158" s="1">
        <f t="shared" si="219"/>
        <v>0</v>
      </c>
      <c r="AA158" s="1">
        <f t="shared" si="220"/>
        <v>0</v>
      </c>
      <c r="AB158" s="24">
        <f t="shared" si="221"/>
        <v>0</v>
      </c>
      <c r="AC158" s="1">
        <f t="shared" si="222"/>
        <v>0</v>
      </c>
      <c r="AD158" s="13">
        <f t="shared" si="223"/>
        <v>0</v>
      </c>
    </row>
    <row r="159" spans="1:30" s="7" customFormat="1" ht="21" customHeight="1" x14ac:dyDescent="0.2">
      <c r="A159" s="4" t="s">
        <v>33</v>
      </c>
      <c r="B159" s="4"/>
      <c r="C159" s="5"/>
      <c r="D159" s="5"/>
      <c r="E159" s="5"/>
      <c r="F159" s="5"/>
      <c r="G159" s="6">
        <f t="shared" ref="G159:AD159" si="224">SUM(G155:G158)</f>
        <v>54</v>
      </c>
      <c r="H159" s="6">
        <f t="shared" si="224"/>
        <v>2</v>
      </c>
      <c r="I159" s="6">
        <f t="shared" si="224"/>
        <v>0</v>
      </c>
      <c r="J159" s="6">
        <f t="shared" si="224"/>
        <v>2</v>
      </c>
      <c r="K159" s="6">
        <f t="shared" si="224"/>
        <v>14</v>
      </c>
      <c r="L159" s="6">
        <f t="shared" si="224"/>
        <v>0</v>
      </c>
      <c r="M159" s="6">
        <f t="shared" si="224"/>
        <v>11</v>
      </c>
      <c r="N159" s="6">
        <f t="shared" si="224"/>
        <v>3</v>
      </c>
      <c r="O159" s="6">
        <f t="shared" si="224"/>
        <v>1</v>
      </c>
      <c r="P159" s="6">
        <f t="shared" si="224"/>
        <v>0</v>
      </c>
      <c r="Q159" s="6">
        <f t="shared" si="224"/>
        <v>2</v>
      </c>
      <c r="R159" s="6">
        <f t="shared" si="224"/>
        <v>7</v>
      </c>
      <c r="S159" s="6">
        <f t="shared" si="224"/>
        <v>0</v>
      </c>
      <c r="T159" s="6">
        <f t="shared" si="224"/>
        <v>0</v>
      </c>
      <c r="U159" s="6">
        <f t="shared" si="224"/>
        <v>1</v>
      </c>
      <c r="V159" s="6">
        <f t="shared" si="224"/>
        <v>2</v>
      </c>
      <c r="W159" s="6">
        <f t="shared" si="224"/>
        <v>1</v>
      </c>
      <c r="X159" s="6">
        <f t="shared" si="224"/>
        <v>0</v>
      </c>
      <c r="Y159" s="6">
        <f t="shared" si="224"/>
        <v>33</v>
      </c>
      <c r="Z159" s="6">
        <f t="shared" si="224"/>
        <v>33</v>
      </c>
      <c r="AA159" s="6">
        <f t="shared" si="224"/>
        <v>29</v>
      </c>
      <c r="AB159" s="6">
        <f t="shared" si="224"/>
        <v>54</v>
      </c>
      <c r="AC159" s="6">
        <f t="shared" si="224"/>
        <v>-4</v>
      </c>
      <c r="AD159" s="6">
        <f t="shared" si="224"/>
        <v>21</v>
      </c>
    </row>
    <row r="160" spans="1:30" s="2" customFormat="1" ht="21" customHeight="1" x14ac:dyDescent="0.2">
      <c r="A160" s="44">
        <v>2014</v>
      </c>
      <c r="B160" s="26" t="s">
        <v>26</v>
      </c>
      <c r="C160" s="45" t="s">
        <v>71</v>
      </c>
      <c r="D160" s="46">
        <f>+VLOOKUP(C160,'[1]ENTES A JUNIO 2014'!$B$2:$C$124,2,FALSE)</f>
        <v>32</v>
      </c>
      <c r="E160" s="46" t="s">
        <v>28</v>
      </c>
      <c r="F160" s="46" t="s">
        <v>62</v>
      </c>
      <c r="G160" s="1">
        <f>+VLOOKUP(D160,'[2]1 trim'!$A$5:$B$341,2,FALSE)</f>
        <v>10</v>
      </c>
      <c r="H160" s="13">
        <v>0</v>
      </c>
      <c r="I160" s="1">
        <f>+VLOOKUP(D160,'[3]1 TRIM DJDN'!$A$6:$E$305,4,FALSE)</f>
        <v>0</v>
      </c>
      <c r="J160" s="1">
        <f>+VLOOKUP(D160,'[3]1 TRIM DJDN'!$A$6:$E$305,2,FALSE)</f>
        <v>0</v>
      </c>
      <c r="K160" s="1">
        <f>+VLOOKUP(D160,'[3]1 TRIM DJDN'!$A$6:$E$305,3,FALSE)</f>
        <v>3</v>
      </c>
      <c r="L160" s="1">
        <f>+VLOOKUP(D160,'[3]1 trim plen'!$A$6:$E$1305,2,FALSE)</f>
        <v>0</v>
      </c>
      <c r="M160" s="1">
        <f>+VLOOKUP(D160,'[3]1 trim plen'!$A$6:$E$1305,3,FALSE)</f>
        <v>1</v>
      </c>
      <c r="N160" s="1">
        <f>+VLOOKUP(D160,'[3]1 trim plen'!$A$6:$E$1305,5,FALSE)</f>
        <v>2</v>
      </c>
      <c r="O160" s="1">
        <f>+VLOOKUP(D160,'[3]1 trim plen'!$A$6:$E$1305,4,FALSE)</f>
        <v>0</v>
      </c>
      <c r="P160" s="1">
        <f>+VLOOKUP(D160,'[3]1 trim plen'!$A$6:$H$81,6,FALSE)</f>
        <v>0</v>
      </c>
      <c r="Q160" s="1">
        <f>+VLOOKUP(D160,'[3]1 trim plen'!$A$6:$H$1305,7,FALSE)</f>
        <v>0</v>
      </c>
      <c r="R160" s="18">
        <v>3</v>
      </c>
      <c r="S160" s="18">
        <v>0</v>
      </c>
      <c r="T160" s="18">
        <v>0</v>
      </c>
      <c r="U160" s="18">
        <v>1</v>
      </c>
      <c r="V160" s="18">
        <v>1</v>
      </c>
      <c r="W160" s="18">
        <v>1</v>
      </c>
      <c r="X160" s="18">
        <v>0</v>
      </c>
      <c r="Y160" s="24">
        <f t="shared" ref="Y160:Y163" si="225">SUM(I160:Q160)</f>
        <v>6</v>
      </c>
      <c r="Z160" s="1">
        <f t="shared" ref="Z160:Z163" si="226">SUM(I160:Q160)</f>
        <v>6</v>
      </c>
      <c r="AA160" s="1">
        <f t="shared" ref="AA160:AA163" si="227">+X160+W160+V160+U160+T160+S160+R160+Q160+P160+L160+K160+J160+I160</f>
        <v>9</v>
      </c>
      <c r="AB160" s="24">
        <f t="shared" ref="AB160:AB163" si="228">+G160</f>
        <v>10</v>
      </c>
      <c r="AC160" s="1">
        <f t="shared" ref="AC160:AC163" si="229">+AA160-Z160</f>
        <v>3</v>
      </c>
      <c r="AD160" s="13">
        <f t="shared" ref="AD160:AD163" si="230">+AB160-Y160</f>
        <v>4</v>
      </c>
    </row>
    <row r="161" spans="1:30" s="8" customFormat="1" ht="21" customHeight="1" x14ac:dyDescent="0.2">
      <c r="A161" s="44"/>
      <c r="B161" s="26" t="s">
        <v>30</v>
      </c>
      <c r="C161" s="45" t="s">
        <v>71</v>
      </c>
      <c r="D161" s="47"/>
      <c r="E161" s="47"/>
      <c r="F161" s="47"/>
      <c r="G161" s="1">
        <f>+VLOOKUP(D160,'[2]2 trim'!$A$5:$B$341,2,FALSE)</f>
        <v>8</v>
      </c>
      <c r="H161" s="13">
        <v>5</v>
      </c>
      <c r="I161" s="1">
        <v>0</v>
      </c>
      <c r="J161" s="1">
        <v>0</v>
      </c>
      <c r="K161" s="1">
        <v>0</v>
      </c>
      <c r="L161" s="1">
        <f>+VLOOKUP(D160,'[3]2 trim plen'!$A$6:$E$1305,2,FALSE)</f>
        <v>1</v>
      </c>
      <c r="M161" s="1">
        <f>+VLOOKUP(D160,'[3]2 trim plen'!$A$6:$E$1305,3,FALSE)</f>
        <v>3</v>
      </c>
      <c r="N161" s="1">
        <f>+VLOOKUP(D160,'[3]2 trim plen'!$A$6:$E$1305,5,FALSE)</f>
        <v>0</v>
      </c>
      <c r="O161" s="1">
        <f>+VLOOKUP(D160,'[3]2 trim plen'!$A$6:$E$1305,4,FALSE)</f>
        <v>0</v>
      </c>
      <c r="P161" s="1">
        <f>+VLOOKUP(D160,'[3]2 trim plen'!$A$6:$H$1305,6,FALSE)</f>
        <v>0</v>
      </c>
      <c r="Q161" s="1">
        <f>+VLOOKUP(D160,'[3]2 trim plen'!$A$6:$H$1305,7,FALSE)</f>
        <v>3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24">
        <f t="shared" si="225"/>
        <v>7</v>
      </c>
      <c r="Z161" s="1">
        <f t="shared" si="226"/>
        <v>7</v>
      </c>
      <c r="AA161" s="1">
        <f t="shared" si="227"/>
        <v>4</v>
      </c>
      <c r="AB161" s="24">
        <f t="shared" si="228"/>
        <v>8</v>
      </c>
      <c r="AC161" s="1">
        <f t="shared" si="229"/>
        <v>-3</v>
      </c>
      <c r="AD161" s="13">
        <f t="shared" si="230"/>
        <v>1</v>
      </c>
    </row>
    <row r="162" spans="1:30" ht="21" customHeight="1" x14ac:dyDescent="0.2">
      <c r="A162" s="44"/>
      <c r="B162" s="26" t="s">
        <v>31</v>
      </c>
      <c r="C162" s="45" t="s">
        <v>71</v>
      </c>
      <c r="D162" s="47"/>
      <c r="E162" s="47"/>
      <c r="F162" s="47"/>
      <c r="G162" s="1">
        <f>+VLOOKUP(D160,'[2]3 trim'!$A$5:$B$341,2,FALSE)</f>
        <v>15</v>
      </c>
      <c r="H162" s="13">
        <v>0</v>
      </c>
      <c r="I162" s="1">
        <v>0</v>
      </c>
      <c r="J162" s="1">
        <v>0</v>
      </c>
      <c r="K162" s="1">
        <v>0</v>
      </c>
      <c r="L162" s="1">
        <f>+VLOOKUP(D160,'[3]3 trim plen'!$A$6:$E$1305,2,FALSE)</f>
        <v>0</v>
      </c>
      <c r="M162" s="1">
        <f>+VLOOKUP(D160,'[3]3 trim plen'!$A$6:$E$1305,3,FALSE)</f>
        <v>4</v>
      </c>
      <c r="N162" s="1">
        <f>+VLOOKUP(D160,'[3]3 trim plen'!$A$6:$E$1305,5,FALSE)</f>
        <v>0</v>
      </c>
      <c r="O162" s="1">
        <f>+VLOOKUP(D160,'[3]3 trim plen'!$A$6:$E$1305,4,FALSE)</f>
        <v>0</v>
      </c>
      <c r="P162" s="1">
        <f>+VLOOKUP(D160,'[3]3 trim plen'!$A$6:$H$11305,6,FALSE)</f>
        <v>3</v>
      </c>
      <c r="Q162" s="1">
        <f>+VLOOKUP(D160,'[3]3 trim plen'!$A$6:$H$1305,7,FALSE)</f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24">
        <f t="shared" si="225"/>
        <v>7</v>
      </c>
      <c r="Z162" s="1">
        <f t="shared" si="226"/>
        <v>7</v>
      </c>
      <c r="AA162" s="1">
        <f t="shared" si="227"/>
        <v>3</v>
      </c>
      <c r="AB162" s="24">
        <f t="shared" si="228"/>
        <v>15</v>
      </c>
      <c r="AC162" s="1">
        <f t="shared" si="229"/>
        <v>-4</v>
      </c>
      <c r="AD162" s="13">
        <f t="shared" si="230"/>
        <v>8</v>
      </c>
    </row>
    <row r="163" spans="1:30" s="8" customFormat="1" ht="21" customHeight="1" x14ac:dyDescent="0.2">
      <c r="A163" s="44"/>
      <c r="B163" s="26" t="s">
        <v>32</v>
      </c>
      <c r="C163" s="45" t="s">
        <v>71</v>
      </c>
      <c r="D163" s="48"/>
      <c r="E163" s="48"/>
      <c r="F163" s="48"/>
      <c r="G163" s="1">
        <v>0</v>
      </c>
      <c r="H163" s="13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24">
        <f t="shared" si="225"/>
        <v>0</v>
      </c>
      <c r="Z163" s="1">
        <f t="shared" si="226"/>
        <v>0</v>
      </c>
      <c r="AA163" s="1">
        <f t="shared" si="227"/>
        <v>0</v>
      </c>
      <c r="AB163" s="24">
        <f t="shared" si="228"/>
        <v>0</v>
      </c>
      <c r="AC163" s="1">
        <f t="shared" si="229"/>
        <v>0</v>
      </c>
      <c r="AD163" s="13">
        <f t="shared" si="230"/>
        <v>0</v>
      </c>
    </row>
    <row r="164" spans="1:30" s="7" customFormat="1" ht="21" customHeight="1" x14ac:dyDescent="0.2">
      <c r="A164" s="4" t="s">
        <v>33</v>
      </c>
      <c r="B164" s="4"/>
      <c r="C164" s="5"/>
      <c r="D164" s="5"/>
      <c r="E164" s="5"/>
      <c r="F164" s="5"/>
      <c r="G164" s="6">
        <f t="shared" ref="G164:AD164" si="231">SUM(G160:G163)</f>
        <v>33</v>
      </c>
      <c r="H164" s="6">
        <f t="shared" si="231"/>
        <v>5</v>
      </c>
      <c r="I164" s="6">
        <f t="shared" si="231"/>
        <v>0</v>
      </c>
      <c r="J164" s="6">
        <f t="shared" si="231"/>
        <v>0</v>
      </c>
      <c r="K164" s="6">
        <f t="shared" si="231"/>
        <v>3</v>
      </c>
      <c r="L164" s="6">
        <f t="shared" si="231"/>
        <v>1</v>
      </c>
      <c r="M164" s="6">
        <f t="shared" si="231"/>
        <v>8</v>
      </c>
      <c r="N164" s="6">
        <f t="shared" si="231"/>
        <v>2</v>
      </c>
      <c r="O164" s="6">
        <f t="shared" si="231"/>
        <v>0</v>
      </c>
      <c r="P164" s="6">
        <f t="shared" si="231"/>
        <v>3</v>
      </c>
      <c r="Q164" s="6">
        <f t="shared" si="231"/>
        <v>3</v>
      </c>
      <c r="R164" s="6">
        <f t="shared" si="231"/>
        <v>3</v>
      </c>
      <c r="S164" s="6">
        <f t="shared" si="231"/>
        <v>0</v>
      </c>
      <c r="T164" s="6">
        <f t="shared" si="231"/>
        <v>0</v>
      </c>
      <c r="U164" s="6">
        <f t="shared" si="231"/>
        <v>1</v>
      </c>
      <c r="V164" s="6">
        <f t="shared" si="231"/>
        <v>1</v>
      </c>
      <c r="W164" s="6">
        <f t="shared" si="231"/>
        <v>1</v>
      </c>
      <c r="X164" s="6">
        <f t="shared" si="231"/>
        <v>0</v>
      </c>
      <c r="Y164" s="6">
        <f t="shared" si="231"/>
        <v>20</v>
      </c>
      <c r="Z164" s="6">
        <f t="shared" si="231"/>
        <v>20</v>
      </c>
      <c r="AA164" s="6">
        <f t="shared" si="231"/>
        <v>16</v>
      </c>
      <c r="AB164" s="6">
        <f t="shared" si="231"/>
        <v>33</v>
      </c>
      <c r="AC164" s="6">
        <f t="shared" si="231"/>
        <v>-4</v>
      </c>
      <c r="AD164" s="6">
        <f t="shared" si="231"/>
        <v>13</v>
      </c>
    </row>
    <row r="165" spans="1:30" s="2" customFormat="1" ht="21" customHeight="1" x14ac:dyDescent="0.2">
      <c r="A165" s="44">
        <v>2014</v>
      </c>
      <c r="B165" s="26" t="s">
        <v>26</v>
      </c>
      <c r="C165" s="45" t="s">
        <v>72</v>
      </c>
      <c r="D165" s="46">
        <f>+VLOOKUP(C165,'[1]ENTES A JUNIO 2014'!$B$2:$C$124,2,FALSE)</f>
        <v>33</v>
      </c>
      <c r="E165" s="46" t="s">
        <v>28</v>
      </c>
      <c r="F165" s="46" t="s">
        <v>62</v>
      </c>
      <c r="G165" s="1">
        <f>+VLOOKUP(D165,'[2]1 trim'!$A$5:$B$341,2,FALSE)</f>
        <v>10</v>
      </c>
      <c r="H165" s="13">
        <v>1</v>
      </c>
      <c r="I165" s="1">
        <f>+VLOOKUP(D165,'[3]1 TRIM DJDN'!$A$6:$E$305,4,FALSE)</f>
        <v>0</v>
      </c>
      <c r="J165" s="1">
        <f>+VLOOKUP(D165,'[3]1 TRIM DJDN'!$A$6:$E$305,2,FALSE)</f>
        <v>0</v>
      </c>
      <c r="K165" s="1">
        <f>+VLOOKUP(D165,'[3]1 TRIM DJDN'!$A$6:$E$305,3,FALSE)</f>
        <v>1</v>
      </c>
      <c r="L165" s="1">
        <f>+VLOOKUP(D165,'[3]1 trim plen'!$A$6:$E$1305,2,FALSE)</f>
        <v>0</v>
      </c>
      <c r="M165" s="1">
        <f>+VLOOKUP(D165,'[3]1 trim plen'!$A$6:$E$1305,3,FALSE)</f>
        <v>0</v>
      </c>
      <c r="N165" s="1">
        <f>+VLOOKUP(D165,'[3]1 trim plen'!$A$6:$E$1305,5,FALSE)</f>
        <v>0</v>
      </c>
      <c r="O165" s="1">
        <f>+VLOOKUP(D165,'[3]1 trim plen'!$A$6:$E$1305,4,FALSE)</f>
        <v>0</v>
      </c>
      <c r="P165" s="1">
        <f>+VLOOKUP(D165,'[3]1 trim plen'!$A$6:$H$81,6,FALSE)</f>
        <v>0</v>
      </c>
      <c r="Q165" s="1">
        <f>+VLOOKUP(D165,'[3]1 trim plen'!$A$6:$H$1305,7,FALSE)</f>
        <v>1</v>
      </c>
      <c r="R165" s="18">
        <v>3</v>
      </c>
      <c r="S165" s="18">
        <v>0</v>
      </c>
      <c r="T165" s="18">
        <v>0</v>
      </c>
      <c r="U165" s="18">
        <v>0</v>
      </c>
      <c r="V165" s="18">
        <v>1</v>
      </c>
      <c r="W165" s="18">
        <v>0</v>
      </c>
      <c r="X165" s="18">
        <v>0</v>
      </c>
      <c r="Y165" s="24">
        <f t="shared" ref="Y165:Y168" si="232">SUM(I165:Q165)</f>
        <v>2</v>
      </c>
      <c r="Z165" s="1">
        <f t="shared" ref="Z165:Z168" si="233">SUM(I165:Q165)</f>
        <v>2</v>
      </c>
      <c r="AA165" s="1">
        <f t="shared" ref="AA165:AA168" si="234">+X165+W165+V165+U165+T165+S165+R165+Q165+P165+L165+K165+J165+I165</f>
        <v>6</v>
      </c>
      <c r="AB165" s="24">
        <f t="shared" ref="AB165:AB168" si="235">+G165</f>
        <v>10</v>
      </c>
      <c r="AC165" s="1">
        <f t="shared" ref="AC165:AC168" si="236">+AA165-Z165</f>
        <v>4</v>
      </c>
      <c r="AD165" s="13">
        <f t="shared" ref="AD165:AD168" si="237">+AB165-Y165</f>
        <v>8</v>
      </c>
    </row>
    <row r="166" spans="1:30" s="8" customFormat="1" ht="21" customHeight="1" x14ac:dyDescent="0.2">
      <c r="A166" s="44"/>
      <c r="B166" s="26" t="s">
        <v>30</v>
      </c>
      <c r="C166" s="45" t="s">
        <v>72</v>
      </c>
      <c r="D166" s="47"/>
      <c r="E166" s="47"/>
      <c r="F166" s="47"/>
      <c r="G166" s="1">
        <f>+VLOOKUP(D165,'[2]2 trim'!$A$5:$B$341,2,FALSE)</f>
        <v>9</v>
      </c>
      <c r="H166" s="13">
        <v>1</v>
      </c>
      <c r="I166" s="1">
        <f>+VLOOKUP(D165,'[3]2 TRIM DJDN'!$A$6:$E$305,4,FALSE)</f>
        <v>0</v>
      </c>
      <c r="J166" s="1">
        <f>+VLOOKUP(D165,'[3]2 TRIM DJDN'!$A$6:$E$305,2,FALSE)</f>
        <v>0</v>
      </c>
      <c r="K166" s="1">
        <f>+VLOOKUP(D165,'[3]2 TRIM DJDN'!$A$6:$E$305,3,FALSE)</f>
        <v>2</v>
      </c>
      <c r="L166" s="1">
        <f>+VLOOKUP(D165,'[3]2 trim plen'!$A$6:$E$1305,2,FALSE)</f>
        <v>0</v>
      </c>
      <c r="M166" s="1">
        <f>+VLOOKUP(D165,'[3]2 trim plen'!$A$6:$E$1305,3,FALSE)</f>
        <v>3</v>
      </c>
      <c r="N166" s="1">
        <f>+VLOOKUP(D165,'[3]2 trim plen'!$A$6:$E$1305,5,FALSE)</f>
        <v>0</v>
      </c>
      <c r="O166" s="1">
        <f>+VLOOKUP(D165,'[3]2 trim plen'!$A$6:$E$1305,4,FALSE)</f>
        <v>3</v>
      </c>
      <c r="P166" s="1">
        <f>+VLOOKUP(D165,'[3]2 trim plen'!$A$6:$H$1305,6,FALSE)</f>
        <v>2</v>
      </c>
      <c r="Q166" s="1">
        <f>+VLOOKUP(D165,'[3]2 trim plen'!$A$6:$H$1305,7,FALSE)</f>
        <v>5</v>
      </c>
      <c r="R166" s="18">
        <v>0</v>
      </c>
      <c r="S166" s="18">
        <v>0</v>
      </c>
      <c r="T166" s="18">
        <v>0</v>
      </c>
      <c r="U166" s="18">
        <v>0</v>
      </c>
      <c r="V166" s="18">
        <v>2</v>
      </c>
      <c r="W166" s="18">
        <v>0</v>
      </c>
      <c r="X166" s="18">
        <v>0</v>
      </c>
      <c r="Y166" s="24">
        <f t="shared" si="232"/>
        <v>15</v>
      </c>
      <c r="Z166" s="1">
        <f t="shared" si="233"/>
        <v>15</v>
      </c>
      <c r="AA166" s="1">
        <f t="shared" si="234"/>
        <v>11</v>
      </c>
      <c r="AB166" s="24">
        <f t="shared" si="235"/>
        <v>9</v>
      </c>
      <c r="AC166" s="1">
        <f t="shared" si="236"/>
        <v>-4</v>
      </c>
      <c r="AD166" s="13">
        <f t="shared" si="237"/>
        <v>-6</v>
      </c>
    </row>
    <row r="167" spans="1:30" ht="21" customHeight="1" x14ac:dyDescent="0.2">
      <c r="A167" s="44"/>
      <c r="B167" s="26" t="s">
        <v>31</v>
      </c>
      <c r="C167" s="45" t="s">
        <v>72</v>
      </c>
      <c r="D167" s="47"/>
      <c r="E167" s="47"/>
      <c r="F167" s="47"/>
      <c r="G167" s="1">
        <f>+VLOOKUP(D165,'[2]3 trim'!$A$5:$B$341,2,FALSE)</f>
        <v>4</v>
      </c>
      <c r="H167" s="13">
        <v>0</v>
      </c>
      <c r="I167" s="1">
        <v>0</v>
      </c>
      <c r="J167" s="1">
        <v>0</v>
      </c>
      <c r="K167" s="1">
        <v>0</v>
      </c>
      <c r="L167" s="1">
        <f>+VLOOKUP(D165,'[3]3 trim plen'!$A$6:$E$1305,2,FALSE)</f>
        <v>0</v>
      </c>
      <c r="M167" s="1">
        <f>+VLOOKUP(D165,'[3]3 trim plen'!$A$6:$E$1305,3,FALSE)</f>
        <v>0</v>
      </c>
      <c r="N167" s="1">
        <f>+VLOOKUP(D165,'[3]3 trim plen'!$A$6:$E$1305,5,FALSE)</f>
        <v>0</v>
      </c>
      <c r="O167" s="1">
        <f>+VLOOKUP(D165,'[3]3 trim plen'!$A$6:$E$1305,4,FALSE)</f>
        <v>0</v>
      </c>
      <c r="P167" s="1">
        <f>+VLOOKUP(D165,'[3]3 trim plen'!$A$6:$H$11305,6,FALSE)</f>
        <v>1</v>
      </c>
      <c r="Q167" s="1">
        <f>+VLOOKUP(D165,'[3]3 trim plen'!$A$6:$H$1305,7,FALSE)</f>
        <v>1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24">
        <f t="shared" si="232"/>
        <v>2</v>
      </c>
      <c r="Z167" s="1">
        <f t="shared" si="233"/>
        <v>2</v>
      </c>
      <c r="AA167" s="1">
        <f t="shared" si="234"/>
        <v>2</v>
      </c>
      <c r="AB167" s="24">
        <f t="shared" si="235"/>
        <v>4</v>
      </c>
      <c r="AC167" s="1">
        <f t="shared" si="236"/>
        <v>0</v>
      </c>
      <c r="AD167" s="13">
        <f t="shared" si="237"/>
        <v>2</v>
      </c>
    </row>
    <row r="168" spans="1:30" s="8" customFormat="1" ht="21" customHeight="1" x14ac:dyDescent="0.2">
      <c r="A168" s="44"/>
      <c r="B168" s="26" t="s">
        <v>32</v>
      </c>
      <c r="C168" s="45" t="s">
        <v>72</v>
      </c>
      <c r="D168" s="48"/>
      <c r="E168" s="48"/>
      <c r="F168" s="48"/>
      <c r="G168" s="1">
        <v>0</v>
      </c>
      <c r="H168" s="13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24">
        <f t="shared" si="232"/>
        <v>0</v>
      </c>
      <c r="Z168" s="1">
        <f t="shared" si="233"/>
        <v>0</v>
      </c>
      <c r="AA168" s="1">
        <f t="shared" si="234"/>
        <v>0</v>
      </c>
      <c r="AB168" s="24">
        <f t="shared" si="235"/>
        <v>0</v>
      </c>
      <c r="AC168" s="1">
        <f t="shared" si="236"/>
        <v>0</v>
      </c>
      <c r="AD168" s="13">
        <f t="shared" si="237"/>
        <v>0</v>
      </c>
    </row>
    <row r="169" spans="1:30" s="7" customFormat="1" ht="21" customHeight="1" x14ac:dyDescent="0.2">
      <c r="A169" s="4" t="s">
        <v>33</v>
      </c>
      <c r="B169" s="4"/>
      <c r="C169" s="5"/>
      <c r="D169" s="5"/>
      <c r="E169" s="5"/>
      <c r="F169" s="5"/>
      <c r="G169" s="6">
        <f t="shared" ref="G169:AD169" si="238">SUM(G165:G168)</f>
        <v>23</v>
      </c>
      <c r="H169" s="6">
        <f t="shared" si="238"/>
        <v>2</v>
      </c>
      <c r="I169" s="6">
        <f t="shared" si="238"/>
        <v>0</v>
      </c>
      <c r="J169" s="6">
        <f t="shared" si="238"/>
        <v>0</v>
      </c>
      <c r="K169" s="6">
        <f t="shared" si="238"/>
        <v>3</v>
      </c>
      <c r="L169" s="6">
        <f t="shared" si="238"/>
        <v>0</v>
      </c>
      <c r="M169" s="6">
        <f t="shared" si="238"/>
        <v>3</v>
      </c>
      <c r="N169" s="6">
        <f t="shared" si="238"/>
        <v>0</v>
      </c>
      <c r="O169" s="6">
        <f t="shared" si="238"/>
        <v>3</v>
      </c>
      <c r="P169" s="6">
        <f t="shared" si="238"/>
        <v>3</v>
      </c>
      <c r="Q169" s="6">
        <f t="shared" si="238"/>
        <v>7</v>
      </c>
      <c r="R169" s="6">
        <f t="shared" si="238"/>
        <v>3</v>
      </c>
      <c r="S169" s="6">
        <f t="shared" si="238"/>
        <v>0</v>
      </c>
      <c r="T169" s="6">
        <f t="shared" si="238"/>
        <v>0</v>
      </c>
      <c r="U169" s="6">
        <f t="shared" si="238"/>
        <v>0</v>
      </c>
      <c r="V169" s="6">
        <f t="shared" si="238"/>
        <v>3</v>
      </c>
      <c r="W169" s="6">
        <f t="shared" si="238"/>
        <v>0</v>
      </c>
      <c r="X169" s="6">
        <f t="shared" si="238"/>
        <v>0</v>
      </c>
      <c r="Y169" s="6">
        <f t="shared" si="238"/>
        <v>19</v>
      </c>
      <c r="Z169" s="6">
        <f t="shared" si="238"/>
        <v>19</v>
      </c>
      <c r="AA169" s="6">
        <f t="shared" si="238"/>
        <v>19</v>
      </c>
      <c r="AB169" s="6">
        <f t="shared" si="238"/>
        <v>23</v>
      </c>
      <c r="AC169" s="6">
        <f t="shared" si="238"/>
        <v>0</v>
      </c>
      <c r="AD169" s="6">
        <f t="shared" si="238"/>
        <v>4</v>
      </c>
    </row>
    <row r="170" spans="1:30" s="2" customFormat="1" ht="21" customHeight="1" x14ac:dyDescent="0.2">
      <c r="A170" s="44">
        <v>2014</v>
      </c>
      <c r="B170" s="26" t="s">
        <v>26</v>
      </c>
      <c r="C170" s="45" t="s">
        <v>73</v>
      </c>
      <c r="D170" s="46">
        <f>+VLOOKUP(C170,'[1]ENTES A JUNIO 2014'!$B$2:$C$124,2,FALSE)</f>
        <v>34</v>
      </c>
      <c r="E170" s="46" t="s">
        <v>28</v>
      </c>
      <c r="F170" s="46" t="s">
        <v>62</v>
      </c>
      <c r="G170" s="1">
        <f>+VLOOKUP(D170,'[2]1 trim'!$A$5:$B$341,2,FALSE)</f>
        <v>6</v>
      </c>
      <c r="H170" s="13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8">
        <v>4</v>
      </c>
      <c r="S170" s="18">
        <v>0</v>
      </c>
      <c r="T170" s="18">
        <v>0</v>
      </c>
      <c r="U170" s="18">
        <v>0</v>
      </c>
      <c r="V170" s="18">
        <v>1</v>
      </c>
      <c r="W170" s="18">
        <v>0</v>
      </c>
      <c r="X170" s="18">
        <v>0</v>
      </c>
      <c r="Y170" s="24">
        <f t="shared" ref="Y170:Y173" si="239">SUM(I170:Q170)</f>
        <v>0</v>
      </c>
      <c r="Z170" s="1">
        <f t="shared" ref="Z170:Z173" si="240">SUM(I170:Q170)</f>
        <v>0</v>
      </c>
      <c r="AA170" s="1">
        <f t="shared" ref="AA170:AA173" si="241">+X170+W170+V170+U170+T170+S170+R170+Q170+P170+L170+K170+J170+I170</f>
        <v>5</v>
      </c>
      <c r="AB170" s="24">
        <f t="shared" ref="AB170:AB173" si="242">+G170</f>
        <v>6</v>
      </c>
      <c r="AC170" s="1">
        <f t="shared" ref="AC170:AC173" si="243">+AA170-Z170</f>
        <v>5</v>
      </c>
      <c r="AD170" s="13">
        <f t="shared" ref="AD170:AD173" si="244">+AB170-Y170</f>
        <v>6</v>
      </c>
    </row>
    <row r="171" spans="1:30" s="8" customFormat="1" ht="21" customHeight="1" x14ac:dyDescent="0.2">
      <c r="A171" s="44"/>
      <c r="B171" s="26" t="s">
        <v>30</v>
      </c>
      <c r="C171" s="45" t="s">
        <v>73</v>
      </c>
      <c r="D171" s="47"/>
      <c r="E171" s="47"/>
      <c r="F171" s="47"/>
      <c r="G171" s="1">
        <f>+VLOOKUP(D170,'[2]2 trim'!$A$5:$B$341,2,FALSE)</f>
        <v>2</v>
      </c>
      <c r="H171" s="13">
        <v>2</v>
      </c>
      <c r="I171" s="1">
        <v>0</v>
      </c>
      <c r="J171" s="1">
        <v>0</v>
      </c>
      <c r="K171" s="1">
        <v>0</v>
      </c>
      <c r="L171" s="1">
        <f>+VLOOKUP(D170,'[3]2 trim plen'!$A$6:$E$1305,2,FALSE)</f>
        <v>1</v>
      </c>
      <c r="M171" s="1">
        <f>+VLOOKUP(D170,'[3]2 trim plen'!$A$6:$E$1305,3,FALSE)</f>
        <v>5</v>
      </c>
      <c r="N171" s="1">
        <f>+VLOOKUP(D170,'[3]2 trim plen'!$A$6:$E$1305,5,FALSE)</f>
        <v>0</v>
      </c>
      <c r="O171" s="1">
        <f>+VLOOKUP(D170,'[3]2 trim plen'!$A$6:$E$1305,4,FALSE)</f>
        <v>0</v>
      </c>
      <c r="P171" s="1">
        <f>+VLOOKUP(D170,'[3]2 trim plen'!$A$6:$H$1305,6,FALSE)</f>
        <v>0</v>
      </c>
      <c r="Q171" s="1">
        <f>+VLOOKUP(D170,'[3]2 trim plen'!$A$6:$H$1305,7,FALSE)</f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24">
        <f t="shared" si="239"/>
        <v>6</v>
      </c>
      <c r="Z171" s="1">
        <f t="shared" si="240"/>
        <v>6</v>
      </c>
      <c r="AA171" s="1">
        <f t="shared" si="241"/>
        <v>1</v>
      </c>
      <c r="AB171" s="24">
        <f t="shared" si="242"/>
        <v>2</v>
      </c>
      <c r="AC171" s="1">
        <f t="shared" si="243"/>
        <v>-5</v>
      </c>
      <c r="AD171" s="13">
        <f t="shared" si="244"/>
        <v>-4</v>
      </c>
    </row>
    <row r="172" spans="1:30" ht="21" customHeight="1" x14ac:dyDescent="0.2">
      <c r="A172" s="44"/>
      <c r="B172" s="26" t="s">
        <v>31</v>
      </c>
      <c r="C172" s="45" t="s">
        <v>73</v>
      </c>
      <c r="D172" s="47"/>
      <c r="E172" s="47"/>
      <c r="F172" s="47"/>
      <c r="G172" s="1">
        <f>+VLOOKUP(D170,'[2]3 trim'!$A$5:$B$341,2,FALSE)</f>
        <v>3</v>
      </c>
      <c r="H172" s="13">
        <v>0</v>
      </c>
      <c r="I172" s="1">
        <v>0</v>
      </c>
      <c r="J172" s="1">
        <v>0</v>
      </c>
      <c r="K172" s="1">
        <v>0</v>
      </c>
      <c r="L172" s="1">
        <f>+VLOOKUP(D170,'[3]3 trim plen'!$A$6:$E$1305,2,FALSE)</f>
        <v>0</v>
      </c>
      <c r="M172" s="1">
        <f>+VLOOKUP(D170,'[3]3 trim plen'!$A$6:$E$1305,3,FALSE)</f>
        <v>0</v>
      </c>
      <c r="N172" s="1">
        <f>+VLOOKUP(D170,'[3]3 trim plen'!$A$6:$E$1305,5,FALSE)</f>
        <v>0</v>
      </c>
      <c r="O172" s="1">
        <f>+VLOOKUP(D170,'[3]3 trim plen'!$A$6:$E$1305,4,FALSE)</f>
        <v>0</v>
      </c>
      <c r="P172" s="1">
        <f>+VLOOKUP(D170,'[3]3 trim plen'!$A$6:$H$11305,6,FALSE)</f>
        <v>2</v>
      </c>
      <c r="Q172" s="1">
        <f>+VLOOKUP(D170,'[3]3 trim plen'!$A$6:$H$1305,7,FALSE)</f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24">
        <f t="shared" si="239"/>
        <v>2</v>
      </c>
      <c r="Z172" s="1">
        <f t="shared" si="240"/>
        <v>2</v>
      </c>
      <c r="AA172" s="1">
        <f t="shared" si="241"/>
        <v>2</v>
      </c>
      <c r="AB172" s="24">
        <f t="shared" si="242"/>
        <v>3</v>
      </c>
      <c r="AC172" s="1">
        <f t="shared" si="243"/>
        <v>0</v>
      </c>
      <c r="AD172" s="13">
        <f t="shared" si="244"/>
        <v>1</v>
      </c>
    </row>
    <row r="173" spans="1:30" s="8" customFormat="1" ht="21" customHeight="1" x14ac:dyDescent="0.2">
      <c r="A173" s="44"/>
      <c r="B173" s="26" t="s">
        <v>32</v>
      </c>
      <c r="C173" s="45" t="s">
        <v>73</v>
      </c>
      <c r="D173" s="48"/>
      <c r="E173" s="48"/>
      <c r="F173" s="48"/>
      <c r="G173" s="1">
        <v>0</v>
      </c>
      <c r="H173" s="13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24">
        <f t="shared" si="239"/>
        <v>0</v>
      </c>
      <c r="Z173" s="1">
        <f t="shared" si="240"/>
        <v>0</v>
      </c>
      <c r="AA173" s="1">
        <f t="shared" si="241"/>
        <v>0</v>
      </c>
      <c r="AB173" s="24">
        <f t="shared" si="242"/>
        <v>0</v>
      </c>
      <c r="AC173" s="1">
        <f t="shared" si="243"/>
        <v>0</v>
      </c>
      <c r="AD173" s="13">
        <f t="shared" si="244"/>
        <v>0</v>
      </c>
    </row>
    <row r="174" spans="1:30" s="7" customFormat="1" ht="21" customHeight="1" x14ac:dyDescent="0.2">
      <c r="A174" s="4" t="s">
        <v>33</v>
      </c>
      <c r="B174" s="4"/>
      <c r="C174" s="5"/>
      <c r="D174" s="5"/>
      <c r="E174" s="5"/>
      <c r="F174" s="5"/>
      <c r="G174" s="6">
        <f t="shared" ref="G174:AD174" si="245">SUM(G170:G173)</f>
        <v>11</v>
      </c>
      <c r="H174" s="6">
        <f t="shared" si="245"/>
        <v>2</v>
      </c>
      <c r="I174" s="6">
        <f t="shared" si="245"/>
        <v>0</v>
      </c>
      <c r="J174" s="6">
        <f t="shared" si="245"/>
        <v>0</v>
      </c>
      <c r="K174" s="6">
        <f t="shared" si="245"/>
        <v>0</v>
      </c>
      <c r="L174" s="6">
        <f t="shared" si="245"/>
        <v>1</v>
      </c>
      <c r="M174" s="6">
        <f t="shared" si="245"/>
        <v>5</v>
      </c>
      <c r="N174" s="6">
        <f t="shared" si="245"/>
        <v>0</v>
      </c>
      <c r="O174" s="6">
        <f t="shared" si="245"/>
        <v>0</v>
      </c>
      <c r="P174" s="6">
        <f t="shared" si="245"/>
        <v>2</v>
      </c>
      <c r="Q174" s="6">
        <f t="shared" si="245"/>
        <v>0</v>
      </c>
      <c r="R174" s="6">
        <f t="shared" si="245"/>
        <v>4</v>
      </c>
      <c r="S174" s="6">
        <f t="shared" si="245"/>
        <v>0</v>
      </c>
      <c r="T174" s="6">
        <f t="shared" si="245"/>
        <v>0</v>
      </c>
      <c r="U174" s="6">
        <f t="shared" si="245"/>
        <v>0</v>
      </c>
      <c r="V174" s="6">
        <f t="shared" si="245"/>
        <v>1</v>
      </c>
      <c r="W174" s="6">
        <f t="shared" si="245"/>
        <v>0</v>
      </c>
      <c r="X174" s="6">
        <f t="shared" si="245"/>
        <v>0</v>
      </c>
      <c r="Y174" s="6">
        <f t="shared" si="245"/>
        <v>8</v>
      </c>
      <c r="Z174" s="6">
        <f t="shared" si="245"/>
        <v>8</v>
      </c>
      <c r="AA174" s="6">
        <f t="shared" si="245"/>
        <v>8</v>
      </c>
      <c r="AB174" s="6">
        <f t="shared" si="245"/>
        <v>11</v>
      </c>
      <c r="AC174" s="6">
        <f t="shared" si="245"/>
        <v>0</v>
      </c>
      <c r="AD174" s="6">
        <f t="shared" si="245"/>
        <v>3</v>
      </c>
    </row>
    <row r="175" spans="1:30" s="2" customFormat="1" ht="21" customHeight="1" x14ac:dyDescent="0.2">
      <c r="A175" s="44">
        <v>2014</v>
      </c>
      <c r="B175" s="26" t="s">
        <v>26</v>
      </c>
      <c r="C175" s="45" t="s">
        <v>74</v>
      </c>
      <c r="D175" s="46">
        <f>+VLOOKUP(C175,'[1]ENTES A JUNIO 2014'!$B$2:$C$124,2,FALSE)</f>
        <v>35</v>
      </c>
      <c r="E175" s="46" t="s">
        <v>28</v>
      </c>
      <c r="F175" s="46" t="s">
        <v>62</v>
      </c>
      <c r="G175" s="1">
        <f>+VLOOKUP(D175,'[2]1 trim'!$A$5:$B$341,2,FALSE)</f>
        <v>10</v>
      </c>
      <c r="H175" s="13">
        <v>0</v>
      </c>
      <c r="I175" s="1">
        <v>0</v>
      </c>
      <c r="J175" s="1">
        <v>0</v>
      </c>
      <c r="K175" s="1">
        <v>0</v>
      </c>
      <c r="L175" s="1">
        <f>+VLOOKUP(D175,'[3]1 trim plen'!$A$6:$E$1305,2,FALSE)</f>
        <v>1</v>
      </c>
      <c r="M175" s="1">
        <f>+VLOOKUP(D175,'[3]1 trim plen'!$A$6:$E$1305,3,FALSE)</f>
        <v>3</v>
      </c>
      <c r="N175" s="1">
        <f>+VLOOKUP(D175,'[3]1 trim plen'!$A$6:$E$1305,5,FALSE)</f>
        <v>0</v>
      </c>
      <c r="O175" s="1">
        <f>+VLOOKUP(D175,'[3]1 trim plen'!$A$6:$E$1305,4,FALSE)</f>
        <v>0</v>
      </c>
      <c r="P175" s="1">
        <f>+VLOOKUP(D175,'[3]1 trim plen'!$A$6:$H$81,6,FALSE)</f>
        <v>0</v>
      </c>
      <c r="Q175" s="1">
        <f>+VLOOKUP(D175,'[3]1 trim plen'!$A$6:$H$1305,7,FALSE)</f>
        <v>0</v>
      </c>
      <c r="R175" s="18">
        <v>1</v>
      </c>
      <c r="S175" s="18">
        <v>0</v>
      </c>
      <c r="T175" s="18">
        <v>0</v>
      </c>
      <c r="U175" s="18">
        <v>0</v>
      </c>
      <c r="V175" s="18">
        <v>1</v>
      </c>
      <c r="W175" s="18">
        <v>4</v>
      </c>
      <c r="X175" s="18">
        <v>0</v>
      </c>
      <c r="Y175" s="24">
        <f t="shared" ref="Y175:Y178" si="246">SUM(I175:Q175)</f>
        <v>4</v>
      </c>
      <c r="Z175" s="1">
        <f t="shared" ref="Z175:Z178" si="247">SUM(I175:Q175)</f>
        <v>4</v>
      </c>
      <c r="AA175" s="1">
        <f t="shared" ref="AA175:AA178" si="248">+X175+W175+V175+U175+T175+S175+R175+Q175+P175+L175+K175+J175+I175</f>
        <v>7</v>
      </c>
      <c r="AB175" s="24">
        <f t="shared" ref="AB175:AB178" si="249">+G175</f>
        <v>10</v>
      </c>
      <c r="AC175" s="1">
        <f t="shared" ref="AC175:AC178" si="250">+AA175-Z175</f>
        <v>3</v>
      </c>
      <c r="AD175" s="13">
        <f t="shared" ref="AD175:AD178" si="251">+AB175-Y175</f>
        <v>6</v>
      </c>
    </row>
    <row r="176" spans="1:30" s="8" customFormat="1" ht="21" customHeight="1" x14ac:dyDescent="0.2">
      <c r="A176" s="44"/>
      <c r="B176" s="26" t="s">
        <v>30</v>
      </c>
      <c r="C176" s="45" t="s">
        <v>74</v>
      </c>
      <c r="D176" s="47"/>
      <c r="E176" s="47"/>
      <c r="F176" s="47"/>
      <c r="G176" s="1">
        <f>+VLOOKUP(D175,'[2]2 trim'!$A$5:$B$341,2,FALSE)</f>
        <v>7</v>
      </c>
      <c r="H176" s="13">
        <v>5</v>
      </c>
      <c r="I176" s="1">
        <f>+VLOOKUP(D175,'[3]2 TRIM DJDN'!$A$6:$E$305,4,FALSE)</f>
        <v>0</v>
      </c>
      <c r="J176" s="1">
        <f>+VLOOKUP(D175,'[3]2 TRIM DJDN'!$A$6:$E$305,2,FALSE)</f>
        <v>0</v>
      </c>
      <c r="K176" s="1">
        <f>+VLOOKUP(D175,'[3]2 TRIM DJDN'!$A$6:$E$305,3,FALSE)</f>
        <v>1</v>
      </c>
      <c r="L176" s="1">
        <f>+VLOOKUP(D175,'[3]2 trim plen'!$A$6:$E$1305,2,FALSE)</f>
        <v>0</v>
      </c>
      <c r="M176" s="1">
        <f>+VLOOKUP(D175,'[3]2 trim plen'!$A$6:$E$1305,3,FALSE)</f>
        <v>3</v>
      </c>
      <c r="N176" s="1">
        <f>+VLOOKUP(D175,'[3]2 trim plen'!$A$6:$E$1305,5,FALSE)</f>
        <v>2</v>
      </c>
      <c r="O176" s="1">
        <f>+VLOOKUP(D175,'[3]2 trim plen'!$A$6:$E$1305,4,FALSE)</f>
        <v>0</v>
      </c>
      <c r="P176" s="1">
        <f>+VLOOKUP(D175,'[3]2 trim plen'!$A$6:$H$1305,6,FALSE)</f>
        <v>0</v>
      </c>
      <c r="Q176" s="1">
        <f>+VLOOKUP(D175,'[3]2 trim plen'!$A$6:$H$1305,7,FALSE)</f>
        <v>3</v>
      </c>
      <c r="R176" s="18">
        <v>0</v>
      </c>
      <c r="S176" s="18">
        <v>0</v>
      </c>
      <c r="T176" s="18">
        <v>0</v>
      </c>
      <c r="U176" s="18">
        <v>0</v>
      </c>
      <c r="V176" s="18">
        <v>2</v>
      </c>
      <c r="W176" s="18">
        <v>0</v>
      </c>
      <c r="X176" s="18">
        <v>0</v>
      </c>
      <c r="Y176" s="24">
        <f t="shared" si="246"/>
        <v>9</v>
      </c>
      <c r="Z176" s="1">
        <f t="shared" si="247"/>
        <v>9</v>
      </c>
      <c r="AA176" s="1">
        <f t="shared" si="248"/>
        <v>6</v>
      </c>
      <c r="AB176" s="24">
        <f t="shared" si="249"/>
        <v>7</v>
      </c>
      <c r="AC176" s="1">
        <f t="shared" si="250"/>
        <v>-3</v>
      </c>
      <c r="AD176" s="13">
        <f t="shared" si="251"/>
        <v>-2</v>
      </c>
    </row>
    <row r="177" spans="1:30" ht="21" customHeight="1" x14ac:dyDescent="0.2">
      <c r="A177" s="44"/>
      <c r="B177" s="26" t="s">
        <v>31</v>
      </c>
      <c r="C177" s="45" t="s">
        <v>74</v>
      </c>
      <c r="D177" s="47"/>
      <c r="E177" s="47"/>
      <c r="F177" s="47"/>
      <c r="G177" s="1">
        <f>+VLOOKUP(D175,'[2]3 trim'!$A$5:$B$341,2,FALSE)</f>
        <v>5</v>
      </c>
      <c r="H177" s="13">
        <v>0</v>
      </c>
      <c r="I177" s="1">
        <f>+VLOOKUP(D175,'[3]3 TRIM DJDN'!$A$6:$E$305,4,FALSE)</f>
        <v>0</v>
      </c>
      <c r="J177" s="1">
        <f>+VLOOKUP(D175,'[3]3 TRIM DJDN'!$A$6:$E$305,2,FALSE)</f>
        <v>0</v>
      </c>
      <c r="K177" s="1">
        <f>+VLOOKUP(D175,'[3]3 TRIM DJDN'!$A$6:$E$305,3,FALSE)</f>
        <v>1</v>
      </c>
      <c r="L177" s="1">
        <f>+VLOOKUP(D175,'[3]3 trim plen'!$A$6:$E$1305,2,FALSE)</f>
        <v>2</v>
      </c>
      <c r="M177" s="1">
        <f>+VLOOKUP(D175,'[3]3 trim plen'!$A$6:$E$1305,3,FALSE)</f>
        <v>0</v>
      </c>
      <c r="N177" s="1">
        <f>+VLOOKUP(D175,'[3]3 trim plen'!$A$6:$E$1305,5,FALSE)</f>
        <v>0</v>
      </c>
      <c r="O177" s="1">
        <f>+VLOOKUP(D175,'[3]3 trim plen'!$A$6:$E$1305,4,FALSE)</f>
        <v>0</v>
      </c>
      <c r="P177" s="1">
        <f>+VLOOKUP(D175,'[3]3 trim plen'!$A$6:$H$11305,6,FALSE)</f>
        <v>2</v>
      </c>
      <c r="Q177" s="1">
        <f>+VLOOKUP(D175,'[3]3 trim plen'!$A$6:$H$1305,7,FALSE)</f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24">
        <f t="shared" si="246"/>
        <v>5</v>
      </c>
      <c r="Z177" s="1">
        <f t="shared" si="247"/>
        <v>5</v>
      </c>
      <c r="AA177" s="1">
        <f t="shared" si="248"/>
        <v>5</v>
      </c>
      <c r="AB177" s="24">
        <f t="shared" si="249"/>
        <v>5</v>
      </c>
      <c r="AC177" s="1">
        <f t="shared" si="250"/>
        <v>0</v>
      </c>
      <c r="AD177" s="13">
        <f t="shared" si="251"/>
        <v>0</v>
      </c>
    </row>
    <row r="178" spans="1:30" s="8" customFormat="1" ht="21" customHeight="1" x14ac:dyDescent="0.2">
      <c r="A178" s="44"/>
      <c r="B178" s="26" t="s">
        <v>32</v>
      </c>
      <c r="C178" s="45" t="s">
        <v>74</v>
      </c>
      <c r="D178" s="48"/>
      <c r="E178" s="48"/>
      <c r="F178" s="48"/>
      <c r="G178" s="1">
        <v>0</v>
      </c>
      <c r="H178" s="13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24">
        <f t="shared" si="246"/>
        <v>0</v>
      </c>
      <c r="Z178" s="1">
        <f t="shared" si="247"/>
        <v>0</v>
      </c>
      <c r="AA178" s="1">
        <f t="shared" si="248"/>
        <v>0</v>
      </c>
      <c r="AB178" s="24">
        <f t="shared" si="249"/>
        <v>0</v>
      </c>
      <c r="AC178" s="1">
        <f t="shared" si="250"/>
        <v>0</v>
      </c>
      <c r="AD178" s="13">
        <f t="shared" si="251"/>
        <v>0</v>
      </c>
    </row>
    <row r="179" spans="1:30" s="7" customFormat="1" ht="21" customHeight="1" x14ac:dyDescent="0.2">
      <c r="A179" s="4" t="s">
        <v>33</v>
      </c>
      <c r="B179" s="4"/>
      <c r="C179" s="5"/>
      <c r="D179" s="5"/>
      <c r="E179" s="5"/>
      <c r="F179" s="5"/>
      <c r="G179" s="6">
        <f t="shared" ref="G179:AD179" si="252">SUM(G175:G178)</f>
        <v>22</v>
      </c>
      <c r="H179" s="6">
        <f t="shared" si="252"/>
        <v>5</v>
      </c>
      <c r="I179" s="6">
        <f t="shared" si="252"/>
        <v>0</v>
      </c>
      <c r="J179" s="6">
        <f t="shared" si="252"/>
        <v>0</v>
      </c>
      <c r="K179" s="6">
        <f t="shared" si="252"/>
        <v>2</v>
      </c>
      <c r="L179" s="6">
        <f t="shared" si="252"/>
        <v>3</v>
      </c>
      <c r="M179" s="6">
        <f t="shared" si="252"/>
        <v>6</v>
      </c>
      <c r="N179" s="6">
        <f t="shared" si="252"/>
        <v>2</v>
      </c>
      <c r="O179" s="6">
        <f t="shared" si="252"/>
        <v>0</v>
      </c>
      <c r="P179" s="6">
        <f t="shared" si="252"/>
        <v>2</v>
      </c>
      <c r="Q179" s="6">
        <f t="shared" si="252"/>
        <v>3</v>
      </c>
      <c r="R179" s="6">
        <f t="shared" si="252"/>
        <v>1</v>
      </c>
      <c r="S179" s="6">
        <f t="shared" si="252"/>
        <v>0</v>
      </c>
      <c r="T179" s="6">
        <f t="shared" si="252"/>
        <v>0</v>
      </c>
      <c r="U179" s="6">
        <f t="shared" si="252"/>
        <v>0</v>
      </c>
      <c r="V179" s="6">
        <f t="shared" si="252"/>
        <v>3</v>
      </c>
      <c r="W179" s="6">
        <f t="shared" si="252"/>
        <v>4</v>
      </c>
      <c r="X179" s="6">
        <f t="shared" si="252"/>
        <v>0</v>
      </c>
      <c r="Y179" s="6">
        <f t="shared" si="252"/>
        <v>18</v>
      </c>
      <c r="Z179" s="6">
        <f t="shared" si="252"/>
        <v>18</v>
      </c>
      <c r="AA179" s="6">
        <f t="shared" si="252"/>
        <v>18</v>
      </c>
      <c r="AB179" s="6">
        <f t="shared" si="252"/>
        <v>22</v>
      </c>
      <c r="AC179" s="6">
        <f t="shared" si="252"/>
        <v>0</v>
      </c>
      <c r="AD179" s="6">
        <f t="shared" si="252"/>
        <v>4</v>
      </c>
    </row>
    <row r="180" spans="1:30" s="2" customFormat="1" ht="21" customHeight="1" x14ac:dyDescent="0.2">
      <c r="A180" s="44">
        <v>2014</v>
      </c>
      <c r="B180" s="26" t="s">
        <v>26</v>
      </c>
      <c r="C180" s="45" t="s">
        <v>75</v>
      </c>
      <c r="D180" s="46">
        <f>+VLOOKUP(C180,'[1]ENTES A JUNIO 2014'!$B$2:$C$124,2,FALSE)</f>
        <v>36</v>
      </c>
      <c r="E180" s="46" t="s">
        <v>28</v>
      </c>
      <c r="F180" s="46" t="s">
        <v>62</v>
      </c>
      <c r="G180" s="1">
        <f>+VLOOKUP(D180,'[2]1 trim'!$A$5:$B$341,2,FALSE)</f>
        <v>6</v>
      </c>
      <c r="H180" s="13">
        <v>0</v>
      </c>
      <c r="I180" s="1">
        <f>+VLOOKUP(D180,'[3]1 TRIM DJDN'!$A$6:$E$305,4,FALSE)</f>
        <v>0</v>
      </c>
      <c r="J180" s="1">
        <f>+VLOOKUP(D180,'[3]1 TRIM DJDN'!$A$6:$E$305,2,FALSE)</f>
        <v>0</v>
      </c>
      <c r="K180" s="1">
        <f>+VLOOKUP(D180,'[3]1 TRIM DJDN'!$A$6:$E$305,3,FALSE)</f>
        <v>2</v>
      </c>
      <c r="L180" s="1">
        <f>+VLOOKUP(D180,'[3]1 trim plen'!$A$6:$E$1305,2,FALSE)</f>
        <v>0</v>
      </c>
      <c r="M180" s="1">
        <f>+VLOOKUP(D180,'[3]1 trim plen'!$A$6:$E$1305,3,FALSE)</f>
        <v>0</v>
      </c>
      <c r="N180" s="1">
        <f>+VLOOKUP(D180,'[3]1 trim plen'!$A$6:$E$1305,5,FALSE)</f>
        <v>1</v>
      </c>
      <c r="O180" s="1">
        <f>+VLOOKUP(D180,'[3]1 trim plen'!$A$6:$E$1305,4,FALSE)</f>
        <v>0</v>
      </c>
      <c r="P180" s="1">
        <f>+VLOOKUP(D180,'[3]1 trim plen'!$A$6:$H$81,6,FALSE)</f>
        <v>0</v>
      </c>
      <c r="Q180" s="1">
        <f>+VLOOKUP(D180,'[3]1 trim plen'!$A$6:$H$1305,7,FALSE)</f>
        <v>0</v>
      </c>
      <c r="R180" s="18">
        <v>3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24">
        <f t="shared" ref="Y180:Y183" si="253">SUM(I180:Q180)</f>
        <v>3</v>
      </c>
      <c r="Z180" s="1">
        <f t="shared" ref="Z180:Z183" si="254">SUM(I180:Q180)</f>
        <v>3</v>
      </c>
      <c r="AA180" s="1">
        <f t="shared" ref="AA180:AA183" si="255">+X180+W180+V180+U180+T180+S180+R180+Q180+P180+L180+K180+J180+I180</f>
        <v>5</v>
      </c>
      <c r="AB180" s="24">
        <f t="shared" ref="AB180:AB183" si="256">+G180</f>
        <v>6</v>
      </c>
      <c r="AC180" s="1">
        <f t="shared" ref="AC180:AC183" si="257">+AA180-Z180</f>
        <v>2</v>
      </c>
      <c r="AD180" s="13">
        <f t="shared" ref="AD180:AD183" si="258">+AB180-Y180</f>
        <v>3</v>
      </c>
    </row>
    <row r="181" spans="1:30" s="8" customFormat="1" ht="21" customHeight="1" x14ac:dyDescent="0.2">
      <c r="A181" s="44"/>
      <c r="B181" s="26" t="s">
        <v>30</v>
      </c>
      <c r="C181" s="45" t="s">
        <v>75</v>
      </c>
      <c r="D181" s="47"/>
      <c r="E181" s="47"/>
      <c r="F181" s="47"/>
      <c r="G181" s="1">
        <f>+VLOOKUP(D180,'[2]2 trim'!$A$5:$B$341,2,FALSE)</f>
        <v>8</v>
      </c>
      <c r="H181" s="13">
        <v>4</v>
      </c>
      <c r="I181" s="1">
        <f>+VLOOKUP(D180,'[3]2 TRIM DJDN'!$A$6:$E$305,4,FALSE)</f>
        <v>0</v>
      </c>
      <c r="J181" s="1">
        <f>+VLOOKUP(D180,'[3]2 TRIM DJDN'!$A$6:$E$305,2,FALSE)</f>
        <v>0</v>
      </c>
      <c r="K181" s="1">
        <f>+VLOOKUP(D180,'[3]2 TRIM DJDN'!$A$6:$E$305,3,FALSE)</f>
        <v>2</v>
      </c>
      <c r="L181" s="1">
        <f>+VLOOKUP(D180,'[3]2 trim plen'!$A$6:$E$1305,2,FALSE)</f>
        <v>0</v>
      </c>
      <c r="M181" s="1">
        <f>+VLOOKUP(D180,'[3]2 trim plen'!$A$6:$E$1305,3,FALSE)</f>
        <v>1</v>
      </c>
      <c r="N181" s="1">
        <f>+VLOOKUP(D180,'[3]2 trim plen'!$A$6:$E$1305,5,FALSE)</f>
        <v>3</v>
      </c>
      <c r="O181" s="1">
        <f>+VLOOKUP(D180,'[3]2 trim plen'!$A$6:$E$1305,4,FALSE)</f>
        <v>0</v>
      </c>
      <c r="P181" s="1">
        <f>+VLOOKUP(D180,'[3]2 trim plen'!$A$6:$H$1305,6,FALSE)</f>
        <v>1</v>
      </c>
      <c r="Q181" s="1">
        <f>+VLOOKUP(D180,'[3]2 trim plen'!$A$6:$H$1305,7,FALSE)</f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2</v>
      </c>
      <c r="W181" s="18">
        <v>0</v>
      </c>
      <c r="X181" s="18">
        <v>0</v>
      </c>
      <c r="Y181" s="24">
        <f t="shared" si="253"/>
        <v>7</v>
      </c>
      <c r="Z181" s="1">
        <f t="shared" si="254"/>
        <v>7</v>
      </c>
      <c r="AA181" s="1">
        <f t="shared" si="255"/>
        <v>5</v>
      </c>
      <c r="AB181" s="24">
        <f t="shared" si="256"/>
        <v>8</v>
      </c>
      <c r="AC181" s="1">
        <f t="shared" si="257"/>
        <v>-2</v>
      </c>
      <c r="AD181" s="13">
        <f t="shared" si="258"/>
        <v>1</v>
      </c>
    </row>
    <row r="182" spans="1:30" ht="21" customHeight="1" x14ac:dyDescent="0.2">
      <c r="A182" s="44"/>
      <c r="B182" s="26" t="s">
        <v>31</v>
      </c>
      <c r="C182" s="45" t="s">
        <v>75</v>
      </c>
      <c r="D182" s="47"/>
      <c r="E182" s="47"/>
      <c r="F182" s="47"/>
      <c r="G182" s="1">
        <f>+VLOOKUP(D180,'[2]3 trim'!$A$5:$B$341,2,FALSE)</f>
        <v>6</v>
      </c>
      <c r="H182" s="13">
        <v>0</v>
      </c>
      <c r="I182" s="1">
        <f>+VLOOKUP(D180,'[3]3 TRIM DJDN'!$A$6:$E$305,4,FALSE)</f>
        <v>0</v>
      </c>
      <c r="J182" s="1">
        <f>+VLOOKUP(D180,'[3]3 TRIM DJDN'!$A$6:$E$305,2,FALSE)</f>
        <v>0</v>
      </c>
      <c r="K182" s="1">
        <f>+VLOOKUP(D180,'[3]3 TRIM DJDN'!$A$6:$E$305,3,FALSE)</f>
        <v>1</v>
      </c>
      <c r="L182" s="1">
        <f>+VLOOKUP(D180,'[3]3 trim plen'!$A$6:$E$1305,2,FALSE)</f>
        <v>0</v>
      </c>
      <c r="M182" s="1">
        <f>+VLOOKUP(D180,'[3]3 trim plen'!$A$6:$E$1305,3,FALSE)</f>
        <v>2</v>
      </c>
      <c r="N182" s="1">
        <f>+VLOOKUP(D180,'[3]3 trim plen'!$A$6:$E$1305,5,FALSE)</f>
        <v>1</v>
      </c>
      <c r="O182" s="1">
        <f>+VLOOKUP(D180,'[3]3 trim plen'!$A$6:$E$1305,4,FALSE)</f>
        <v>0</v>
      </c>
      <c r="P182" s="1">
        <f>+VLOOKUP(D180,'[3]3 trim plen'!$A$6:$H$11305,6,FALSE)</f>
        <v>2</v>
      </c>
      <c r="Q182" s="1">
        <f>+VLOOKUP(D180,'[3]3 trim plen'!$A$6:$H$1305,7,FALSE)</f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24">
        <f t="shared" si="253"/>
        <v>6</v>
      </c>
      <c r="Z182" s="1">
        <f t="shared" si="254"/>
        <v>6</v>
      </c>
      <c r="AA182" s="1">
        <f t="shared" si="255"/>
        <v>3</v>
      </c>
      <c r="AB182" s="24">
        <f t="shared" si="256"/>
        <v>6</v>
      </c>
      <c r="AC182" s="1">
        <f t="shared" si="257"/>
        <v>-3</v>
      </c>
      <c r="AD182" s="13">
        <f t="shared" si="258"/>
        <v>0</v>
      </c>
    </row>
    <row r="183" spans="1:30" s="8" customFormat="1" ht="21" customHeight="1" x14ac:dyDescent="0.2">
      <c r="A183" s="44"/>
      <c r="B183" s="26" t="s">
        <v>32</v>
      </c>
      <c r="C183" s="45" t="s">
        <v>75</v>
      </c>
      <c r="D183" s="48"/>
      <c r="E183" s="48"/>
      <c r="F183" s="48"/>
      <c r="G183" s="1">
        <v>0</v>
      </c>
      <c r="H183" s="13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24">
        <f t="shared" si="253"/>
        <v>0</v>
      </c>
      <c r="Z183" s="1">
        <f t="shared" si="254"/>
        <v>0</v>
      </c>
      <c r="AA183" s="1">
        <f t="shared" si="255"/>
        <v>0</v>
      </c>
      <c r="AB183" s="24">
        <f t="shared" si="256"/>
        <v>0</v>
      </c>
      <c r="AC183" s="1">
        <f t="shared" si="257"/>
        <v>0</v>
      </c>
      <c r="AD183" s="13">
        <f t="shared" si="258"/>
        <v>0</v>
      </c>
    </row>
    <row r="184" spans="1:30" s="7" customFormat="1" ht="21" customHeight="1" x14ac:dyDescent="0.2">
      <c r="A184" s="4" t="s">
        <v>33</v>
      </c>
      <c r="B184" s="4"/>
      <c r="C184" s="5"/>
      <c r="D184" s="5"/>
      <c r="E184" s="5"/>
      <c r="F184" s="5"/>
      <c r="G184" s="6">
        <f t="shared" ref="G184:AD184" si="259">SUM(G180:G183)</f>
        <v>20</v>
      </c>
      <c r="H184" s="6">
        <f t="shared" si="259"/>
        <v>4</v>
      </c>
      <c r="I184" s="6">
        <f t="shared" si="259"/>
        <v>0</v>
      </c>
      <c r="J184" s="6">
        <f t="shared" si="259"/>
        <v>0</v>
      </c>
      <c r="K184" s="6">
        <f t="shared" si="259"/>
        <v>5</v>
      </c>
      <c r="L184" s="6">
        <f t="shared" si="259"/>
        <v>0</v>
      </c>
      <c r="M184" s="6">
        <f t="shared" si="259"/>
        <v>3</v>
      </c>
      <c r="N184" s="6">
        <f t="shared" si="259"/>
        <v>5</v>
      </c>
      <c r="O184" s="6">
        <f t="shared" si="259"/>
        <v>0</v>
      </c>
      <c r="P184" s="6">
        <f t="shared" si="259"/>
        <v>3</v>
      </c>
      <c r="Q184" s="6">
        <f t="shared" si="259"/>
        <v>0</v>
      </c>
      <c r="R184" s="6">
        <f t="shared" si="259"/>
        <v>3</v>
      </c>
      <c r="S184" s="6">
        <f t="shared" si="259"/>
        <v>0</v>
      </c>
      <c r="T184" s="6">
        <f t="shared" si="259"/>
        <v>0</v>
      </c>
      <c r="U184" s="6">
        <f t="shared" si="259"/>
        <v>0</v>
      </c>
      <c r="V184" s="6">
        <f t="shared" si="259"/>
        <v>2</v>
      </c>
      <c r="W184" s="6">
        <f t="shared" si="259"/>
        <v>0</v>
      </c>
      <c r="X184" s="6">
        <f t="shared" si="259"/>
        <v>0</v>
      </c>
      <c r="Y184" s="6">
        <f t="shared" si="259"/>
        <v>16</v>
      </c>
      <c r="Z184" s="6">
        <f t="shared" si="259"/>
        <v>16</v>
      </c>
      <c r="AA184" s="6">
        <f t="shared" si="259"/>
        <v>13</v>
      </c>
      <c r="AB184" s="6">
        <f t="shared" si="259"/>
        <v>20</v>
      </c>
      <c r="AC184" s="6">
        <f t="shared" si="259"/>
        <v>-3</v>
      </c>
      <c r="AD184" s="6">
        <f t="shared" si="259"/>
        <v>4</v>
      </c>
    </row>
    <row r="185" spans="1:30" s="2" customFormat="1" ht="21" customHeight="1" x14ac:dyDescent="0.2">
      <c r="A185" s="44">
        <v>2014</v>
      </c>
      <c r="B185" s="26" t="s">
        <v>26</v>
      </c>
      <c r="C185" s="45" t="s">
        <v>76</v>
      </c>
      <c r="D185" s="46">
        <f>+VLOOKUP(C185,'[1]ENTES A JUNIO 2014'!$B$2:$C$124,2,FALSE)</f>
        <v>37</v>
      </c>
      <c r="E185" s="46" t="s">
        <v>28</v>
      </c>
      <c r="F185" s="46" t="s">
        <v>62</v>
      </c>
      <c r="G185" s="1">
        <f>+VLOOKUP(D185,'[2]1 trim'!$A$5:$B$341,2,FALSE)</f>
        <v>7</v>
      </c>
      <c r="H185" s="13">
        <v>0</v>
      </c>
      <c r="I185" s="1">
        <v>0</v>
      </c>
      <c r="J185" s="1">
        <v>0</v>
      </c>
      <c r="K185" s="1">
        <v>0</v>
      </c>
      <c r="L185" s="1">
        <f>+VLOOKUP(D185,'[3]1 trim plen'!$A$6:$E$1305,2,FALSE)</f>
        <v>0</v>
      </c>
      <c r="M185" s="1">
        <f>+VLOOKUP(D185,'[3]1 trim plen'!$A$6:$E$1305,3,FALSE)</f>
        <v>1</v>
      </c>
      <c r="N185" s="1">
        <f>+VLOOKUP(D185,'[3]1 trim plen'!$A$6:$E$1305,5,FALSE)</f>
        <v>0</v>
      </c>
      <c r="O185" s="1">
        <f>+VLOOKUP(D185,'[3]1 trim plen'!$A$6:$E$1305,4,FALSE)</f>
        <v>0</v>
      </c>
      <c r="P185" s="1">
        <f>+VLOOKUP(D185,'[3]1 trim plen'!$A$6:$H$81,6,FALSE)</f>
        <v>0</v>
      </c>
      <c r="Q185" s="1">
        <f>+VLOOKUP(D185,'[3]1 trim plen'!$A$6:$H$1305,7,FALSE)</f>
        <v>1</v>
      </c>
      <c r="R185" s="18">
        <v>2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24">
        <f t="shared" ref="Y185:Y188" si="260">SUM(I185:Q185)</f>
        <v>2</v>
      </c>
      <c r="Z185" s="1">
        <f t="shared" ref="Z185:Z188" si="261">SUM(I185:Q185)</f>
        <v>2</v>
      </c>
      <c r="AA185" s="1">
        <f t="shared" ref="AA185:AA188" si="262">+X185+W185+V185+U185+T185+S185+R185+Q185+P185+L185+K185+J185+I185</f>
        <v>3</v>
      </c>
      <c r="AB185" s="24">
        <f t="shared" ref="AB185:AB188" si="263">+G185</f>
        <v>7</v>
      </c>
      <c r="AC185" s="1">
        <f t="shared" ref="AC185:AC188" si="264">+AA185-Z185</f>
        <v>1</v>
      </c>
      <c r="AD185" s="13">
        <f t="shared" ref="AD185:AD188" si="265">+AB185-Y185</f>
        <v>5</v>
      </c>
    </row>
    <row r="186" spans="1:30" s="8" customFormat="1" ht="21" customHeight="1" x14ac:dyDescent="0.2">
      <c r="A186" s="44"/>
      <c r="B186" s="26" t="s">
        <v>30</v>
      </c>
      <c r="C186" s="45" t="s">
        <v>76</v>
      </c>
      <c r="D186" s="47"/>
      <c r="E186" s="47"/>
      <c r="F186" s="47"/>
      <c r="G186" s="1">
        <f>+VLOOKUP(D185,'[2]2 trim'!$A$5:$B$341,2,FALSE)</f>
        <v>5</v>
      </c>
      <c r="H186" s="13">
        <v>3</v>
      </c>
      <c r="I186" s="1">
        <v>0</v>
      </c>
      <c r="J186" s="1">
        <v>0</v>
      </c>
      <c r="K186" s="1">
        <v>0</v>
      </c>
      <c r="L186" s="1">
        <f>+VLOOKUP(D185,'[3]2 trim plen'!$A$6:$E$1305,2,FALSE)</f>
        <v>2</v>
      </c>
      <c r="M186" s="1">
        <f>+VLOOKUP(D185,'[3]2 trim plen'!$A$6:$E$1305,3,FALSE)</f>
        <v>1</v>
      </c>
      <c r="N186" s="1">
        <f>+VLOOKUP(D185,'[3]2 trim plen'!$A$6:$E$1305,5,FALSE)</f>
        <v>0</v>
      </c>
      <c r="O186" s="1">
        <f>+VLOOKUP(D185,'[3]2 trim plen'!$A$6:$E$1305,4,FALSE)</f>
        <v>0</v>
      </c>
      <c r="P186" s="1">
        <f>+VLOOKUP(D185,'[3]2 trim plen'!$A$6:$H$1305,6,FALSE)</f>
        <v>0</v>
      </c>
      <c r="Q186" s="1">
        <f>+VLOOKUP(D185,'[3]2 trim plen'!$A$6:$H$1305,7,FALSE)</f>
        <v>4</v>
      </c>
      <c r="R186" s="18">
        <v>0</v>
      </c>
      <c r="S186" s="18">
        <v>0</v>
      </c>
      <c r="T186" s="18">
        <v>0</v>
      </c>
      <c r="U186" s="18">
        <v>0</v>
      </c>
      <c r="V186" s="18">
        <v>1</v>
      </c>
      <c r="W186" s="18">
        <v>0</v>
      </c>
      <c r="X186" s="18">
        <v>0</v>
      </c>
      <c r="Y186" s="24">
        <f t="shared" si="260"/>
        <v>7</v>
      </c>
      <c r="Z186" s="1">
        <f t="shared" si="261"/>
        <v>7</v>
      </c>
      <c r="AA186" s="1">
        <f t="shared" si="262"/>
        <v>7</v>
      </c>
      <c r="AB186" s="24">
        <f t="shared" si="263"/>
        <v>5</v>
      </c>
      <c r="AC186" s="1">
        <f t="shared" si="264"/>
        <v>0</v>
      </c>
      <c r="AD186" s="13">
        <f t="shared" si="265"/>
        <v>-2</v>
      </c>
    </row>
    <row r="187" spans="1:30" ht="21" customHeight="1" x14ac:dyDescent="0.2">
      <c r="A187" s="44"/>
      <c r="B187" s="26" t="s">
        <v>31</v>
      </c>
      <c r="C187" s="45" t="s">
        <v>76</v>
      </c>
      <c r="D187" s="47"/>
      <c r="E187" s="47"/>
      <c r="F187" s="47"/>
      <c r="G187" s="1">
        <f>+VLOOKUP(D185,'[2]3 trim'!$A$5:$B$341,2,FALSE)</f>
        <v>2</v>
      </c>
      <c r="H187" s="13">
        <v>0</v>
      </c>
      <c r="I187" s="1">
        <v>0</v>
      </c>
      <c r="J187" s="1">
        <v>0</v>
      </c>
      <c r="K187" s="1">
        <v>0</v>
      </c>
      <c r="L187" s="1">
        <f>+VLOOKUP(D185,'[3]3 trim plen'!$A$6:$E$1305,2,FALSE)</f>
        <v>0</v>
      </c>
      <c r="M187" s="1">
        <f>+VLOOKUP(D185,'[3]3 trim plen'!$A$6:$E$1305,3,FALSE)</f>
        <v>1</v>
      </c>
      <c r="N187" s="1">
        <f>+VLOOKUP(D185,'[3]3 trim plen'!$A$6:$E$1305,5,FALSE)</f>
        <v>0</v>
      </c>
      <c r="O187" s="1">
        <f>+VLOOKUP(D185,'[3]3 trim plen'!$A$6:$E$1305,4,FALSE)</f>
        <v>0</v>
      </c>
      <c r="P187" s="1">
        <f>+VLOOKUP(D185,'[3]3 trim plen'!$A$6:$H$11305,6,FALSE)</f>
        <v>1</v>
      </c>
      <c r="Q187" s="1">
        <f>+VLOOKUP(D185,'[3]3 trim plen'!$A$6:$H$1305,7,FALSE)</f>
        <v>1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24">
        <f t="shared" si="260"/>
        <v>3</v>
      </c>
      <c r="Z187" s="1">
        <f t="shared" si="261"/>
        <v>3</v>
      </c>
      <c r="AA187" s="1">
        <f t="shared" si="262"/>
        <v>2</v>
      </c>
      <c r="AB187" s="24">
        <f t="shared" si="263"/>
        <v>2</v>
      </c>
      <c r="AC187" s="1">
        <f t="shared" si="264"/>
        <v>-1</v>
      </c>
      <c r="AD187" s="13">
        <f t="shared" si="265"/>
        <v>-1</v>
      </c>
    </row>
    <row r="188" spans="1:30" s="8" customFormat="1" ht="21" customHeight="1" x14ac:dyDescent="0.2">
      <c r="A188" s="44"/>
      <c r="B188" s="26" t="s">
        <v>32</v>
      </c>
      <c r="C188" s="45" t="s">
        <v>76</v>
      </c>
      <c r="D188" s="48"/>
      <c r="E188" s="48"/>
      <c r="F188" s="48"/>
      <c r="G188" s="1">
        <v>0</v>
      </c>
      <c r="H188" s="13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24">
        <f t="shared" si="260"/>
        <v>0</v>
      </c>
      <c r="Z188" s="1">
        <f t="shared" si="261"/>
        <v>0</v>
      </c>
      <c r="AA188" s="1">
        <f t="shared" si="262"/>
        <v>0</v>
      </c>
      <c r="AB188" s="24">
        <f t="shared" si="263"/>
        <v>0</v>
      </c>
      <c r="AC188" s="1">
        <f t="shared" si="264"/>
        <v>0</v>
      </c>
      <c r="AD188" s="13">
        <f t="shared" si="265"/>
        <v>0</v>
      </c>
    </row>
    <row r="189" spans="1:30" s="7" customFormat="1" ht="21" customHeight="1" x14ac:dyDescent="0.2">
      <c r="A189" s="4" t="s">
        <v>33</v>
      </c>
      <c r="B189" s="4"/>
      <c r="C189" s="5"/>
      <c r="D189" s="5"/>
      <c r="E189" s="5"/>
      <c r="F189" s="5"/>
      <c r="G189" s="6">
        <f t="shared" ref="G189:AD189" si="266">SUM(G185:G188)</f>
        <v>14</v>
      </c>
      <c r="H189" s="6">
        <f t="shared" si="266"/>
        <v>3</v>
      </c>
      <c r="I189" s="6">
        <f t="shared" si="266"/>
        <v>0</v>
      </c>
      <c r="J189" s="6">
        <f t="shared" si="266"/>
        <v>0</v>
      </c>
      <c r="K189" s="6">
        <f t="shared" si="266"/>
        <v>0</v>
      </c>
      <c r="L189" s="6">
        <f t="shared" si="266"/>
        <v>2</v>
      </c>
      <c r="M189" s="6">
        <f t="shared" si="266"/>
        <v>3</v>
      </c>
      <c r="N189" s="6">
        <f t="shared" si="266"/>
        <v>0</v>
      </c>
      <c r="O189" s="6">
        <f t="shared" si="266"/>
        <v>0</v>
      </c>
      <c r="P189" s="6">
        <f t="shared" si="266"/>
        <v>1</v>
      </c>
      <c r="Q189" s="6">
        <f t="shared" si="266"/>
        <v>6</v>
      </c>
      <c r="R189" s="6">
        <f t="shared" si="266"/>
        <v>2</v>
      </c>
      <c r="S189" s="6">
        <f t="shared" si="266"/>
        <v>0</v>
      </c>
      <c r="T189" s="6">
        <f t="shared" si="266"/>
        <v>0</v>
      </c>
      <c r="U189" s="6">
        <f t="shared" si="266"/>
        <v>0</v>
      </c>
      <c r="V189" s="6">
        <f t="shared" si="266"/>
        <v>1</v>
      </c>
      <c r="W189" s="6">
        <f t="shared" si="266"/>
        <v>0</v>
      </c>
      <c r="X189" s="6">
        <f t="shared" si="266"/>
        <v>0</v>
      </c>
      <c r="Y189" s="6">
        <f t="shared" si="266"/>
        <v>12</v>
      </c>
      <c r="Z189" s="6">
        <f t="shared" si="266"/>
        <v>12</v>
      </c>
      <c r="AA189" s="6">
        <f t="shared" si="266"/>
        <v>12</v>
      </c>
      <c r="AB189" s="6">
        <f t="shared" si="266"/>
        <v>14</v>
      </c>
      <c r="AC189" s="6">
        <f t="shared" si="266"/>
        <v>0</v>
      </c>
      <c r="AD189" s="6">
        <f t="shared" si="266"/>
        <v>2</v>
      </c>
    </row>
    <row r="190" spans="1:30" s="2" customFormat="1" ht="21" customHeight="1" x14ac:dyDescent="0.2">
      <c r="A190" s="44">
        <v>2014</v>
      </c>
      <c r="B190" s="26" t="s">
        <v>26</v>
      </c>
      <c r="C190" s="45" t="s">
        <v>77</v>
      </c>
      <c r="D190" s="46">
        <f>+VLOOKUP(C190,'[1]ENTES A JUNIO 2014'!$B$2:$C$124,2,FALSE)</f>
        <v>38</v>
      </c>
      <c r="E190" s="46" t="s">
        <v>28</v>
      </c>
      <c r="F190" s="46" t="s">
        <v>62</v>
      </c>
      <c r="G190" s="1">
        <f>+VLOOKUP(D190,'[2]1 trim'!$A$5:$B$341,2,FALSE)</f>
        <v>6</v>
      </c>
      <c r="H190" s="13">
        <v>0</v>
      </c>
      <c r="I190" s="1">
        <v>0</v>
      </c>
      <c r="J190" s="1">
        <v>0</v>
      </c>
      <c r="K190" s="1">
        <v>0</v>
      </c>
      <c r="L190" s="1">
        <f>+VLOOKUP(D190,'[3]1 trim plen'!$A$6:$E$1305,2,FALSE)</f>
        <v>0</v>
      </c>
      <c r="M190" s="1">
        <f>+VLOOKUP(D190,'[3]1 trim plen'!$A$6:$E$1305,3,FALSE)</f>
        <v>2</v>
      </c>
      <c r="N190" s="1">
        <f>+VLOOKUP(D190,'[3]1 trim plen'!$A$6:$E$1305,5,FALSE)</f>
        <v>0</v>
      </c>
      <c r="O190" s="1">
        <f>+VLOOKUP(D190,'[3]1 trim plen'!$A$6:$E$1305,4,FALSE)</f>
        <v>0</v>
      </c>
      <c r="P190" s="1">
        <f>+VLOOKUP(D190,'[3]1 trim plen'!$A$6:$H$81,6,FALSE)</f>
        <v>0</v>
      </c>
      <c r="Q190" s="1">
        <f>+VLOOKUP(D190,'[3]1 trim plen'!$A$6:$H$1305,7,FALSE)</f>
        <v>1</v>
      </c>
      <c r="R190" s="18">
        <v>3</v>
      </c>
      <c r="S190" s="18">
        <v>0</v>
      </c>
      <c r="T190" s="18">
        <v>0</v>
      </c>
      <c r="U190" s="18">
        <v>0</v>
      </c>
      <c r="V190" s="18">
        <v>0</v>
      </c>
      <c r="W190" s="18">
        <v>1</v>
      </c>
      <c r="X190" s="18">
        <v>0</v>
      </c>
      <c r="Y190" s="24">
        <f t="shared" ref="Y190:Y193" si="267">SUM(I190:Q190)</f>
        <v>3</v>
      </c>
      <c r="Z190" s="1">
        <f t="shared" ref="Z190:Z193" si="268">SUM(I190:Q190)</f>
        <v>3</v>
      </c>
      <c r="AA190" s="1">
        <f t="shared" ref="AA190:AA193" si="269">+X190+W190+V190+U190+T190+S190+R190+Q190+P190+L190+K190+J190+I190</f>
        <v>5</v>
      </c>
      <c r="AB190" s="24">
        <f t="shared" ref="AB190:AB193" si="270">+G190</f>
        <v>6</v>
      </c>
      <c r="AC190" s="1">
        <f t="shared" ref="AC190:AC193" si="271">+AA190-Z190</f>
        <v>2</v>
      </c>
      <c r="AD190" s="13">
        <f t="shared" ref="AD190:AD193" si="272">+AB190-Y190</f>
        <v>3</v>
      </c>
    </row>
    <row r="191" spans="1:30" s="8" customFormat="1" ht="21" customHeight="1" x14ac:dyDescent="0.2">
      <c r="A191" s="44"/>
      <c r="B191" s="26" t="s">
        <v>30</v>
      </c>
      <c r="C191" s="45" t="s">
        <v>77</v>
      </c>
      <c r="D191" s="47"/>
      <c r="E191" s="47"/>
      <c r="F191" s="47"/>
      <c r="G191" s="1">
        <f>+VLOOKUP(D190,'[2]2 trim'!$A$5:$B$341,2,FALSE)</f>
        <v>1</v>
      </c>
      <c r="H191" s="13">
        <v>1</v>
      </c>
      <c r="I191" s="1">
        <v>0</v>
      </c>
      <c r="J191" s="1">
        <v>0</v>
      </c>
      <c r="K191" s="1">
        <v>0</v>
      </c>
      <c r="L191" s="1">
        <f>+VLOOKUP(D190,'[3]2 trim plen'!$A$6:$E$1305,2,FALSE)</f>
        <v>0</v>
      </c>
      <c r="M191" s="1">
        <f>+VLOOKUP(D190,'[3]2 trim plen'!$A$6:$E$1305,3,FALSE)</f>
        <v>0</v>
      </c>
      <c r="N191" s="1">
        <f>+VLOOKUP(D190,'[3]2 trim plen'!$A$6:$E$1305,5,FALSE)</f>
        <v>1</v>
      </c>
      <c r="O191" s="1">
        <f>+VLOOKUP(D190,'[3]2 trim plen'!$A$6:$E$1305,4,FALSE)</f>
        <v>0</v>
      </c>
      <c r="P191" s="1">
        <f>+VLOOKUP(D190,'[3]2 trim plen'!$A$6:$H$1305,6,FALSE)</f>
        <v>1</v>
      </c>
      <c r="Q191" s="1">
        <f>+VLOOKUP(D190,'[3]2 trim plen'!$A$6:$H$1305,7,FALSE)</f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24">
        <f t="shared" si="267"/>
        <v>2</v>
      </c>
      <c r="Z191" s="1">
        <f t="shared" si="268"/>
        <v>2</v>
      </c>
      <c r="AA191" s="1">
        <f t="shared" si="269"/>
        <v>1</v>
      </c>
      <c r="AB191" s="24">
        <f t="shared" si="270"/>
        <v>1</v>
      </c>
      <c r="AC191" s="1">
        <f t="shared" si="271"/>
        <v>-1</v>
      </c>
      <c r="AD191" s="13">
        <f t="shared" si="272"/>
        <v>-1</v>
      </c>
    </row>
    <row r="192" spans="1:30" ht="21" customHeight="1" x14ac:dyDescent="0.2">
      <c r="A192" s="44"/>
      <c r="B192" s="26" t="s">
        <v>31</v>
      </c>
      <c r="C192" s="45" t="s">
        <v>77</v>
      </c>
      <c r="D192" s="47"/>
      <c r="E192" s="47"/>
      <c r="F192" s="47"/>
      <c r="G192" s="1">
        <f>+VLOOKUP(D190,'[2]3 trim'!$A$5:$B$341,2,FALSE)</f>
        <v>3</v>
      </c>
      <c r="H192" s="13">
        <v>0</v>
      </c>
      <c r="I192" s="1">
        <v>0</v>
      </c>
      <c r="J192" s="1">
        <v>0</v>
      </c>
      <c r="K192" s="1">
        <v>0</v>
      </c>
      <c r="L192" s="1">
        <f>+VLOOKUP(D190,'[3]3 trim plen'!$A$6:$E$1305,2,FALSE)</f>
        <v>0</v>
      </c>
      <c r="M192" s="1">
        <f>+VLOOKUP(D190,'[3]3 trim plen'!$A$6:$E$1305,3,FALSE)</f>
        <v>0</v>
      </c>
      <c r="N192" s="1">
        <f>+VLOOKUP(D190,'[3]3 trim plen'!$A$6:$E$1305,5,FALSE)</f>
        <v>0</v>
      </c>
      <c r="O192" s="1">
        <f>+VLOOKUP(D190,'[3]3 trim plen'!$A$6:$E$1305,4,FALSE)</f>
        <v>0</v>
      </c>
      <c r="P192" s="1">
        <f>+VLOOKUP(D190,'[3]3 trim plen'!$A$6:$H$11305,6,FALSE)</f>
        <v>1</v>
      </c>
      <c r="Q192" s="1">
        <f>+VLOOKUP(D190,'[3]3 trim plen'!$A$6:$H$1305,7,FALSE)</f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24">
        <f t="shared" si="267"/>
        <v>1</v>
      </c>
      <c r="Z192" s="1">
        <f t="shared" si="268"/>
        <v>1</v>
      </c>
      <c r="AA192" s="1">
        <f t="shared" si="269"/>
        <v>1</v>
      </c>
      <c r="AB192" s="24">
        <f t="shared" si="270"/>
        <v>3</v>
      </c>
      <c r="AC192" s="1">
        <f t="shared" si="271"/>
        <v>0</v>
      </c>
      <c r="AD192" s="13">
        <f t="shared" si="272"/>
        <v>2</v>
      </c>
    </row>
    <row r="193" spans="1:30" s="8" customFormat="1" ht="21" customHeight="1" x14ac:dyDescent="0.2">
      <c r="A193" s="44"/>
      <c r="B193" s="26" t="s">
        <v>32</v>
      </c>
      <c r="C193" s="45" t="s">
        <v>77</v>
      </c>
      <c r="D193" s="48"/>
      <c r="E193" s="48"/>
      <c r="F193" s="48"/>
      <c r="G193" s="1">
        <v>0</v>
      </c>
      <c r="H193" s="13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24">
        <f t="shared" si="267"/>
        <v>0</v>
      </c>
      <c r="Z193" s="1">
        <f t="shared" si="268"/>
        <v>0</v>
      </c>
      <c r="AA193" s="1">
        <f t="shared" si="269"/>
        <v>0</v>
      </c>
      <c r="AB193" s="24">
        <f t="shared" si="270"/>
        <v>0</v>
      </c>
      <c r="AC193" s="1">
        <f t="shared" si="271"/>
        <v>0</v>
      </c>
      <c r="AD193" s="13">
        <f t="shared" si="272"/>
        <v>0</v>
      </c>
    </row>
    <row r="194" spans="1:30" s="7" customFormat="1" ht="21" customHeight="1" x14ac:dyDescent="0.2">
      <c r="A194" s="4" t="s">
        <v>33</v>
      </c>
      <c r="B194" s="4"/>
      <c r="C194" s="5"/>
      <c r="D194" s="5"/>
      <c r="E194" s="5"/>
      <c r="F194" s="5"/>
      <c r="G194" s="6">
        <f t="shared" ref="G194:AD194" si="273">SUM(G190:G193)</f>
        <v>10</v>
      </c>
      <c r="H194" s="6">
        <f t="shared" si="273"/>
        <v>1</v>
      </c>
      <c r="I194" s="6">
        <f t="shared" si="273"/>
        <v>0</v>
      </c>
      <c r="J194" s="6">
        <f t="shared" si="273"/>
        <v>0</v>
      </c>
      <c r="K194" s="6">
        <f t="shared" si="273"/>
        <v>0</v>
      </c>
      <c r="L194" s="6">
        <f t="shared" si="273"/>
        <v>0</v>
      </c>
      <c r="M194" s="6">
        <f t="shared" si="273"/>
        <v>2</v>
      </c>
      <c r="N194" s="6">
        <f t="shared" si="273"/>
        <v>1</v>
      </c>
      <c r="O194" s="6">
        <f t="shared" si="273"/>
        <v>0</v>
      </c>
      <c r="P194" s="6">
        <f t="shared" si="273"/>
        <v>2</v>
      </c>
      <c r="Q194" s="6">
        <f t="shared" si="273"/>
        <v>1</v>
      </c>
      <c r="R194" s="6">
        <f t="shared" si="273"/>
        <v>3</v>
      </c>
      <c r="S194" s="6">
        <f t="shared" si="273"/>
        <v>0</v>
      </c>
      <c r="T194" s="6">
        <f t="shared" si="273"/>
        <v>0</v>
      </c>
      <c r="U194" s="6">
        <f t="shared" si="273"/>
        <v>0</v>
      </c>
      <c r="V194" s="6">
        <f t="shared" si="273"/>
        <v>0</v>
      </c>
      <c r="W194" s="6">
        <f t="shared" si="273"/>
        <v>1</v>
      </c>
      <c r="X194" s="6">
        <f t="shared" si="273"/>
        <v>0</v>
      </c>
      <c r="Y194" s="6">
        <f t="shared" si="273"/>
        <v>6</v>
      </c>
      <c r="Z194" s="6">
        <f t="shared" si="273"/>
        <v>6</v>
      </c>
      <c r="AA194" s="6">
        <f t="shared" si="273"/>
        <v>7</v>
      </c>
      <c r="AB194" s="6">
        <f t="shared" si="273"/>
        <v>10</v>
      </c>
      <c r="AC194" s="6">
        <f t="shared" si="273"/>
        <v>1</v>
      </c>
      <c r="AD194" s="6">
        <f t="shared" si="273"/>
        <v>4</v>
      </c>
    </row>
    <row r="195" spans="1:30" s="2" customFormat="1" ht="21" customHeight="1" x14ac:dyDescent="0.2">
      <c r="A195" s="44">
        <v>2014</v>
      </c>
      <c r="B195" s="26" t="s">
        <v>26</v>
      </c>
      <c r="C195" s="45" t="s">
        <v>78</v>
      </c>
      <c r="D195" s="46">
        <f>+VLOOKUP(C195,'[1]ENTES A JUNIO 2014'!$B$2:$C$124,2,FALSE)</f>
        <v>39</v>
      </c>
      <c r="E195" s="46" t="s">
        <v>28</v>
      </c>
      <c r="F195" s="46" t="s">
        <v>41</v>
      </c>
      <c r="G195" s="1">
        <v>0</v>
      </c>
      <c r="H195" s="13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24">
        <f t="shared" ref="Y195:Y198" si="274">SUM(I195:Q195)</f>
        <v>0</v>
      </c>
      <c r="Z195" s="1">
        <f t="shared" ref="Z195:Z198" si="275">SUM(I195:Q195)</f>
        <v>0</v>
      </c>
      <c r="AA195" s="1">
        <f t="shared" ref="AA195:AA198" si="276">+X195+W195+V195+U195+T195+S195+R195+Q195+P195+L195+K195+J195+I195</f>
        <v>0</v>
      </c>
      <c r="AB195" s="24">
        <f t="shared" ref="AB195:AB198" si="277">+G195</f>
        <v>0</v>
      </c>
      <c r="AC195" s="1">
        <f t="shared" ref="AC195:AC198" si="278">+AA195-Z195</f>
        <v>0</v>
      </c>
      <c r="AD195" s="13">
        <f t="shared" ref="AD195:AD198" si="279">+AB195-Y195</f>
        <v>0</v>
      </c>
    </row>
    <row r="196" spans="1:30" s="8" customFormat="1" ht="21" customHeight="1" x14ac:dyDescent="0.2">
      <c r="A196" s="44"/>
      <c r="B196" s="26" t="s">
        <v>30</v>
      </c>
      <c r="C196" s="45"/>
      <c r="D196" s="47"/>
      <c r="E196" s="47"/>
      <c r="F196" s="47"/>
      <c r="G196" s="1">
        <v>0</v>
      </c>
      <c r="H196" s="1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24">
        <f t="shared" si="274"/>
        <v>0</v>
      </c>
      <c r="Z196" s="1">
        <f t="shared" si="275"/>
        <v>0</v>
      </c>
      <c r="AA196" s="1">
        <f t="shared" si="276"/>
        <v>0</v>
      </c>
      <c r="AB196" s="24">
        <f t="shared" si="277"/>
        <v>0</v>
      </c>
      <c r="AC196" s="1">
        <f t="shared" si="278"/>
        <v>0</v>
      </c>
      <c r="AD196" s="13">
        <f t="shared" si="279"/>
        <v>0</v>
      </c>
    </row>
    <row r="197" spans="1:30" ht="21" customHeight="1" x14ac:dyDescent="0.2">
      <c r="A197" s="44"/>
      <c r="B197" s="26" t="s">
        <v>31</v>
      </c>
      <c r="C197" s="45"/>
      <c r="D197" s="47"/>
      <c r="E197" s="47"/>
      <c r="F197" s="47"/>
      <c r="G197" s="1">
        <v>0</v>
      </c>
      <c r="H197" s="13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24">
        <f t="shared" si="274"/>
        <v>0</v>
      </c>
      <c r="Z197" s="1">
        <f t="shared" si="275"/>
        <v>0</v>
      </c>
      <c r="AA197" s="1">
        <f t="shared" si="276"/>
        <v>0</v>
      </c>
      <c r="AB197" s="24">
        <f t="shared" si="277"/>
        <v>0</v>
      </c>
      <c r="AC197" s="1">
        <f t="shared" si="278"/>
        <v>0</v>
      </c>
      <c r="AD197" s="13">
        <f t="shared" si="279"/>
        <v>0</v>
      </c>
    </row>
    <row r="198" spans="1:30" s="8" customFormat="1" ht="21" customHeight="1" x14ac:dyDescent="0.2">
      <c r="A198" s="44"/>
      <c r="B198" s="26" t="s">
        <v>32</v>
      </c>
      <c r="C198" s="45"/>
      <c r="D198" s="48"/>
      <c r="E198" s="48"/>
      <c r="F198" s="48"/>
      <c r="G198" s="1">
        <v>0</v>
      </c>
      <c r="H198" s="13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24">
        <f t="shared" si="274"/>
        <v>0</v>
      </c>
      <c r="Z198" s="1">
        <f t="shared" si="275"/>
        <v>0</v>
      </c>
      <c r="AA198" s="1">
        <f t="shared" si="276"/>
        <v>0</v>
      </c>
      <c r="AB198" s="24">
        <f t="shared" si="277"/>
        <v>0</v>
      </c>
      <c r="AC198" s="1">
        <f t="shared" si="278"/>
        <v>0</v>
      </c>
      <c r="AD198" s="13">
        <f t="shared" si="279"/>
        <v>0</v>
      </c>
    </row>
    <row r="199" spans="1:30" s="7" customFormat="1" ht="21" customHeight="1" x14ac:dyDescent="0.2">
      <c r="A199" s="4" t="s">
        <v>33</v>
      </c>
      <c r="B199" s="4"/>
      <c r="C199" s="5"/>
      <c r="D199" s="5"/>
      <c r="E199" s="5"/>
      <c r="F199" s="5"/>
      <c r="G199" s="6">
        <f t="shared" ref="G199" si="280">SUM(G195:G198)</f>
        <v>0</v>
      </c>
      <c r="H199" s="6">
        <f t="shared" ref="H199:AD199" si="281">SUM(H195:H198)</f>
        <v>0</v>
      </c>
      <c r="I199" s="6">
        <f t="shared" si="281"/>
        <v>0</v>
      </c>
      <c r="J199" s="6">
        <f t="shared" si="281"/>
        <v>0</v>
      </c>
      <c r="K199" s="6">
        <f t="shared" si="281"/>
        <v>0</v>
      </c>
      <c r="L199" s="6">
        <f t="shared" si="281"/>
        <v>0</v>
      </c>
      <c r="M199" s="6">
        <f t="shared" si="281"/>
        <v>0</v>
      </c>
      <c r="N199" s="6">
        <f t="shared" si="281"/>
        <v>0</v>
      </c>
      <c r="O199" s="6">
        <f t="shared" si="281"/>
        <v>0</v>
      </c>
      <c r="P199" s="6">
        <f t="shared" si="281"/>
        <v>0</v>
      </c>
      <c r="Q199" s="6">
        <f t="shared" si="281"/>
        <v>0</v>
      </c>
      <c r="R199" s="6">
        <f t="shared" si="281"/>
        <v>0</v>
      </c>
      <c r="S199" s="6">
        <f t="shared" si="281"/>
        <v>0</v>
      </c>
      <c r="T199" s="6">
        <f t="shared" si="281"/>
        <v>0</v>
      </c>
      <c r="U199" s="6">
        <f t="shared" si="281"/>
        <v>0</v>
      </c>
      <c r="V199" s="6">
        <f t="shared" si="281"/>
        <v>0</v>
      </c>
      <c r="W199" s="6">
        <f t="shared" si="281"/>
        <v>0</v>
      </c>
      <c r="X199" s="6">
        <f t="shared" si="281"/>
        <v>0</v>
      </c>
      <c r="Y199" s="6">
        <f t="shared" si="281"/>
        <v>0</v>
      </c>
      <c r="Z199" s="6">
        <f t="shared" si="281"/>
        <v>0</v>
      </c>
      <c r="AA199" s="6">
        <f t="shared" si="281"/>
        <v>0</v>
      </c>
      <c r="AB199" s="6">
        <f t="shared" si="281"/>
        <v>0</v>
      </c>
      <c r="AC199" s="6">
        <f t="shared" si="281"/>
        <v>0</v>
      </c>
      <c r="AD199" s="6">
        <f t="shared" si="281"/>
        <v>0</v>
      </c>
    </row>
    <row r="200" spans="1:30" s="2" customFormat="1" ht="21" customHeight="1" x14ac:dyDescent="0.2">
      <c r="A200" s="44">
        <v>2014</v>
      </c>
      <c r="B200" s="26" t="s">
        <v>26</v>
      </c>
      <c r="C200" s="45" t="s">
        <v>79</v>
      </c>
      <c r="D200" s="46">
        <f>+VLOOKUP(C200,'[1]ENTES A JUNIO 2014'!$B$2:$C$124,2,FALSE)</f>
        <v>40</v>
      </c>
      <c r="E200" s="46" t="s">
        <v>28</v>
      </c>
      <c r="F200" s="46" t="s">
        <v>80</v>
      </c>
      <c r="G200" s="1">
        <f>+VLOOKUP(D200,'[2]1 trim'!$A$5:$B$341,2,FALSE)</f>
        <v>1</v>
      </c>
      <c r="H200" s="13">
        <v>0</v>
      </c>
      <c r="I200" s="1">
        <v>0</v>
      </c>
      <c r="J200" s="1">
        <v>0</v>
      </c>
      <c r="K200" s="1">
        <v>0</v>
      </c>
      <c r="L200" s="1">
        <f>+VLOOKUP(D200,'[3]1 trim plen'!$A$6:$E$1305,2,FALSE)</f>
        <v>0</v>
      </c>
      <c r="M200" s="1">
        <f>+VLOOKUP(D200,'[3]1 trim plen'!$A$6:$E$1305,3,FALSE)</f>
        <v>0</v>
      </c>
      <c r="N200" s="1">
        <f>+VLOOKUP(D200,'[3]1 trim plen'!$A$6:$E$1305,5,FALSE)</f>
        <v>1</v>
      </c>
      <c r="O200" s="1">
        <f>+VLOOKUP(D200,'[3]1 trim plen'!$A$6:$E$1305,4,FALSE)</f>
        <v>0</v>
      </c>
      <c r="P200" s="1">
        <f>+VLOOKUP(D200,'[3]1 trim plen'!$A$6:$H$81,6,FALSE)</f>
        <v>0</v>
      </c>
      <c r="Q200" s="1">
        <f>+VLOOKUP(D200,'[3]1 trim plen'!$A$6:$H$1305,7,FALSE)</f>
        <v>0</v>
      </c>
      <c r="R200" s="18">
        <v>1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24">
        <f t="shared" ref="Y200:Y203" si="282">SUM(I200:Q200)</f>
        <v>1</v>
      </c>
      <c r="Z200" s="1">
        <f t="shared" ref="Z200:Z203" si="283">SUM(I200:Q200)</f>
        <v>1</v>
      </c>
      <c r="AA200" s="1">
        <f t="shared" ref="AA200:AA203" si="284">+X200+W200+V200+U200+T200+S200+R200+Q200+P200+L200+K200+J200+I200</f>
        <v>1</v>
      </c>
      <c r="AB200" s="24">
        <f t="shared" ref="AB200:AB203" si="285">+G200</f>
        <v>1</v>
      </c>
      <c r="AC200" s="1">
        <f t="shared" ref="AC200:AC203" si="286">+AA200-Z200</f>
        <v>0</v>
      </c>
      <c r="AD200" s="13">
        <f t="shared" ref="AD200:AD203" si="287">+AB200-Y200</f>
        <v>0</v>
      </c>
    </row>
    <row r="201" spans="1:30" s="8" customFormat="1" ht="21" customHeight="1" x14ac:dyDescent="0.2">
      <c r="A201" s="44"/>
      <c r="B201" s="26" t="s">
        <v>30</v>
      </c>
      <c r="C201" s="45"/>
      <c r="D201" s="47"/>
      <c r="E201" s="47"/>
      <c r="F201" s="47"/>
      <c r="G201" s="1">
        <v>0</v>
      </c>
      <c r="H201" s="13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24">
        <f t="shared" si="282"/>
        <v>0</v>
      </c>
      <c r="Z201" s="1">
        <f t="shared" si="283"/>
        <v>0</v>
      </c>
      <c r="AA201" s="1">
        <f t="shared" si="284"/>
        <v>0</v>
      </c>
      <c r="AB201" s="24">
        <f t="shared" si="285"/>
        <v>0</v>
      </c>
      <c r="AC201" s="1">
        <f t="shared" si="286"/>
        <v>0</v>
      </c>
      <c r="AD201" s="13">
        <f t="shared" si="287"/>
        <v>0</v>
      </c>
    </row>
    <row r="202" spans="1:30" ht="21" customHeight="1" x14ac:dyDescent="0.2">
      <c r="A202" s="44"/>
      <c r="B202" s="26" t="s">
        <v>31</v>
      </c>
      <c r="C202" s="45"/>
      <c r="D202" s="47"/>
      <c r="E202" s="47"/>
      <c r="F202" s="47"/>
      <c r="G202" s="1">
        <f>+VLOOKUP(D200,'[2]3 trim'!$A$5:$B$341,2,FALSE)</f>
        <v>2</v>
      </c>
      <c r="H202" s="13">
        <v>0</v>
      </c>
      <c r="I202" s="1">
        <v>0</v>
      </c>
      <c r="J202" s="1">
        <v>0</v>
      </c>
      <c r="K202" s="1">
        <v>0</v>
      </c>
      <c r="L202" s="1">
        <f>+VLOOKUP(D200,'[3]3 trim plen'!$A$6:$E$1305,2,FALSE)</f>
        <v>0</v>
      </c>
      <c r="M202" s="1">
        <f>+VLOOKUP(D200,'[3]3 trim plen'!$A$6:$E$1305,3,FALSE)</f>
        <v>0</v>
      </c>
      <c r="N202" s="1">
        <f>+VLOOKUP(D200,'[3]3 trim plen'!$A$6:$E$1305,5,FALSE)</f>
        <v>0</v>
      </c>
      <c r="O202" s="1">
        <f>+VLOOKUP(D200,'[3]3 trim plen'!$A$6:$E$1305,4,FALSE)</f>
        <v>0</v>
      </c>
      <c r="P202" s="1">
        <f>+VLOOKUP(D200,'[3]3 trim plen'!$A$6:$H$11305,6,FALSE)</f>
        <v>2</v>
      </c>
      <c r="Q202" s="1">
        <f>+VLOOKUP(D200,'[3]3 trim plen'!$A$6:$H$1305,7,FALSE)</f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24">
        <f t="shared" si="282"/>
        <v>2</v>
      </c>
      <c r="Z202" s="1">
        <f t="shared" si="283"/>
        <v>2</v>
      </c>
      <c r="AA202" s="1">
        <f t="shared" si="284"/>
        <v>2</v>
      </c>
      <c r="AB202" s="24">
        <f t="shared" si="285"/>
        <v>2</v>
      </c>
      <c r="AC202" s="1">
        <f t="shared" si="286"/>
        <v>0</v>
      </c>
      <c r="AD202" s="13">
        <f t="shared" si="287"/>
        <v>0</v>
      </c>
    </row>
    <row r="203" spans="1:30" s="8" customFormat="1" ht="21" customHeight="1" x14ac:dyDescent="0.2">
      <c r="A203" s="44"/>
      <c r="B203" s="26" t="s">
        <v>32</v>
      </c>
      <c r="C203" s="45"/>
      <c r="D203" s="48"/>
      <c r="E203" s="48"/>
      <c r="F203" s="48"/>
      <c r="G203" s="1">
        <v>0</v>
      </c>
      <c r="H203" s="13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24">
        <f t="shared" si="282"/>
        <v>0</v>
      </c>
      <c r="Z203" s="1">
        <f t="shared" si="283"/>
        <v>0</v>
      </c>
      <c r="AA203" s="1">
        <f t="shared" si="284"/>
        <v>0</v>
      </c>
      <c r="AB203" s="24">
        <f t="shared" si="285"/>
        <v>0</v>
      </c>
      <c r="AC203" s="1">
        <f t="shared" si="286"/>
        <v>0</v>
      </c>
      <c r="AD203" s="13">
        <f t="shared" si="287"/>
        <v>0</v>
      </c>
    </row>
    <row r="204" spans="1:30" s="7" customFormat="1" ht="21" customHeight="1" x14ac:dyDescent="0.2">
      <c r="A204" s="4" t="s">
        <v>33</v>
      </c>
      <c r="B204" s="4"/>
      <c r="C204" s="5"/>
      <c r="D204" s="5"/>
      <c r="E204" s="5"/>
      <c r="F204" s="5"/>
      <c r="G204" s="6">
        <f t="shared" ref="G204:AD204" si="288">SUM(G200:G203)</f>
        <v>3</v>
      </c>
      <c r="H204" s="6">
        <f t="shared" si="288"/>
        <v>0</v>
      </c>
      <c r="I204" s="6">
        <f t="shared" si="288"/>
        <v>0</v>
      </c>
      <c r="J204" s="6">
        <f t="shared" si="288"/>
        <v>0</v>
      </c>
      <c r="K204" s="6">
        <f t="shared" si="288"/>
        <v>0</v>
      </c>
      <c r="L204" s="6">
        <f t="shared" si="288"/>
        <v>0</v>
      </c>
      <c r="M204" s="6">
        <f t="shared" si="288"/>
        <v>0</v>
      </c>
      <c r="N204" s="6">
        <f t="shared" si="288"/>
        <v>1</v>
      </c>
      <c r="O204" s="6">
        <f t="shared" si="288"/>
        <v>0</v>
      </c>
      <c r="P204" s="6">
        <f t="shared" si="288"/>
        <v>2</v>
      </c>
      <c r="Q204" s="6">
        <f t="shared" si="288"/>
        <v>0</v>
      </c>
      <c r="R204" s="6">
        <f t="shared" si="288"/>
        <v>1</v>
      </c>
      <c r="S204" s="6">
        <f t="shared" si="288"/>
        <v>0</v>
      </c>
      <c r="T204" s="6">
        <f t="shared" si="288"/>
        <v>0</v>
      </c>
      <c r="U204" s="6">
        <f t="shared" si="288"/>
        <v>0</v>
      </c>
      <c r="V204" s="6">
        <f t="shared" si="288"/>
        <v>0</v>
      </c>
      <c r="W204" s="6">
        <f t="shared" si="288"/>
        <v>0</v>
      </c>
      <c r="X204" s="6">
        <f t="shared" si="288"/>
        <v>0</v>
      </c>
      <c r="Y204" s="6">
        <f t="shared" si="288"/>
        <v>3</v>
      </c>
      <c r="Z204" s="6">
        <f t="shared" si="288"/>
        <v>3</v>
      </c>
      <c r="AA204" s="6">
        <f t="shared" si="288"/>
        <v>3</v>
      </c>
      <c r="AB204" s="6">
        <f t="shared" si="288"/>
        <v>3</v>
      </c>
      <c r="AC204" s="6">
        <f t="shared" si="288"/>
        <v>0</v>
      </c>
      <c r="AD204" s="6">
        <f t="shared" si="288"/>
        <v>0</v>
      </c>
    </row>
    <row r="205" spans="1:30" s="2" customFormat="1" ht="21" customHeight="1" x14ac:dyDescent="0.2">
      <c r="A205" s="44">
        <v>2014</v>
      </c>
      <c r="B205" s="26" t="s">
        <v>26</v>
      </c>
      <c r="C205" s="45" t="s">
        <v>81</v>
      </c>
      <c r="D205" s="46">
        <f>+VLOOKUP(C205,'[1]ENTES A JUNIO 2014'!$B$2:$C$124,2,FALSE)</f>
        <v>41</v>
      </c>
      <c r="E205" s="46" t="s">
        <v>28</v>
      </c>
      <c r="F205" s="46" t="s">
        <v>80</v>
      </c>
      <c r="G205" s="1">
        <v>0</v>
      </c>
      <c r="H205" s="13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24">
        <f t="shared" ref="Y205:Y208" si="289">SUM(I205:Q205)</f>
        <v>0</v>
      </c>
      <c r="Z205" s="1">
        <f t="shared" ref="Z205:Z208" si="290">SUM(I205:Q205)</f>
        <v>0</v>
      </c>
      <c r="AA205" s="1">
        <f t="shared" ref="AA205:AA208" si="291">+X205+W205+V205+U205+T205+S205+R205+Q205+P205+L205+K205+J205+I205</f>
        <v>0</v>
      </c>
      <c r="AB205" s="24">
        <f t="shared" ref="AB205:AB208" si="292">+G205</f>
        <v>0</v>
      </c>
      <c r="AC205" s="1">
        <f t="shared" ref="AC205:AC208" si="293">+AA205-Z205</f>
        <v>0</v>
      </c>
      <c r="AD205" s="13">
        <f t="shared" ref="AD205:AD208" si="294">+AB205-Y205</f>
        <v>0</v>
      </c>
    </row>
    <row r="206" spans="1:30" s="8" customFormat="1" ht="21" customHeight="1" x14ac:dyDescent="0.2">
      <c r="A206" s="44"/>
      <c r="B206" s="26" t="s">
        <v>30</v>
      </c>
      <c r="C206" s="45"/>
      <c r="D206" s="47"/>
      <c r="E206" s="47"/>
      <c r="F206" s="47"/>
      <c r="G206" s="1">
        <v>0</v>
      </c>
      <c r="H206" s="13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24">
        <f t="shared" si="289"/>
        <v>0</v>
      </c>
      <c r="Z206" s="1">
        <f t="shared" si="290"/>
        <v>0</v>
      </c>
      <c r="AA206" s="1">
        <f t="shared" si="291"/>
        <v>0</v>
      </c>
      <c r="AB206" s="24">
        <f t="shared" si="292"/>
        <v>0</v>
      </c>
      <c r="AC206" s="1">
        <f t="shared" si="293"/>
        <v>0</v>
      </c>
      <c r="AD206" s="13">
        <f t="shared" si="294"/>
        <v>0</v>
      </c>
    </row>
    <row r="207" spans="1:30" ht="21" customHeight="1" x14ac:dyDescent="0.2">
      <c r="A207" s="44"/>
      <c r="B207" s="26" t="s">
        <v>31</v>
      </c>
      <c r="C207" s="45"/>
      <c r="D207" s="47"/>
      <c r="E207" s="47"/>
      <c r="F207" s="47"/>
      <c r="G207" s="1">
        <f>+VLOOKUP(D205,'[2]3 trim'!$A$5:$B$341,2,FALSE)</f>
        <v>1</v>
      </c>
      <c r="H207" s="13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24">
        <f t="shared" si="289"/>
        <v>0</v>
      </c>
      <c r="Z207" s="1">
        <f t="shared" si="290"/>
        <v>0</v>
      </c>
      <c r="AA207" s="1">
        <f t="shared" si="291"/>
        <v>0</v>
      </c>
      <c r="AB207" s="24">
        <f t="shared" si="292"/>
        <v>1</v>
      </c>
      <c r="AC207" s="1">
        <f t="shared" si="293"/>
        <v>0</v>
      </c>
      <c r="AD207" s="13">
        <f t="shared" si="294"/>
        <v>1</v>
      </c>
    </row>
    <row r="208" spans="1:30" s="8" customFormat="1" ht="21" customHeight="1" x14ac:dyDescent="0.2">
      <c r="A208" s="44"/>
      <c r="B208" s="26" t="s">
        <v>32</v>
      </c>
      <c r="C208" s="45"/>
      <c r="D208" s="48"/>
      <c r="E208" s="48"/>
      <c r="F208" s="48"/>
      <c r="G208" s="1">
        <v>0</v>
      </c>
      <c r="H208" s="13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24">
        <f t="shared" si="289"/>
        <v>0</v>
      </c>
      <c r="Z208" s="1">
        <f t="shared" si="290"/>
        <v>0</v>
      </c>
      <c r="AA208" s="1">
        <f t="shared" si="291"/>
        <v>0</v>
      </c>
      <c r="AB208" s="24">
        <f t="shared" si="292"/>
        <v>0</v>
      </c>
      <c r="AC208" s="1">
        <f t="shared" si="293"/>
        <v>0</v>
      </c>
      <c r="AD208" s="13">
        <f t="shared" si="294"/>
        <v>0</v>
      </c>
    </row>
    <row r="209" spans="1:30" s="7" customFormat="1" ht="21" customHeight="1" x14ac:dyDescent="0.2">
      <c r="A209" s="4" t="s">
        <v>33</v>
      </c>
      <c r="B209" s="4"/>
      <c r="C209" s="5"/>
      <c r="D209" s="5"/>
      <c r="E209" s="5"/>
      <c r="F209" s="5"/>
      <c r="G209" s="6">
        <f t="shared" ref="G209:AD209" si="295">SUM(G205:G208)</f>
        <v>1</v>
      </c>
      <c r="H209" s="6">
        <f t="shared" si="295"/>
        <v>0</v>
      </c>
      <c r="I209" s="6">
        <f t="shared" si="295"/>
        <v>0</v>
      </c>
      <c r="J209" s="6">
        <f t="shared" si="295"/>
        <v>0</v>
      </c>
      <c r="K209" s="6">
        <f t="shared" si="295"/>
        <v>0</v>
      </c>
      <c r="L209" s="6">
        <f t="shared" si="295"/>
        <v>0</v>
      </c>
      <c r="M209" s="6">
        <f t="shared" si="295"/>
        <v>0</v>
      </c>
      <c r="N209" s="6">
        <f t="shared" si="295"/>
        <v>0</v>
      </c>
      <c r="O209" s="6">
        <f t="shared" si="295"/>
        <v>0</v>
      </c>
      <c r="P209" s="6">
        <f t="shared" si="295"/>
        <v>0</v>
      </c>
      <c r="Q209" s="6">
        <f t="shared" si="295"/>
        <v>0</v>
      </c>
      <c r="R209" s="6">
        <f t="shared" si="295"/>
        <v>0</v>
      </c>
      <c r="S209" s="6">
        <f t="shared" si="295"/>
        <v>0</v>
      </c>
      <c r="T209" s="6">
        <f t="shared" si="295"/>
        <v>0</v>
      </c>
      <c r="U209" s="6">
        <f t="shared" si="295"/>
        <v>0</v>
      </c>
      <c r="V209" s="6">
        <f t="shared" si="295"/>
        <v>0</v>
      </c>
      <c r="W209" s="6">
        <f t="shared" si="295"/>
        <v>0</v>
      </c>
      <c r="X209" s="6">
        <f t="shared" si="295"/>
        <v>0</v>
      </c>
      <c r="Y209" s="6">
        <f t="shared" si="295"/>
        <v>0</v>
      </c>
      <c r="Z209" s="6">
        <f t="shared" si="295"/>
        <v>0</v>
      </c>
      <c r="AA209" s="6">
        <f t="shared" si="295"/>
        <v>0</v>
      </c>
      <c r="AB209" s="6">
        <f t="shared" si="295"/>
        <v>1</v>
      </c>
      <c r="AC209" s="6">
        <f t="shared" si="295"/>
        <v>0</v>
      </c>
      <c r="AD209" s="6">
        <f t="shared" si="295"/>
        <v>1</v>
      </c>
    </row>
    <row r="210" spans="1:30" s="2" customFormat="1" ht="21" customHeight="1" x14ac:dyDescent="0.2">
      <c r="A210" s="44">
        <v>2014</v>
      </c>
      <c r="B210" s="26" t="s">
        <v>26</v>
      </c>
      <c r="C210" s="45" t="s">
        <v>82</v>
      </c>
      <c r="D210" s="46">
        <f>+VLOOKUP(C210,'[1]ENTES A JUNIO 2014'!$B$2:$C$124,2,FALSE)</f>
        <v>42</v>
      </c>
      <c r="E210" s="46" t="s">
        <v>28</v>
      </c>
      <c r="F210" s="46" t="s">
        <v>80</v>
      </c>
      <c r="G210" s="1">
        <v>0</v>
      </c>
      <c r="H210" s="13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24">
        <f t="shared" ref="Y210:Y213" si="296">SUM(I210:Q210)</f>
        <v>0</v>
      </c>
      <c r="Z210" s="1">
        <f t="shared" ref="Z210:Z213" si="297">SUM(I210:Q210)</f>
        <v>0</v>
      </c>
      <c r="AA210" s="1">
        <f t="shared" ref="AA210:AA213" si="298">+X210+W210+V210+U210+T210+S210+R210+Q210+P210+L210+K210+J210+I210</f>
        <v>0</v>
      </c>
      <c r="AB210" s="24">
        <f t="shared" ref="AB210:AB213" si="299">+G210</f>
        <v>0</v>
      </c>
      <c r="AC210" s="1">
        <f t="shared" ref="AC210:AC213" si="300">+AA210-Z210</f>
        <v>0</v>
      </c>
      <c r="AD210" s="13">
        <f t="shared" ref="AD210:AD213" si="301">+AB210-Y210</f>
        <v>0</v>
      </c>
    </row>
    <row r="211" spans="1:30" s="8" customFormat="1" ht="21" customHeight="1" x14ac:dyDescent="0.2">
      <c r="A211" s="44"/>
      <c r="B211" s="26" t="s">
        <v>30</v>
      </c>
      <c r="C211" s="45"/>
      <c r="D211" s="47"/>
      <c r="E211" s="47"/>
      <c r="F211" s="47"/>
      <c r="G211" s="1">
        <v>0</v>
      </c>
      <c r="H211" s="13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24">
        <f t="shared" si="296"/>
        <v>0</v>
      </c>
      <c r="Z211" s="1">
        <f t="shared" si="297"/>
        <v>0</v>
      </c>
      <c r="AA211" s="1">
        <f t="shared" si="298"/>
        <v>0</v>
      </c>
      <c r="AB211" s="24">
        <f t="shared" si="299"/>
        <v>0</v>
      </c>
      <c r="AC211" s="1">
        <f t="shared" si="300"/>
        <v>0</v>
      </c>
      <c r="AD211" s="13">
        <f t="shared" si="301"/>
        <v>0</v>
      </c>
    </row>
    <row r="212" spans="1:30" ht="21" customHeight="1" x14ac:dyDescent="0.2">
      <c r="A212" s="44"/>
      <c r="B212" s="26" t="s">
        <v>31</v>
      </c>
      <c r="C212" s="45"/>
      <c r="D212" s="47"/>
      <c r="E212" s="47"/>
      <c r="F212" s="47"/>
      <c r="G212" s="1">
        <v>0</v>
      </c>
      <c r="H212" s="13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24">
        <f t="shared" si="296"/>
        <v>0</v>
      </c>
      <c r="Z212" s="1">
        <f t="shared" si="297"/>
        <v>0</v>
      </c>
      <c r="AA212" s="1">
        <f t="shared" si="298"/>
        <v>0</v>
      </c>
      <c r="AB212" s="24">
        <f t="shared" si="299"/>
        <v>0</v>
      </c>
      <c r="AC212" s="1">
        <f t="shared" si="300"/>
        <v>0</v>
      </c>
      <c r="AD212" s="13">
        <f t="shared" si="301"/>
        <v>0</v>
      </c>
    </row>
    <row r="213" spans="1:30" s="8" customFormat="1" ht="21" customHeight="1" x14ac:dyDescent="0.2">
      <c r="A213" s="44"/>
      <c r="B213" s="26" t="s">
        <v>32</v>
      </c>
      <c r="C213" s="45"/>
      <c r="D213" s="48"/>
      <c r="E213" s="48"/>
      <c r="F213" s="48"/>
      <c r="G213" s="1">
        <v>0</v>
      </c>
      <c r="H213" s="13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24">
        <f t="shared" si="296"/>
        <v>0</v>
      </c>
      <c r="Z213" s="1">
        <f t="shared" si="297"/>
        <v>0</v>
      </c>
      <c r="AA213" s="1">
        <f t="shared" si="298"/>
        <v>0</v>
      </c>
      <c r="AB213" s="24">
        <f t="shared" si="299"/>
        <v>0</v>
      </c>
      <c r="AC213" s="1">
        <f t="shared" si="300"/>
        <v>0</v>
      </c>
      <c r="AD213" s="13">
        <f t="shared" si="301"/>
        <v>0</v>
      </c>
    </row>
    <row r="214" spans="1:30" s="7" customFormat="1" ht="21" customHeight="1" x14ac:dyDescent="0.2">
      <c r="A214" s="4" t="s">
        <v>33</v>
      </c>
      <c r="B214" s="4"/>
      <c r="C214" s="5"/>
      <c r="D214" s="5"/>
      <c r="E214" s="5"/>
      <c r="F214" s="5"/>
      <c r="G214" s="6">
        <f t="shared" ref="G214" si="302">SUM(G210:G213)</f>
        <v>0</v>
      </c>
      <c r="H214" s="6">
        <f t="shared" ref="H214:AD214" si="303">SUM(H210:H213)</f>
        <v>0</v>
      </c>
      <c r="I214" s="6">
        <f t="shared" si="303"/>
        <v>0</v>
      </c>
      <c r="J214" s="6">
        <f t="shared" si="303"/>
        <v>0</v>
      </c>
      <c r="K214" s="6">
        <f t="shared" si="303"/>
        <v>0</v>
      </c>
      <c r="L214" s="6">
        <f t="shared" si="303"/>
        <v>0</v>
      </c>
      <c r="M214" s="6">
        <f t="shared" si="303"/>
        <v>0</v>
      </c>
      <c r="N214" s="6">
        <f t="shared" si="303"/>
        <v>0</v>
      </c>
      <c r="O214" s="6">
        <f t="shared" si="303"/>
        <v>0</v>
      </c>
      <c r="P214" s="6">
        <f t="shared" si="303"/>
        <v>0</v>
      </c>
      <c r="Q214" s="6">
        <f t="shared" si="303"/>
        <v>0</v>
      </c>
      <c r="R214" s="6">
        <f t="shared" si="303"/>
        <v>0</v>
      </c>
      <c r="S214" s="6">
        <f t="shared" si="303"/>
        <v>0</v>
      </c>
      <c r="T214" s="6">
        <f t="shared" si="303"/>
        <v>0</v>
      </c>
      <c r="U214" s="6">
        <f t="shared" si="303"/>
        <v>0</v>
      </c>
      <c r="V214" s="6">
        <f t="shared" si="303"/>
        <v>0</v>
      </c>
      <c r="W214" s="6">
        <f t="shared" si="303"/>
        <v>0</v>
      </c>
      <c r="X214" s="6">
        <f t="shared" si="303"/>
        <v>0</v>
      </c>
      <c r="Y214" s="6">
        <f t="shared" si="303"/>
        <v>0</v>
      </c>
      <c r="Z214" s="6">
        <f t="shared" si="303"/>
        <v>0</v>
      </c>
      <c r="AA214" s="6">
        <f t="shared" si="303"/>
        <v>0</v>
      </c>
      <c r="AB214" s="6">
        <f t="shared" si="303"/>
        <v>0</v>
      </c>
      <c r="AC214" s="6">
        <f t="shared" si="303"/>
        <v>0</v>
      </c>
      <c r="AD214" s="6">
        <f t="shared" si="303"/>
        <v>0</v>
      </c>
    </row>
    <row r="215" spans="1:30" s="2" customFormat="1" ht="21" customHeight="1" x14ac:dyDescent="0.2">
      <c r="A215" s="44">
        <v>2014</v>
      </c>
      <c r="B215" s="26" t="s">
        <v>26</v>
      </c>
      <c r="C215" s="45" t="s">
        <v>83</v>
      </c>
      <c r="D215" s="46">
        <f>+VLOOKUP(C215,'[1]ENTES A JUNIO 2014'!$B$2:$C$124,2,FALSE)</f>
        <v>43</v>
      </c>
      <c r="E215" s="46" t="s">
        <v>36</v>
      </c>
      <c r="F215" s="46" t="s">
        <v>84</v>
      </c>
      <c r="G215" s="1">
        <v>0</v>
      </c>
      <c r="H215" s="13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24">
        <f t="shared" ref="Y215:Y218" si="304">SUM(I215:Q215)</f>
        <v>0</v>
      </c>
      <c r="Z215" s="1">
        <f t="shared" ref="Z215:Z218" si="305">SUM(I215:Q215)</f>
        <v>0</v>
      </c>
      <c r="AA215" s="1">
        <f t="shared" ref="AA215:AA218" si="306">+X215+W215+V215+U215+T215+S215+R215+Q215+P215+L215+K215+J215+I215</f>
        <v>0</v>
      </c>
      <c r="AB215" s="24">
        <f t="shared" ref="AB215:AB218" si="307">+G215</f>
        <v>0</v>
      </c>
      <c r="AC215" s="1">
        <f t="shared" ref="AC215:AC218" si="308">+AA215-Z215</f>
        <v>0</v>
      </c>
      <c r="AD215" s="13">
        <f t="shared" ref="AD215:AD218" si="309">+AB215-Y215</f>
        <v>0</v>
      </c>
    </row>
    <row r="216" spans="1:30" s="8" customFormat="1" ht="21" customHeight="1" x14ac:dyDescent="0.2">
      <c r="A216" s="44"/>
      <c r="B216" s="26" t="s">
        <v>30</v>
      </c>
      <c r="C216" s="45"/>
      <c r="D216" s="47"/>
      <c r="E216" s="47"/>
      <c r="F216" s="47"/>
      <c r="G216" s="1">
        <v>0</v>
      </c>
      <c r="H216" s="13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24">
        <f t="shared" si="304"/>
        <v>0</v>
      </c>
      <c r="Z216" s="1">
        <f t="shared" si="305"/>
        <v>0</v>
      </c>
      <c r="AA216" s="1">
        <f t="shared" si="306"/>
        <v>0</v>
      </c>
      <c r="AB216" s="24">
        <f t="shared" si="307"/>
        <v>0</v>
      </c>
      <c r="AC216" s="1">
        <f t="shared" si="308"/>
        <v>0</v>
      </c>
      <c r="AD216" s="13">
        <f t="shared" si="309"/>
        <v>0</v>
      </c>
    </row>
    <row r="217" spans="1:30" ht="21" customHeight="1" x14ac:dyDescent="0.2">
      <c r="A217" s="44"/>
      <c r="B217" s="26" t="s">
        <v>31</v>
      </c>
      <c r="C217" s="45"/>
      <c r="D217" s="47"/>
      <c r="E217" s="47"/>
      <c r="F217" s="47"/>
      <c r="G217" s="1">
        <v>0</v>
      </c>
      <c r="H217" s="13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24">
        <f t="shared" si="304"/>
        <v>0</v>
      </c>
      <c r="Z217" s="1">
        <f t="shared" si="305"/>
        <v>0</v>
      </c>
      <c r="AA217" s="1">
        <f t="shared" si="306"/>
        <v>0</v>
      </c>
      <c r="AB217" s="24">
        <f t="shared" si="307"/>
        <v>0</v>
      </c>
      <c r="AC217" s="1">
        <f t="shared" si="308"/>
        <v>0</v>
      </c>
      <c r="AD217" s="13">
        <f t="shared" si="309"/>
        <v>0</v>
      </c>
    </row>
    <row r="218" spans="1:30" s="8" customFormat="1" ht="21" customHeight="1" x14ac:dyDescent="0.2">
      <c r="A218" s="44"/>
      <c r="B218" s="26" t="s">
        <v>32</v>
      </c>
      <c r="C218" s="45"/>
      <c r="D218" s="48"/>
      <c r="E218" s="48"/>
      <c r="F218" s="48"/>
      <c r="G218" s="1">
        <v>0</v>
      </c>
      <c r="H218" s="13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24">
        <f t="shared" si="304"/>
        <v>0</v>
      </c>
      <c r="Z218" s="1">
        <f t="shared" si="305"/>
        <v>0</v>
      </c>
      <c r="AA218" s="1">
        <f t="shared" si="306"/>
        <v>0</v>
      </c>
      <c r="AB218" s="24">
        <f t="shared" si="307"/>
        <v>0</v>
      </c>
      <c r="AC218" s="1">
        <f t="shared" si="308"/>
        <v>0</v>
      </c>
      <c r="AD218" s="13">
        <f t="shared" si="309"/>
        <v>0</v>
      </c>
    </row>
    <row r="219" spans="1:30" s="7" customFormat="1" ht="21" customHeight="1" x14ac:dyDescent="0.2">
      <c r="A219" s="4" t="s">
        <v>33</v>
      </c>
      <c r="B219" s="4"/>
      <c r="C219" s="5"/>
      <c r="D219" s="5"/>
      <c r="E219" s="5"/>
      <c r="F219" s="5"/>
      <c r="G219" s="6">
        <f t="shared" ref="G219" si="310">SUM(G215:G218)</f>
        <v>0</v>
      </c>
      <c r="H219" s="6">
        <f t="shared" ref="H219:AD219" si="311">SUM(H215:H218)</f>
        <v>0</v>
      </c>
      <c r="I219" s="6">
        <f t="shared" si="311"/>
        <v>0</v>
      </c>
      <c r="J219" s="6">
        <f t="shared" si="311"/>
        <v>0</v>
      </c>
      <c r="K219" s="6">
        <f t="shared" si="311"/>
        <v>0</v>
      </c>
      <c r="L219" s="6">
        <f t="shared" si="311"/>
        <v>0</v>
      </c>
      <c r="M219" s="6">
        <f t="shared" si="311"/>
        <v>0</v>
      </c>
      <c r="N219" s="6">
        <f t="shared" si="311"/>
        <v>0</v>
      </c>
      <c r="O219" s="6">
        <f t="shared" si="311"/>
        <v>0</v>
      </c>
      <c r="P219" s="6">
        <f t="shared" si="311"/>
        <v>0</v>
      </c>
      <c r="Q219" s="6">
        <f t="shared" si="311"/>
        <v>0</v>
      </c>
      <c r="R219" s="6">
        <f t="shared" si="311"/>
        <v>0</v>
      </c>
      <c r="S219" s="6">
        <f t="shared" si="311"/>
        <v>0</v>
      </c>
      <c r="T219" s="6">
        <f t="shared" si="311"/>
        <v>0</v>
      </c>
      <c r="U219" s="6">
        <f t="shared" si="311"/>
        <v>0</v>
      </c>
      <c r="V219" s="6">
        <f t="shared" si="311"/>
        <v>0</v>
      </c>
      <c r="W219" s="6">
        <f t="shared" si="311"/>
        <v>0</v>
      </c>
      <c r="X219" s="6">
        <f t="shared" si="311"/>
        <v>0</v>
      </c>
      <c r="Y219" s="6">
        <f t="shared" si="311"/>
        <v>0</v>
      </c>
      <c r="Z219" s="6">
        <f t="shared" si="311"/>
        <v>0</v>
      </c>
      <c r="AA219" s="6">
        <f t="shared" si="311"/>
        <v>0</v>
      </c>
      <c r="AB219" s="6">
        <f t="shared" si="311"/>
        <v>0</v>
      </c>
      <c r="AC219" s="6">
        <f t="shared" si="311"/>
        <v>0</v>
      </c>
      <c r="AD219" s="6">
        <f t="shared" si="311"/>
        <v>0</v>
      </c>
    </row>
    <row r="220" spans="1:30" s="9" customFormat="1" ht="21" customHeight="1" x14ac:dyDescent="0.2">
      <c r="A220" s="44">
        <v>2014</v>
      </c>
      <c r="B220" s="26" t="s">
        <v>26</v>
      </c>
      <c r="C220" s="45" t="s">
        <v>85</v>
      </c>
      <c r="D220" s="46">
        <f>+VLOOKUP(C220,'[1]ENTES A JUNIO 2014'!$B$2:$C$124,2,FALSE)</f>
        <v>44</v>
      </c>
      <c r="E220" s="46" t="s">
        <v>28</v>
      </c>
      <c r="F220" s="46" t="s">
        <v>80</v>
      </c>
      <c r="G220" s="1">
        <f>+VLOOKUP(D220,'[2]1 trim'!$A$5:$B$341,2,FALSE)</f>
        <v>1</v>
      </c>
      <c r="H220" s="13">
        <v>0</v>
      </c>
      <c r="I220" s="1">
        <v>0</v>
      </c>
      <c r="J220" s="1">
        <v>0</v>
      </c>
      <c r="K220" s="1">
        <v>0</v>
      </c>
      <c r="L220" s="1">
        <f>+VLOOKUP(D220,'[3]1 trim plen'!$A$6:$E$1305,2,FALSE)</f>
        <v>0</v>
      </c>
      <c r="M220" s="1">
        <f>+VLOOKUP(D220,'[3]1 trim plen'!$A$6:$E$1305,3,FALSE)</f>
        <v>0</v>
      </c>
      <c r="N220" s="1">
        <f>+VLOOKUP(D220,'[3]1 trim plen'!$A$6:$E$1305,5,FALSE)</f>
        <v>0</v>
      </c>
      <c r="O220" s="1">
        <f>+VLOOKUP(D220,'[3]1 trim plen'!$A$6:$E$1305,4,FALSE)</f>
        <v>1</v>
      </c>
      <c r="P220" s="1">
        <f>+VLOOKUP(D220,'[3]1 trim plen'!$A$6:$H$81,6,FALSE)</f>
        <v>0</v>
      </c>
      <c r="Q220" s="1">
        <f>+VLOOKUP(D220,'[3]1 trim plen'!$A$6:$H$1305,7,FALSE)</f>
        <v>0</v>
      </c>
      <c r="R220" s="18">
        <v>1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24">
        <f t="shared" ref="Y220:Y223" si="312">SUM(I220:Q220)</f>
        <v>1</v>
      </c>
      <c r="Z220" s="1">
        <f t="shared" ref="Z220:Z223" si="313">SUM(I220:Q220)</f>
        <v>1</v>
      </c>
      <c r="AA220" s="1">
        <f t="shared" ref="AA220:AA223" si="314">+X220+W220+V220+U220+T220+S220+R220+Q220+P220+L220+K220+J220+I220</f>
        <v>1</v>
      </c>
      <c r="AB220" s="24">
        <f t="shared" ref="AB220:AB223" si="315">+G220</f>
        <v>1</v>
      </c>
      <c r="AC220" s="1">
        <f t="shared" ref="AC220:AC223" si="316">+AA220-Z220</f>
        <v>0</v>
      </c>
      <c r="AD220" s="13">
        <f t="shared" ref="AD220:AD223" si="317">+AB220-Y220</f>
        <v>0</v>
      </c>
    </row>
    <row r="221" spans="1:30" s="9" customFormat="1" ht="21" customHeight="1" x14ac:dyDescent="0.2">
      <c r="A221" s="44"/>
      <c r="B221" s="26" t="s">
        <v>30</v>
      </c>
      <c r="C221" s="45"/>
      <c r="D221" s="47"/>
      <c r="E221" s="47"/>
      <c r="F221" s="47"/>
      <c r="G221" s="1">
        <v>0</v>
      </c>
      <c r="H221" s="13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24">
        <f t="shared" si="312"/>
        <v>0</v>
      </c>
      <c r="Z221" s="1">
        <f t="shared" si="313"/>
        <v>0</v>
      </c>
      <c r="AA221" s="1">
        <f t="shared" si="314"/>
        <v>0</v>
      </c>
      <c r="AB221" s="24">
        <f t="shared" si="315"/>
        <v>0</v>
      </c>
      <c r="AC221" s="1">
        <f t="shared" si="316"/>
        <v>0</v>
      </c>
      <c r="AD221" s="13">
        <f t="shared" si="317"/>
        <v>0</v>
      </c>
    </row>
    <row r="222" spans="1:30" s="9" customFormat="1" ht="21" customHeight="1" x14ac:dyDescent="0.2">
      <c r="A222" s="44"/>
      <c r="B222" s="26" t="s">
        <v>31</v>
      </c>
      <c r="C222" s="45"/>
      <c r="D222" s="47"/>
      <c r="E222" s="47"/>
      <c r="F222" s="47"/>
      <c r="G222" s="1">
        <v>0</v>
      </c>
      <c r="H222" s="13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24">
        <f t="shared" si="312"/>
        <v>0</v>
      </c>
      <c r="Z222" s="1">
        <f t="shared" si="313"/>
        <v>0</v>
      </c>
      <c r="AA222" s="1">
        <f t="shared" si="314"/>
        <v>0</v>
      </c>
      <c r="AB222" s="24">
        <f t="shared" si="315"/>
        <v>0</v>
      </c>
      <c r="AC222" s="1">
        <f t="shared" si="316"/>
        <v>0</v>
      </c>
      <c r="AD222" s="13">
        <f t="shared" si="317"/>
        <v>0</v>
      </c>
    </row>
    <row r="223" spans="1:30" s="9" customFormat="1" ht="21" customHeight="1" x14ac:dyDescent="0.2">
      <c r="A223" s="44"/>
      <c r="B223" s="26" t="s">
        <v>32</v>
      </c>
      <c r="C223" s="45"/>
      <c r="D223" s="48"/>
      <c r="E223" s="48"/>
      <c r="F223" s="48"/>
      <c r="G223" s="1">
        <v>0</v>
      </c>
      <c r="H223" s="13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24">
        <f t="shared" si="312"/>
        <v>0</v>
      </c>
      <c r="Z223" s="1">
        <f t="shared" si="313"/>
        <v>0</v>
      </c>
      <c r="AA223" s="1">
        <f t="shared" si="314"/>
        <v>0</v>
      </c>
      <c r="AB223" s="24">
        <f t="shared" si="315"/>
        <v>0</v>
      </c>
      <c r="AC223" s="1">
        <f t="shared" si="316"/>
        <v>0</v>
      </c>
      <c r="AD223" s="13">
        <f t="shared" si="317"/>
        <v>0</v>
      </c>
    </row>
    <row r="224" spans="1:30" s="9" customFormat="1" ht="21" customHeight="1" x14ac:dyDescent="0.2">
      <c r="A224" s="4" t="s">
        <v>33</v>
      </c>
      <c r="B224" s="4"/>
      <c r="C224" s="5"/>
      <c r="D224" s="5"/>
      <c r="E224" s="5"/>
      <c r="F224" s="5"/>
      <c r="G224" s="6">
        <f t="shared" ref="G224" si="318">SUM(G220:G223)</f>
        <v>1</v>
      </c>
      <c r="H224" s="6">
        <f t="shared" ref="H224:AD224" si="319">SUM(H220:H223)</f>
        <v>0</v>
      </c>
      <c r="I224" s="6">
        <f t="shared" si="319"/>
        <v>0</v>
      </c>
      <c r="J224" s="6">
        <f t="shared" si="319"/>
        <v>0</v>
      </c>
      <c r="K224" s="6">
        <f t="shared" si="319"/>
        <v>0</v>
      </c>
      <c r="L224" s="6">
        <f t="shared" si="319"/>
        <v>0</v>
      </c>
      <c r="M224" s="6">
        <f t="shared" si="319"/>
        <v>0</v>
      </c>
      <c r="N224" s="6">
        <f t="shared" si="319"/>
        <v>0</v>
      </c>
      <c r="O224" s="6">
        <f t="shared" si="319"/>
        <v>1</v>
      </c>
      <c r="P224" s="6">
        <f t="shared" si="319"/>
        <v>0</v>
      </c>
      <c r="Q224" s="6">
        <f t="shared" si="319"/>
        <v>0</v>
      </c>
      <c r="R224" s="6">
        <f t="shared" si="319"/>
        <v>1</v>
      </c>
      <c r="S224" s="6">
        <f t="shared" si="319"/>
        <v>0</v>
      </c>
      <c r="T224" s="6">
        <f t="shared" si="319"/>
        <v>0</v>
      </c>
      <c r="U224" s="6">
        <f t="shared" si="319"/>
        <v>0</v>
      </c>
      <c r="V224" s="6">
        <f t="shared" si="319"/>
        <v>0</v>
      </c>
      <c r="W224" s="6">
        <f t="shared" si="319"/>
        <v>0</v>
      </c>
      <c r="X224" s="6">
        <f t="shared" si="319"/>
        <v>0</v>
      </c>
      <c r="Y224" s="6">
        <f t="shared" si="319"/>
        <v>1</v>
      </c>
      <c r="Z224" s="6">
        <f t="shared" si="319"/>
        <v>1</v>
      </c>
      <c r="AA224" s="6">
        <f t="shared" si="319"/>
        <v>1</v>
      </c>
      <c r="AB224" s="6">
        <f t="shared" si="319"/>
        <v>1</v>
      </c>
      <c r="AC224" s="6">
        <f t="shared" si="319"/>
        <v>0</v>
      </c>
      <c r="AD224" s="6">
        <f t="shared" si="319"/>
        <v>0</v>
      </c>
    </row>
    <row r="225" spans="1:30" s="2" customFormat="1" ht="21" customHeight="1" x14ac:dyDescent="0.2">
      <c r="A225" s="44">
        <v>2014</v>
      </c>
      <c r="B225" s="26" t="s">
        <v>26</v>
      </c>
      <c r="C225" s="45" t="s">
        <v>86</v>
      </c>
      <c r="D225" s="46">
        <f>+VLOOKUP(C225,'[1]ENTES A JUNIO 2014'!$B$2:$C$124,2,FALSE)</f>
        <v>45</v>
      </c>
      <c r="E225" s="46" t="s">
        <v>28</v>
      </c>
      <c r="F225" s="46" t="s">
        <v>80</v>
      </c>
      <c r="G225" s="1">
        <v>0</v>
      </c>
      <c r="H225" s="13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24">
        <f t="shared" ref="Y225:Y228" si="320">SUM(I225:Q225)</f>
        <v>0</v>
      </c>
      <c r="Z225" s="1">
        <f t="shared" ref="Z225:Z228" si="321">SUM(I225:Q225)</f>
        <v>0</v>
      </c>
      <c r="AA225" s="1">
        <f t="shared" ref="AA225:AA228" si="322">+X225+W225+V225+U225+T225+S225+R225+Q225+P225+L225+K225+J225+I225</f>
        <v>0</v>
      </c>
      <c r="AB225" s="24">
        <f t="shared" ref="AB225:AB228" si="323">+G225</f>
        <v>0</v>
      </c>
      <c r="AC225" s="1">
        <f t="shared" ref="AC225:AC228" si="324">+AA225-Z225</f>
        <v>0</v>
      </c>
      <c r="AD225" s="13">
        <f t="shared" ref="AD225:AD228" si="325">+AB225-Y225</f>
        <v>0</v>
      </c>
    </row>
    <row r="226" spans="1:30" s="8" customFormat="1" ht="21" customHeight="1" x14ac:dyDescent="0.2">
      <c r="A226" s="44"/>
      <c r="B226" s="26" t="s">
        <v>30</v>
      </c>
      <c r="C226" s="45"/>
      <c r="D226" s="47"/>
      <c r="E226" s="47"/>
      <c r="F226" s="47"/>
      <c r="G226" s="1">
        <v>0</v>
      </c>
      <c r="H226" s="13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24">
        <f t="shared" si="320"/>
        <v>0</v>
      </c>
      <c r="Z226" s="1">
        <f t="shared" si="321"/>
        <v>0</v>
      </c>
      <c r="AA226" s="1">
        <f t="shared" si="322"/>
        <v>0</v>
      </c>
      <c r="AB226" s="24">
        <f t="shared" si="323"/>
        <v>0</v>
      </c>
      <c r="AC226" s="1">
        <f t="shared" si="324"/>
        <v>0</v>
      </c>
      <c r="AD226" s="13">
        <f t="shared" si="325"/>
        <v>0</v>
      </c>
    </row>
    <row r="227" spans="1:30" ht="21" customHeight="1" x14ac:dyDescent="0.2">
      <c r="A227" s="44"/>
      <c r="B227" s="26" t="s">
        <v>31</v>
      </c>
      <c r="C227" s="45"/>
      <c r="D227" s="47"/>
      <c r="E227" s="47"/>
      <c r="F227" s="47"/>
      <c r="G227" s="1">
        <v>0</v>
      </c>
      <c r="H227" s="13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24">
        <f t="shared" si="320"/>
        <v>0</v>
      </c>
      <c r="Z227" s="1">
        <f t="shared" si="321"/>
        <v>0</v>
      </c>
      <c r="AA227" s="1">
        <f t="shared" si="322"/>
        <v>0</v>
      </c>
      <c r="AB227" s="24">
        <f t="shared" si="323"/>
        <v>0</v>
      </c>
      <c r="AC227" s="1">
        <f t="shared" si="324"/>
        <v>0</v>
      </c>
      <c r="AD227" s="13">
        <f t="shared" si="325"/>
        <v>0</v>
      </c>
    </row>
    <row r="228" spans="1:30" s="8" customFormat="1" ht="21" customHeight="1" x14ac:dyDescent="0.2">
      <c r="A228" s="44"/>
      <c r="B228" s="26" t="s">
        <v>32</v>
      </c>
      <c r="C228" s="45"/>
      <c r="D228" s="48"/>
      <c r="E228" s="48"/>
      <c r="F228" s="48"/>
      <c r="G228" s="1">
        <v>0</v>
      </c>
      <c r="H228" s="13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24">
        <f t="shared" si="320"/>
        <v>0</v>
      </c>
      <c r="Z228" s="1">
        <f t="shared" si="321"/>
        <v>0</v>
      </c>
      <c r="AA228" s="1">
        <f t="shared" si="322"/>
        <v>0</v>
      </c>
      <c r="AB228" s="24">
        <f t="shared" si="323"/>
        <v>0</v>
      </c>
      <c r="AC228" s="1">
        <f t="shared" si="324"/>
        <v>0</v>
      </c>
      <c r="AD228" s="13">
        <f t="shared" si="325"/>
        <v>0</v>
      </c>
    </row>
    <row r="229" spans="1:30" s="7" customFormat="1" ht="21" customHeight="1" x14ac:dyDescent="0.2">
      <c r="A229" s="4" t="s">
        <v>33</v>
      </c>
      <c r="B229" s="4"/>
      <c r="C229" s="5"/>
      <c r="D229" s="5"/>
      <c r="E229" s="5"/>
      <c r="F229" s="5"/>
      <c r="G229" s="6">
        <f t="shared" ref="G229" si="326">SUM(G225:G228)</f>
        <v>0</v>
      </c>
      <c r="H229" s="6">
        <f t="shared" ref="H229:AD229" si="327">SUM(H225:H228)</f>
        <v>0</v>
      </c>
      <c r="I229" s="6">
        <f t="shared" si="327"/>
        <v>0</v>
      </c>
      <c r="J229" s="6">
        <f t="shared" si="327"/>
        <v>0</v>
      </c>
      <c r="K229" s="6">
        <f t="shared" si="327"/>
        <v>0</v>
      </c>
      <c r="L229" s="6">
        <f t="shared" si="327"/>
        <v>0</v>
      </c>
      <c r="M229" s="6">
        <f t="shared" si="327"/>
        <v>0</v>
      </c>
      <c r="N229" s="6">
        <f t="shared" si="327"/>
        <v>0</v>
      </c>
      <c r="O229" s="6">
        <f t="shared" si="327"/>
        <v>0</v>
      </c>
      <c r="P229" s="6">
        <f t="shared" si="327"/>
        <v>0</v>
      </c>
      <c r="Q229" s="6">
        <f t="shared" si="327"/>
        <v>0</v>
      </c>
      <c r="R229" s="6">
        <f t="shared" si="327"/>
        <v>0</v>
      </c>
      <c r="S229" s="6">
        <f t="shared" si="327"/>
        <v>0</v>
      </c>
      <c r="T229" s="6">
        <f t="shared" si="327"/>
        <v>0</v>
      </c>
      <c r="U229" s="6">
        <f t="shared" si="327"/>
        <v>0</v>
      </c>
      <c r="V229" s="6">
        <f t="shared" si="327"/>
        <v>0</v>
      </c>
      <c r="W229" s="6">
        <f t="shared" si="327"/>
        <v>0</v>
      </c>
      <c r="X229" s="6">
        <f t="shared" si="327"/>
        <v>0</v>
      </c>
      <c r="Y229" s="6">
        <f t="shared" si="327"/>
        <v>0</v>
      </c>
      <c r="Z229" s="6">
        <f t="shared" si="327"/>
        <v>0</v>
      </c>
      <c r="AA229" s="6">
        <f t="shared" si="327"/>
        <v>0</v>
      </c>
      <c r="AB229" s="6">
        <f t="shared" si="327"/>
        <v>0</v>
      </c>
      <c r="AC229" s="6">
        <f t="shared" si="327"/>
        <v>0</v>
      </c>
      <c r="AD229" s="6">
        <f t="shared" si="327"/>
        <v>0</v>
      </c>
    </row>
    <row r="230" spans="1:30" s="2" customFormat="1" ht="21" customHeight="1" x14ac:dyDescent="0.2">
      <c r="A230" s="44">
        <v>2014</v>
      </c>
      <c r="B230" s="26" t="s">
        <v>26</v>
      </c>
      <c r="C230" s="45" t="s">
        <v>87</v>
      </c>
      <c r="D230" s="46">
        <f>+VLOOKUP(C230,'[1]ENTES A JUNIO 2014'!$B$2:$C$124,2,FALSE)</f>
        <v>46</v>
      </c>
      <c r="E230" s="46" t="s">
        <v>28</v>
      </c>
      <c r="F230" s="46" t="s">
        <v>80</v>
      </c>
      <c r="G230" s="1">
        <v>0</v>
      </c>
      <c r="H230" s="13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24">
        <f t="shared" ref="Y230:Y233" si="328">SUM(I230:Q230)</f>
        <v>0</v>
      </c>
      <c r="Z230" s="1">
        <f t="shared" ref="Z230:Z233" si="329">SUM(I230:Q230)</f>
        <v>0</v>
      </c>
      <c r="AA230" s="1">
        <f t="shared" ref="AA230:AA233" si="330">+X230+W230+V230+U230+T230+S230+R230+Q230+P230+L230+K230+J230+I230</f>
        <v>0</v>
      </c>
      <c r="AB230" s="24">
        <f t="shared" ref="AB230:AB233" si="331">+G230</f>
        <v>0</v>
      </c>
      <c r="AC230" s="1">
        <f t="shared" ref="AC230:AC233" si="332">+AA230-Z230</f>
        <v>0</v>
      </c>
      <c r="AD230" s="13">
        <f t="shared" ref="AD230:AD233" si="333">+AB230-Y230</f>
        <v>0</v>
      </c>
    </row>
    <row r="231" spans="1:30" s="8" customFormat="1" ht="21" customHeight="1" x14ac:dyDescent="0.2">
      <c r="A231" s="44"/>
      <c r="B231" s="26" t="s">
        <v>30</v>
      </c>
      <c r="C231" s="45"/>
      <c r="D231" s="47"/>
      <c r="E231" s="47"/>
      <c r="F231" s="47"/>
      <c r="G231" s="1">
        <v>0</v>
      </c>
      <c r="H231" s="13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24">
        <f t="shared" si="328"/>
        <v>0</v>
      </c>
      <c r="Z231" s="1">
        <f t="shared" si="329"/>
        <v>0</v>
      </c>
      <c r="AA231" s="1">
        <f t="shared" si="330"/>
        <v>0</v>
      </c>
      <c r="AB231" s="24">
        <f t="shared" si="331"/>
        <v>0</v>
      </c>
      <c r="AC231" s="1">
        <f t="shared" si="332"/>
        <v>0</v>
      </c>
      <c r="AD231" s="13">
        <f t="shared" si="333"/>
        <v>0</v>
      </c>
    </row>
    <row r="232" spans="1:30" ht="21" customHeight="1" x14ac:dyDescent="0.2">
      <c r="A232" s="44"/>
      <c r="B232" s="26" t="s">
        <v>31</v>
      </c>
      <c r="C232" s="45"/>
      <c r="D232" s="47"/>
      <c r="E232" s="47"/>
      <c r="F232" s="47"/>
      <c r="G232" s="1">
        <f>+VLOOKUP(D230,'[2]3 trim'!$A$5:$B$341,2,FALSE)</f>
        <v>1</v>
      </c>
      <c r="H232" s="13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24">
        <f t="shared" si="328"/>
        <v>0</v>
      </c>
      <c r="Z232" s="1">
        <f t="shared" si="329"/>
        <v>0</v>
      </c>
      <c r="AA232" s="1">
        <f t="shared" si="330"/>
        <v>0</v>
      </c>
      <c r="AB232" s="24">
        <f t="shared" si="331"/>
        <v>1</v>
      </c>
      <c r="AC232" s="1">
        <f t="shared" si="332"/>
        <v>0</v>
      </c>
      <c r="AD232" s="13">
        <f t="shared" si="333"/>
        <v>1</v>
      </c>
    </row>
    <row r="233" spans="1:30" s="8" customFormat="1" ht="21" customHeight="1" x14ac:dyDescent="0.2">
      <c r="A233" s="44"/>
      <c r="B233" s="26" t="s">
        <v>32</v>
      </c>
      <c r="C233" s="45"/>
      <c r="D233" s="48"/>
      <c r="E233" s="48"/>
      <c r="F233" s="48"/>
      <c r="G233" s="1">
        <v>0</v>
      </c>
      <c r="H233" s="13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24">
        <f t="shared" si="328"/>
        <v>0</v>
      </c>
      <c r="Z233" s="1">
        <f t="shared" si="329"/>
        <v>0</v>
      </c>
      <c r="AA233" s="1">
        <f t="shared" si="330"/>
        <v>0</v>
      </c>
      <c r="AB233" s="24">
        <f t="shared" si="331"/>
        <v>0</v>
      </c>
      <c r="AC233" s="1">
        <f t="shared" si="332"/>
        <v>0</v>
      </c>
      <c r="AD233" s="13">
        <f t="shared" si="333"/>
        <v>0</v>
      </c>
    </row>
    <row r="234" spans="1:30" s="7" customFormat="1" ht="21" customHeight="1" x14ac:dyDescent="0.2">
      <c r="A234" s="4" t="s">
        <v>33</v>
      </c>
      <c r="B234" s="4"/>
      <c r="C234" s="5"/>
      <c r="D234" s="5"/>
      <c r="E234" s="5"/>
      <c r="F234" s="5"/>
      <c r="G234" s="6">
        <f t="shared" ref="G234:AD234" si="334">SUM(G230:G233)</f>
        <v>1</v>
      </c>
      <c r="H234" s="6">
        <f t="shared" si="334"/>
        <v>0</v>
      </c>
      <c r="I234" s="6">
        <f t="shared" si="334"/>
        <v>0</v>
      </c>
      <c r="J234" s="6">
        <f t="shared" si="334"/>
        <v>0</v>
      </c>
      <c r="K234" s="6">
        <f t="shared" si="334"/>
        <v>0</v>
      </c>
      <c r="L234" s="6">
        <f t="shared" si="334"/>
        <v>0</v>
      </c>
      <c r="M234" s="6">
        <f t="shared" si="334"/>
        <v>0</v>
      </c>
      <c r="N234" s="6">
        <f t="shared" si="334"/>
        <v>0</v>
      </c>
      <c r="O234" s="6">
        <f t="shared" si="334"/>
        <v>0</v>
      </c>
      <c r="P234" s="6">
        <f t="shared" si="334"/>
        <v>0</v>
      </c>
      <c r="Q234" s="6">
        <f t="shared" si="334"/>
        <v>0</v>
      </c>
      <c r="R234" s="6">
        <f t="shared" si="334"/>
        <v>0</v>
      </c>
      <c r="S234" s="6">
        <f t="shared" si="334"/>
        <v>0</v>
      </c>
      <c r="T234" s="6">
        <f t="shared" si="334"/>
        <v>0</v>
      </c>
      <c r="U234" s="6">
        <f t="shared" si="334"/>
        <v>0</v>
      </c>
      <c r="V234" s="6">
        <f t="shared" si="334"/>
        <v>0</v>
      </c>
      <c r="W234" s="6">
        <f t="shared" si="334"/>
        <v>0</v>
      </c>
      <c r="X234" s="6">
        <f t="shared" si="334"/>
        <v>0</v>
      </c>
      <c r="Y234" s="6">
        <f t="shared" si="334"/>
        <v>0</v>
      </c>
      <c r="Z234" s="6">
        <f t="shared" si="334"/>
        <v>0</v>
      </c>
      <c r="AA234" s="6">
        <f t="shared" si="334"/>
        <v>0</v>
      </c>
      <c r="AB234" s="6">
        <f t="shared" si="334"/>
        <v>1</v>
      </c>
      <c r="AC234" s="6">
        <f t="shared" si="334"/>
        <v>0</v>
      </c>
      <c r="AD234" s="6">
        <f t="shared" si="334"/>
        <v>1</v>
      </c>
    </row>
    <row r="235" spans="1:30" s="2" customFormat="1" ht="21" customHeight="1" x14ac:dyDescent="0.2">
      <c r="A235" s="44">
        <v>2014</v>
      </c>
      <c r="B235" s="26" t="s">
        <v>26</v>
      </c>
      <c r="C235" s="45" t="s">
        <v>88</v>
      </c>
      <c r="D235" s="46">
        <f>+VLOOKUP(C235,'[1]ENTES A JUNIO 2014'!$B$2:$C$124,2,FALSE)</f>
        <v>47</v>
      </c>
      <c r="E235" s="46" t="s">
        <v>28</v>
      </c>
      <c r="F235" s="46" t="s">
        <v>80</v>
      </c>
      <c r="G235" s="1">
        <v>0</v>
      </c>
      <c r="H235" s="13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24">
        <f t="shared" ref="Y235:Y238" si="335">SUM(I235:Q235)</f>
        <v>0</v>
      </c>
      <c r="Z235" s="1">
        <f t="shared" ref="Z235:Z238" si="336">SUM(I235:Q235)</f>
        <v>0</v>
      </c>
      <c r="AA235" s="1">
        <f t="shared" ref="AA235:AA238" si="337">+X235+W235+V235+U235+T235+S235+R235+Q235+P235+L235+K235+J235+I235</f>
        <v>0</v>
      </c>
      <c r="AB235" s="24">
        <f t="shared" ref="AB235:AB238" si="338">+G235</f>
        <v>0</v>
      </c>
      <c r="AC235" s="1">
        <f t="shared" ref="AC235:AC238" si="339">+AA235-Z235</f>
        <v>0</v>
      </c>
      <c r="AD235" s="13">
        <f t="shared" ref="AD235:AD238" si="340">+AB235-Y235</f>
        <v>0</v>
      </c>
    </row>
    <row r="236" spans="1:30" s="8" customFormat="1" ht="21" customHeight="1" x14ac:dyDescent="0.2">
      <c r="A236" s="44"/>
      <c r="B236" s="26" t="s">
        <v>30</v>
      </c>
      <c r="C236" s="45"/>
      <c r="D236" s="47"/>
      <c r="E236" s="47"/>
      <c r="F236" s="47"/>
      <c r="G236" s="1">
        <v>0</v>
      </c>
      <c r="H236" s="13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24">
        <f t="shared" si="335"/>
        <v>0</v>
      </c>
      <c r="Z236" s="1">
        <f t="shared" si="336"/>
        <v>0</v>
      </c>
      <c r="AA236" s="1">
        <f t="shared" si="337"/>
        <v>0</v>
      </c>
      <c r="AB236" s="24">
        <f t="shared" si="338"/>
        <v>0</v>
      </c>
      <c r="AC236" s="1">
        <f t="shared" si="339"/>
        <v>0</v>
      </c>
      <c r="AD236" s="13">
        <f t="shared" si="340"/>
        <v>0</v>
      </c>
    </row>
    <row r="237" spans="1:30" ht="21" customHeight="1" x14ac:dyDescent="0.2">
      <c r="A237" s="44"/>
      <c r="B237" s="26" t="s">
        <v>31</v>
      </c>
      <c r="C237" s="45"/>
      <c r="D237" s="47"/>
      <c r="E237" s="47"/>
      <c r="F237" s="47"/>
      <c r="G237" s="1">
        <v>0</v>
      </c>
      <c r="H237" s="13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24">
        <f t="shared" si="335"/>
        <v>0</v>
      </c>
      <c r="Z237" s="1">
        <f t="shared" si="336"/>
        <v>0</v>
      </c>
      <c r="AA237" s="1">
        <f t="shared" si="337"/>
        <v>0</v>
      </c>
      <c r="AB237" s="24">
        <f t="shared" si="338"/>
        <v>0</v>
      </c>
      <c r="AC237" s="1">
        <f t="shared" si="339"/>
        <v>0</v>
      </c>
      <c r="AD237" s="13">
        <f t="shared" si="340"/>
        <v>0</v>
      </c>
    </row>
    <row r="238" spans="1:30" s="8" customFormat="1" ht="21" customHeight="1" x14ac:dyDescent="0.2">
      <c r="A238" s="44"/>
      <c r="B238" s="26" t="s">
        <v>32</v>
      </c>
      <c r="C238" s="45"/>
      <c r="D238" s="48"/>
      <c r="E238" s="48"/>
      <c r="F238" s="48"/>
      <c r="G238" s="1">
        <v>0</v>
      </c>
      <c r="H238" s="13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24">
        <f t="shared" si="335"/>
        <v>0</v>
      </c>
      <c r="Z238" s="1">
        <f t="shared" si="336"/>
        <v>0</v>
      </c>
      <c r="AA238" s="1">
        <f t="shared" si="337"/>
        <v>0</v>
      </c>
      <c r="AB238" s="24">
        <f t="shared" si="338"/>
        <v>0</v>
      </c>
      <c r="AC238" s="1">
        <f t="shared" si="339"/>
        <v>0</v>
      </c>
      <c r="AD238" s="13">
        <f t="shared" si="340"/>
        <v>0</v>
      </c>
    </row>
    <row r="239" spans="1:30" s="7" customFormat="1" ht="21" customHeight="1" x14ac:dyDescent="0.2">
      <c r="A239" s="4" t="s">
        <v>33</v>
      </c>
      <c r="B239" s="4"/>
      <c r="C239" s="5"/>
      <c r="D239" s="5"/>
      <c r="E239" s="5"/>
      <c r="F239" s="5"/>
      <c r="G239" s="6">
        <f t="shared" ref="G239" si="341">SUM(G235:G238)</f>
        <v>0</v>
      </c>
      <c r="H239" s="6">
        <f t="shared" ref="H239:AD239" si="342">SUM(H235:H238)</f>
        <v>0</v>
      </c>
      <c r="I239" s="6">
        <f t="shared" si="342"/>
        <v>0</v>
      </c>
      <c r="J239" s="6">
        <f t="shared" si="342"/>
        <v>0</v>
      </c>
      <c r="K239" s="6">
        <f t="shared" si="342"/>
        <v>0</v>
      </c>
      <c r="L239" s="6">
        <f t="shared" si="342"/>
        <v>0</v>
      </c>
      <c r="M239" s="6">
        <f t="shared" si="342"/>
        <v>0</v>
      </c>
      <c r="N239" s="6">
        <f t="shared" si="342"/>
        <v>0</v>
      </c>
      <c r="O239" s="6">
        <f t="shared" si="342"/>
        <v>0</v>
      </c>
      <c r="P239" s="6">
        <f t="shared" si="342"/>
        <v>0</v>
      </c>
      <c r="Q239" s="6">
        <f t="shared" si="342"/>
        <v>0</v>
      </c>
      <c r="R239" s="6">
        <f t="shared" si="342"/>
        <v>0</v>
      </c>
      <c r="S239" s="6">
        <f t="shared" si="342"/>
        <v>0</v>
      </c>
      <c r="T239" s="6">
        <f t="shared" si="342"/>
        <v>0</v>
      </c>
      <c r="U239" s="6">
        <f t="shared" si="342"/>
        <v>0</v>
      </c>
      <c r="V239" s="6">
        <f t="shared" si="342"/>
        <v>0</v>
      </c>
      <c r="W239" s="6">
        <f t="shared" si="342"/>
        <v>0</v>
      </c>
      <c r="X239" s="6">
        <f t="shared" si="342"/>
        <v>0</v>
      </c>
      <c r="Y239" s="6">
        <f t="shared" si="342"/>
        <v>0</v>
      </c>
      <c r="Z239" s="6">
        <f t="shared" si="342"/>
        <v>0</v>
      </c>
      <c r="AA239" s="6">
        <f t="shared" si="342"/>
        <v>0</v>
      </c>
      <c r="AB239" s="6">
        <f t="shared" si="342"/>
        <v>0</v>
      </c>
      <c r="AC239" s="6">
        <f t="shared" si="342"/>
        <v>0</v>
      </c>
      <c r="AD239" s="6">
        <f t="shared" si="342"/>
        <v>0</v>
      </c>
    </row>
    <row r="240" spans="1:30" s="2" customFormat="1" ht="21" customHeight="1" x14ac:dyDescent="0.2">
      <c r="A240" s="44">
        <v>2014</v>
      </c>
      <c r="B240" s="26" t="s">
        <v>26</v>
      </c>
      <c r="C240" s="45" t="s">
        <v>89</v>
      </c>
      <c r="D240" s="46">
        <f>+VLOOKUP(C240,'[1]ENTES A JUNIO 2014'!$B$2:$C$124,2,FALSE)</f>
        <v>48</v>
      </c>
      <c r="E240" s="46" t="s">
        <v>28</v>
      </c>
      <c r="F240" s="46" t="s">
        <v>80</v>
      </c>
      <c r="G240" s="1">
        <v>0</v>
      </c>
      <c r="H240" s="13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24">
        <f t="shared" ref="Y240:Y243" si="343">SUM(I240:Q240)</f>
        <v>0</v>
      </c>
      <c r="Z240" s="1">
        <f t="shared" ref="Z240:Z243" si="344">SUM(I240:Q240)</f>
        <v>0</v>
      </c>
      <c r="AA240" s="1">
        <f t="shared" ref="AA240:AA243" si="345">+X240+W240+V240+U240+T240+S240+R240+Q240+P240+L240+K240+J240+I240</f>
        <v>0</v>
      </c>
      <c r="AB240" s="24">
        <f t="shared" ref="AB240:AB243" si="346">+G240</f>
        <v>0</v>
      </c>
      <c r="AC240" s="1">
        <f t="shared" ref="AC240:AC243" si="347">+AA240-Z240</f>
        <v>0</v>
      </c>
      <c r="AD240" s="13">
        <f t="shared" ref="AD240:AD243" si="348">+AB240-Y240</f>
        <v>0</v>
      </c>
    </row>
    <row r="241" spans="1:30" s="8" customFormat="1" ht="21" customHeight="1" x14ac:dyDescent="0.2">
      <c r="A241" s="44"/>
      <c r="B241" s="26" t="s">
        <v>30</v>
      </c>
      <c r="C241" s="45"/>
      <c r="D241" s="47"/>
      <c r="E241" s="47"/>
      <c r="F241" s="47"/>
      <c r="G241" s="1">
        <v>0</v>
      </c>
      <c r="H241" s="13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24">
        <f t="shared" si="343"/>
        <v>0</v>
      </c>
      <c r="Z241" s="1">
        <f t="shared" si="344"/>
        <v>0</v>
      </c>
      <c r="AA241" s="1">
        <f t="shared" si="345"/>
        <v>0</v>
      </c>
      <c r="AB241" s="24">
        <f t="shared" si="346"/>
        <v>0</v>
      </c>
      <c r="AC241" s="1">
        <f t="shared" si="347"/>
        <v>0</v>
      </c>
      <c r="AD241" s="13">
        <f t="shared" si="348"/>
        <v>0</v>
      </c>
    </row>
    <row r="242" spans="1:30" ht="21" customHeight="1" x14ac:dyDescent="0.2">
      <c r="A242" s="44"/>
      <c r="B242" s="26" t="s">
        <v>31</v>
      </c>
      <c r="C242" s="45"/>
      <c r="D242" s="47"/>
      <c r="E242" s="47"/>
      <c r="F242" s="47"/>
      <c r="G242" s="1">
        <v>0</v>
      </c>
      <c r="H242" s="13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24">
        <f t="shared" si="343"/>
        <v>0</v>
      </c>
      <c r="Z242" s="1">
        <f t="shared" si="344"/>
        <v>0</v>
      </c>
      <c r="AA242" s="1">
        <f t="shared" si="345"/>
        <v>0</v>
      </c>
      <c r="AB242" s="24">
        <f t="shared" si="346"/>
        <v>0</v>
      </c>
      <c r="AC242" s="1">
        <f t="shared" si="347"/>
        <v>0</v>
      </c>
      <c r="AD242" s="13">
        <f t="shared" si="348"/>
        <v>0</v>
      </c>
    </row>
    <row r="243" spans="1:30" s="8" customFormat="1" ht="21" customHeight="1" x14ac:dyDescent="0.2">
      <c r="A243" s="44"/>
      <c r="B243" s="26" t="s">
        <v>32</v>
      </c>
      <c r="C243" s="45"/>
      <c r="D243" s="48"/>
      <c r="E243" s="48"/>
      <c r="F243" s="48"/>
      <c r="G243" s="1">
        <v>0</v>
      </c>
      <c r="H243" s="13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24">
        <f t="shared" si="343"/>
        <v>0</v>
      </c>
      <c r="Z243" s="1">
        <f t="shared" si="344"/>
        <v>0</v>
      </c>
      <c r="AA243" s="1">
        <f t="shared" si="345"/>
        <v>0</v>
      </c>
      <c r="AB243" s="24">
        <f t="shared" si="346"/>
        <v>0</v>
      </c>
      <c r="AC243" s="1">
        <f t="shared" si="347"/>
        <v>0</v>
      </c>
      <c r="AD243" s="13">
        <f t="shared" si="348"/>
        <v>0</v>
      </c>
    </row>
    <row r="244" spans="1:30" s="7" customFormat="1" ht="21" customHeight="1" x14ac:dyDescent="0.2">
      <c r="A244" s="4" t="s">
        <v>33</v>
      </c>
      <c r="B244" s="4"/>
      <c r="C244" s="5"/>
      <c r="D244" s="5"/>
      <c r="E244" s="5"/>
      <c r="F244" s="5"/>
      <c r="G244" s="6">
        <f t="shared" ref="G244" si="349">SUM(G240:G243)</f>
        <v>0</v>
      </c>
      <c r="H244" s="6">
        <f t="shared" ref="H244:AD244" si="350">SUM(H240:H243)</f>
        <v>0</v>
      </c>
      <c r="I244" s="6">
        <f t="shared" si="350"/>
        <v>0</v>
      </c>
      <c r="J244" s="6">
        <f t="shared" si="350"/>
        <v>0</v>
      </c>
      <c r="K244" s="6">
        <f t="shared" si="350"/>
        <v>0</v>
      </c>
      <c r="L244" s="6">
        <f t="shared" si="350"/>
        <v>0</v>
      </c>
      <c r="M244" s="6">
        <f t="shared" si="350"/>
        <v>0</v>
      </c>
      <c r="N244" s="6">
        <f t="shared" si="350"/>
        <v>0</v>
      </c>
      <c r="O244" s="6">
        <f t="shared" si="350"/>
        <v>0</v>
      </c>
      <c r="P244" s="6">
        <f t="shared" si="350"/>
        <v>0</v>
      </c>
      <c r="Q244" s="6">
        <f t="shared" si="350"/>
        <v>0</v>
      </c>
      <c r="R244" s="6">
        <f t="shared" si="350"/>
        <v>0</v>
      </c>
      <c r="S244" s="6">
        <f t="shared" si="350"/>
        <v>0</v>
      </c>
      <c r="T244" s="6">
        <f t="shared" si="350"/>
        <v>0</v>
      </c>
      <c r="U244" s="6">
        <f t="shared" si="350"/>
        <v>0</v>
      </c>
      <c r="V244" s="6">
        <f t="shared" si="350"/>
        <v>0</v>
      </c>
      <c r="W244" s="6">
        <f t="shared" si="350"/>
        <v>0</v>
      </c>
      <c r="X244" s="6">
        <f t="shared" si="350"/>
        <v>0</v>
      </c>
      <c r="Y244" s="6">
        <f t="shared" si="350"/>
        <v>0</v>
      </c>
      <c r="Z244" s="6">
        <f t="shared" si="350"/>
        <v>0</v>
      </c>
      <c r="AA244" s="6">
        <f t="shared" si="350"/>
        <v>0</v>
      </c>
      <c r="AB244" s="6">
        <f t="shared" si="350"/>
        <v>0</v>
      </c>
      <c r="AC244" s="6">
        <f t="shared" si="350"/>
        <v>0</v>
      </c>
      <c r="AD244" s="6">
        <f t="shared" si="350"/>
        <v>0</v>
      </c>
    </row>
    <row r="245" spans="1:30" s="2" customFormat="1" ht="21" customHeight="1" x14ac:dyDescent="0.2">
      <c r="A245" s="44">
        <v>2014</v>
      </c>
      <c r="B245" s="26" t="s">
        <v>26</v>
      </c>
      <c r="C245" s="45" t="s">
        <v>90</v>
      </c>
      <c r="D245" s="46">
        <f>+VLOOKUP(C245,'[1]ENTES A JUNIO 2014'!$B$2:$C$124,2,FALSE)</f>
        <v>49</v>
      </c>
      <c r="E245" s="46" t="s">
        <v>28</v>
      </c>
      <c r="F245" s="46" t="s">
        <v>80</v>
      </c>
      <c r="G245" s="1">
        <v>0</v>
      </c>
      <c r="H245" s="13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24">
        <f t="shared" ref="Y245:Y248" si="351">SUM(I245:Q245)</f>
        <v>0</v>
      </c>
      <c r="Z245" s="1">
        <f t="shared" ref="Z245:Z248" si="352">SUM(I245:Q245)</f>
        <v>0</v>
      </c>
      <c r="AA245" s="1">
        <f t="shared" ref="AA245:AA248" si="353">+X245+W245+V245+U245+T245+S245+R245+Q245+P245+L245+K245+J245+I245</f>
        <v>0</v>
      </c>
      <c r="AB245" s="24">
        <f t="shared" ref="AB245:AB248" si="354">+G245</f>
        <v>0</v>
      </c>
      <c r="AC245" s="1">
        <f t="shared" ref="AC245:AC248" si="355">+AA245-Z245</f>
        <v>0</v>
      </c>
      <c r="AD245" s="13">
        <f t="shared" ref="AD245:AD248" si="356">+AB245-Y245</f>
        <v>0</v>
      </c>
    </row>
    <row r="246" spans="1:30" s="8" customFormat="1" ht="21" customHeight="1" x14ac:dyDescent="0.2">
      <c r="A246" s="44"/>
      <c r="B246" s="26" t="s">
        <v>30</v>
      </c>
      <c r="C246" s="45"/>
      <c r="D246" s="47"/>
      <c r="E246" s="47"/>
      <c r="F246" s="47"/>
      <c r="G246" s="1">
        <v>0</v>
      </c>
      <c r="H246" s="13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24">
        <f t="shared" si="351"/>
        <v>0</v>
      </c>
      <c r="Z246" s="1">
        <f t="shared" si="352"/>
        <v>0</v>
      </c>
      <c r="AA246" s="1">
        <f t="shared" si="353"/>
        <v>0</v>
      </c>
      <c r="AB246" s="24">
        <f t="shared" si="354"/>
        <v>0</v>
      </c>
      <c r="AC246" s="1">
        <f t="shared" si="355"/>
        <v>0</v>
      </c>
      <c r="AD246" s="13">
        <f t="shared" si="356"/>
        <v>0</v>
      </c>
    </row>
    <row r="247" spans="1:30" ht="21" customHeight="1" x14ac:dyDescent="0.2">
      <c r="A247" s="44"/>
      <c r="B247" s="26" t="s">
        <v>31</v>
      </c>
      <c r="C247" s="45"/>
      <c r="D247" s="47"/>
      <c r="E247" s="47"/>
      <c r="F247" s="47"/>
      <c r="G247" s="1">
        <v>0</v>
      </c>
      <c r="H247" s="13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24">
        <f t="shared" si="351"/>
        <v>0</v>
      </c>
      <c r="Z247" s="1">
        <f t="shared" si="352"/>
        <v>0</v>
      </c>
      <c r="AA247" s="1">
        <f t="shared" si="353"/>
        <v>0</v>
      </c>
      <c r="AB247" s="24">
        <f t="shared" si="354"/>
        <v>0</v>
      </c>
      <c r="AC247" s="1">
        <f t="shared" si="355"/>
        <v>0</v>
      </c>
      <c r="AD247" s="13">
        <f t="shared" si="356"/>
        <v>0</v>
      </c>
    </row>
    <row r="248" spans="1:30" s="8" customFormat="1" ht="21" customHeight="1" x14ac:dyDescent="0.2">
      <c r="A248" s="44"/>
      <c r="B248" s="26" t="s">
        <v>32</v>
      </c>
      <c r="C248" s="45"/>
      <c r="D248" s="48"/>
      <c r="E248" s="48"/>
      <c r="F248" s="48"/>
      <c r="G248" s="1">
        <v>0</v>
      </c>
      <c r="H248" s="13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24">
        <f t="shared" si="351"/>
        <v>0</v>
      </c>
      <c r="Z248" s="1">
        <f t="shared" si="352"/>
        <v>0</v>
      </c>
      <c r="AA248" s="1">
        <f t="shared" si="353"/>
        <v>0</v>
      </c>
      <c r="AB248" s="24">
        <f t="shared" si="354"/>
        <v>0</v>
      </c>
      <c r="AC248" s="1">
        <f t="shared" si="355"/>
        <v>0</v>
      </c>
      <c r="AD248" s="13">
        <f t="shared" si="356"/>
        <v>0</v>
      </c>
    </row>
    <row r="249" spans="1:30" s="7" customFormat="1" ht="21" customHeight="1" x14ac:dyDescent="0.2">
      <c r="A249" s="4" t="s">
        <v>33</v>
      </c>
      <c r="B249" s="4"/>
      <c r="C249" s="5"/>
      <c r="D249" s="5"/>
      <c r="E249" s="5"/>
      <c r="F249" s="5"/>
      <c r="G249" s="6">
        <f t="shared" ref="G249" si="357">SUM(G245:G248)</f>
        <v>0</v>
      </c>
      <c r="H249" s="6">
        <f t="shared" ref="H249:AD249" si="358">SUM(H245:H248)</f>
        <v>0</v>
      </c>
      <c r="I249" s="6">
        <f t="shared" si="358"/>
        <v>0</v>
      </c>
      <c r="J249" s="6">
        <f t="shared" si="358"/>
        <v>0</v>
      </c>
      <c r="K249" s="6">
        <f t="shared" si="358"/>
        <v>0</v>
      </c>
      <c r="L249" s="6">
        <f t="shared" si="358"/>
        <v>0</v>
      </c>
      <c r="M249" s="6">
        <f t="shared" si="358"/>
        <v>0</v>
      </c>
      <c r="N249" s="6">
        <f t="shared" si="358"/>
        <v>0</v>
      </c>
      <c r="O249" s="6">
        <f t="shared" si="358"/>
        <v>0</v>
      </c>
      <c r="P249" s="6">
        <f t="shared" si="358"/>
        <v>0</v>
      </c>
      <c r="Q249" s="6">
        <f t="shared" si="358"/>
        <v>0</v>
      </c>
      <c r="R249" s="6">
        <f t="shared" si="358"/>
        <v>0</v>
      </c>
      <c r="S249" s="6">
        <f t="shared" si="358"/>
        <v>0</v>
      </c>
      <c r="T249" s="6">
        <f t="shared" si="358"/>
        <v>0</v>
      </c>
      <c r="U249" s="6">
        <f t="shared" si="358"/>
        <v>0</v>
      </c>
      <c r="V249" s="6">
        <f t="shared" si="358"/>
        <v>0</v>
      </c>
      <c r="W249" s="6">
        <f t="shared" si="358"/>
        <v>0</v>
      </c>
      <c r="X249" s="6">
        <f t="shared" si="358"/>
        <v>0</v>
      </c>
      <c r="Y249" s="6">
        <f t="shared" si="358"/>
        <v>0</v>
      </c>
      <c r="Z249" s="6">
        <f t="shared" si="358"/>
        <v>0</v>
      </c>
      <c r="AA249" s="6">
        <f t="shared" si="358"/>
        <v>0</v>
      </c>
      <c r="AB249" s="6">
        <f t="shared" si="358"/>
        <v>0</v>
      </c>
      <c r="AC249" s="6">
        <f t="shared" si="358"/>
        <v>0</v>
      </c>
      <c r="AD249" s="6">
        <f t="shared" si="358"/>
        <v>0</v>
      </c>
    </row>
    <row r="250" spans="1:30" s="2" customFormat="1" ht="21" customHeight="1" x14ac:dyDescent="0.2">
      <c r="A250" s="44">
        <v>2014</v>
      </c>
      <c r="B250" s="26" t="s">
        <v>26</v>
      </c>
      <c r="C250" s="45" t="s">
        <v>91</v>
      </c>
      <c r="D250" s="46">
        <f>+VLOOKUP(C250,'[1]ENTES A JUNIO 2014'!$B$2:$C$124,2,FALSE)</f>
        <v>50</v>
      </c>
      <c r="E250" s="46" t="s">
        <v>28</v>
      </c>
      <c r="F250" s="46" t="s">
        <v>80</v>
      </c>
      <c r="G250" s="1">
        <v>0</v>
      </c>
      <c r="H250" s="13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24">
        <f t="shared" ref="Y250:Y253" si="359">SUM(I250:Q250)</f>
        <v>0</v>
      </c>
      <c r="Z250" s="1">
        <f t="shared" ref="Z250:Z253" si="360">SUM(I250:Q250)</f>
        <v>0</v>
      </c>
      <c r="AA250" s="1">
        <f t="shared" ref="AA250:AA253" si="361">+X250+W250+V250+U250+T250+S250+R250+Q250+P250+L250+K250+J250+I250</f>
        <v>0</v>
      </c>
      <c r="AB250" s="24">
        <f t="shared" ref="AB250:AB253" si="362">+G250</f>
        <v>0</v>
      </c>
      <c r="AC250" s="1">
        <f t="shared" ref="AC250:AC253" si="363">+AA250-Z250</f>
        <v>0</v>
      </c>
      <c r="AD250" s="13">
        <f t="shared" ref="AD250:AD253" si="364">+AB250-Y250</f>
        <v>0</v>
      </c>
    </row>
    <row r="251" spans="1:30" s="8" customFormat="1" ht="21" customHeight="1" x14ac:dyDescent="0.2">
      <c r="A251" s="44"/>
      <c r="B251" s="26" t="s">
        <v>30</v>
      </c>
      <c r="C251" s="45"/>
      <c r="D251" s="47"/>
      <c r="E251" s="47"/>
      <c r="F251" s="47"/>
      <c r="G251" s="1">
        <v>0</v>
      </c>
      <c r="H251" s="13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24">
        <f t="shared" si="359"/>
        <v>0</v>
      </c>
      <c r="Z251" s="1">
        <f t="shared" si="360"/>
        <v>0</v>
      </c>
      <c r="AA251" s="1">
        <f t="shared" si="361"/>
        <v>0</v>
      </c>
      <c r="AB251" s="24">
        <f t="shared" si="362"/>
        <v>0</v>
      </c>
      <c r="AC251" s="1">
        <f t="shared" si="363"/>
        <v>0</v>
      </c>
      <c r="AD251" s="13">
        <f t="shared" si="364"/>
        <v>0</v>
      </c>
    </row>
    <row r="252" spans="1:30" ht="21" customHeight="1" x14ac:dyDescent="0.2">
      <c r="A252" s="44"/>
      <c r="B252" s="26" t="s">
        <v>31</v>
      </c>
      <c r="C252" s="45"/>
      <c r="D252" s="47"/>
      <c r="E252" s="47"/>
      <c r="F252" s="47"/>
      <c r="G252" s="1">
        <v>0</v>
      </c>
      <c r="H252" s="13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24">
        <f t="shared" si="359"/>
        <v>0</v>
      </c>
      <c r="Z252" s="1">
        <f t="shared" si="360"/>
        <v>0</v>
      </c>
      <c r="AA252" s="1">
        <f t="shared" si="361"/>
        <v>0</v>
      </c>
      <c r="AB252" s="24">
        <f t="shared" si="362"/>
        <v>0</v>
      </c>
      <c r="AC252" s="1">
        <f t="shared" si="363"/>
        <v>0</v>
      </c>
      <c r="AD252" s="13">
        <f t="shared" si="364"/>
        <v>0</v>
      </c>
    </row>
    <row r="253" spans="1:30" s="8" customFormat="1" ht="21" customHeight="1" x14ac:dyDescent="0.2">
      <c r="A253" s="44"/>
      <c r="B253" s="26" t="s">
        <v>32</v>
      </c>
      <c r="C253" s="45"/>
      <c r="D253" s="48"/>
      <c r="E253" s="48"/>
      <c r="F253" s="48"/>
      <c r="G253" s="1">
        <v>0</v>
      </c>
      <c r="H253" s="13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24">
        <f t="shared" si="359"/>
        <v>0</v>
      </c>
      <c r="Z253" s="1">
        <f t="shared" si="360"/>
        <v>0</v>
      </c>
      <c r="AA253" s="1">
        <f t="shared" si="361"/>
        <v>0</v>
      </c>
      <c r="AB253" s="24">
        <f t="shared" si="362"/>
        <v>0</v>
      </c>
      <c r="AC253" s="1">
        <f t="shared" si="363"/>
        <v>0</v>
      </c>
      <c r="AD253" s="13">
        <f t="shared" si="364"/>
        <v>0</v>
      </c>
    </row>
    <row r="254" spans="1:30" s="7" customFormat="1" ht="21" customHeight="1" x14ac:dyDescent="0.2">
      <c r="A254" s="4" t="s">
        <v>33</v>
      </c>
      <c r="B254" s="4"/>
      <c r="C254" s="5"/>
      <c r="D254" s="5"/>
      <c r="E254" s="5"/>
      <c r="F254" s="5"/>
      <c r="G254" s="6">
        <f t="shared" ref="G254" si="365">SUM(G250:G253)</f>
        <v>0</v>
      </c>
      <c r="H254" s="6">
        <f t="shared" ref="H254:AD254" si="366">SUM(H250:H253)</f>
        <v>0</v>
      </c>
      <c r="I254" s="6">
        <f t="shared" si="366"/>
        <v>0</v>
      </c>
      <c r="J254" s="6">
        <f t="shared" si="366"/>
        <v>0</v>
      </c>
      <c r="K254" s="6">
        <f t="shared" si="366"/>
        <v>0</v>
      </c>
      <c r="L254" s="6">
        <f t="shared" si="366"/>
        <v>0</v>
      </c>
      <c r="M254" s="6">
        <f t="shared" si="366"/>
        <v>0</v>
      </c>
      <c r="N254" s="6">
        <f t="shared" si="366"/>
        <v>0</v>
      </c>
      <c r="O254" s="6">
        <f t="shared" si="366"/>
        <v>0</v>
      </c>
      <c r="P254" s="6">
        <f t="shared" si="366"/>
        <v>0</v>
      </c>
      <c r="Q254" s="6">
        <f t="shared" si="366"/>
        <v>0</v>
      </c>
      <c r="R254" s="6">
        <f t="shared" si="366"/>
        <v>0</v>
      </c>
      <c r="S254" s="6">
        <f t="shared" si="366"/>
        <v>0</v>
      </c>
      <c r="T254" s="6">
        <f t="shared" si="366"/>
        <v>0</v>
      </c>
      <c r="U254" s="6">
        <f t="shared" si="366"/>
        <v>0</v>
      </c>
      <c r="V254" s="6">
        <f t="shared" si="366"/>
        <v>0</v>
      </c>
      <c r="W254" s="6">
        <f t="shared" si="366"/>
        <v>0</v>
      </c>
      <c r="X254" s="6">
        <f t="shared" si="366"/>
        <v>0</v>
      </c>
      <c r="Y254" s="6">
        <f t="shared" si="366"/>
        <v>0</v>
      </c>
      <c r="Z254" s="6">
        <f t="shared" si="366"/>
        <v>0</v>
      </c>
      <c r="AA254" s="6">
        <f t="shared" si="366"/>
        <v>0</v>
      </c>
      <c r="AB254" s="6">
        <f t="shared" si="366"/>
        <v>0</v>
      </c>
      <c r="AC254" s="6">
        <f t="shared" si="366"/>
        <v>0</v>
      </c>
      <c r="AD254" s="6">
        <f t="shared" si="366"/>
        <v>0</v>
      </c>
    </row>
    <row r="255" spans="1:30" s="2" customFormat="1" ht="21" customHeight="1" x14ac:dyDescent="0.2">
      <c r="A255" s="44">
        <v>2014</v>
      </c>
      <c r="B255" s="26" t="s">
        <v>26</v>
      </c>
      <c r="C255" s="45" t="s">
        <v>92</v>
      </c>
      <c r="D255" s="46">
        <f>+VLOOKUP(C255,'[1]ENTES A JUNIO 2014'!$B$2:$C$124,2,FALSE)</f>
        <v>51</v>
      </c>
      <c r="E255" s="46" t="s">
        <v>28</v>
      </c>
      <c r="F255" s="46" t="s">
        <v>80</v>
      </c>
      <c r="G255" s="1">
        <v>0</v>
      </c>
      <c r="H255" s="13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24">
        <f t="shared" ref="Y255:Y258" si="367">SUM(I255:Q255)</f>
        <v>0</v>
      </c>
      <c r="Z255" s="1">
        <f t="shared" ref="Z255:Z258" si="368">SUM(I255:Q255)</f>
        <v>0</v>
      </c>
      <c r="AA255" s="1">
        <f t="shared" ref="AA255:AA258" si="369">+X255+W255+V255+U255+T255+S255+R255+Q255+P255+L255+K255+J255+I255</f>
        <v>0</v>
      </c>
      <c r="AB255" s="24">
        <f t="shared" ref="AB255:AB258" si="370">+G255</f>
        <v>0</v>
      </c>
      <c r="AC255" s="1">
        <f t="shared" ref="AC255:AC258" si="371">+AA255-Z255</f>
        <v>0</v>
      </c>
      <c r="AD255" s="13">
        <f t="shared" ref="AD255:AD258" si="372">+AB255-Y255</f>
        <v>0</v>
      </c>
    </row>
    <row r="256" spans="1:30" s="8" customFormat="1" ht="21" customHeight="1" x14ac:dyDescent="0.2">
      <c r="A256" s="44"/>
      <c r="B256" s="26" t="s">
        <v>30</v>
      </c>
      <c r="C256" s="45"/>
      <c r="D256" s="47"/>
      <c r="E256" s="47"/>
      <c r="F256" s="47"/>
      <c r="G256" s="1">
        <v>0</v>
      </c>
      <c r="H256" s="13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24">
        <f t="shared" si="367"/>
        <v>0</v>
      </c>
      <c r="Z256" s="1">
        <f t="shared" si="368"/>
        <v>0</v>
      </c>
      <c r="AA256" s="1">
        <f t="shared" si="369"/>
        <v>0</v>
      </c>
      <c r="AB256" s="24">
        <f t="shared" si="370"/>
        <v>0</v>
      </c>
      <c r="AC256" s="1">
        <f t="shared" si="371"/>
        <v>0</v>
      </c>
      <c r="AD256" s="13">
        <f t="shared" si="372"/>
        <v>0</v>
      </c>
    </row>
    <row r="257" spans="1:30" ht="21" customHeight="1" x14ac:dyDescent="0.2">
      <c r="A257" s="44"/>
      <c r="B257" s="26" t="s">
        <v>31</v>
      </c>
      <c r="C257" s="45"/>
      <c r="D257" s="47"/>
      <c r="E257" s="47"/>
      <c r="F257" s="47"/>
      <c r="G257" s="1">
        <v>0</v>
      </c>
      <c r="H257" s="13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24">
        <f t="shared" si="367"/>
        <v>0</v>
      </c>
      <c r="Z257" s="1">
        <f t="shared" si="368"/>
        <v>0</v>
      </c>
      <c r="AA257" s="1">
        <f t="shared" si="369"/>
        <v>0</v>
      </c>
      <c r="AB257" s="24">
        <f t="shared" si="370"/>
        <v>0</v>
      </c>
      <c r="AC257" s="1">
        <f t="shared" si="371"/>
        <v>0</v>
      </c>
      <c r="AD257" s="13">
        <f t="shared" si="372"/>
        <v>0</v>
      </c>
    </row>
    <row r="258" spans="1:30" s="8" customFormat="1" ht="21" customHeight="1" x14ac:dyDescent="0.2">
      <c r="A258" s="44"/>
      <c r="B258" s="26" t="s">
        <v>32</v>
      </c>
      <c r="C258" s="45"/>
      <c r="D258" s="48"/>
      <c r="E258" s="48"/>
      <c r="F258" s="48"/>
      <c r="G258" s="1">
        <v>0</v>
      </c>
      <c r="H258" s="13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24">
        <f t="shared" si="367"/>
        <v>0</v>
      </c>
      <c r="Z258" s="1">
        <f t="shared" si="368"/>
        <v>0</v>
      </c>
      <c r="AA258" s="1">
        <f t="shared" si="369"/>
        <v>0</v>
      </c>
      <c r="AB258" s="24">
        <f t="shared" si="370"/>
        <v>0</v>
      </c>
      <c r="AC258" s="1">
        <f t="shared" si="371"/>
        <v>0</v>
      </c>
      <c r="AD258" s="13">
        <f t="shared" si="372"/>
        <v>0</v>
      </c>
    </row>
    <row r="259" spans="1:30" s="7" customFormat="1" ht="21" customHeight="1" x14ac:dyDescent="0.2">
      <c r="A259" s="4" t="s">
        <v>33</v>
      </c>
      <c r="B259" s="4"/>
      <c r="C259" s="5"/>
      <c r="D259" s="5"/>
      <c r="E259" s="5"/>
      <c r="F259" s="5"/>
      <c r="G259" s="6">
        <f t="shared" ref="G259" si="373">SUM(G255:G258)</f>
        <v>0</v>
      </c>
      <c r="H259" s="6">
        <f t="shared" ref="H259:AD259" si="374">SUM(H255:H258)</f>
        <v>0</v>
      </c>
      <c r="I259" s="6">
        <f t="shared" si="374"/>
        <v>0</v>
      </c>
      <c r="J259" s="6">
        <f t="shared" si="374"/>
        <v>0</v>
      </c>
      <c r="K259" s="6">
        <f t="shared" si="374"/>
        <v>0</v>
      </c>
      <c r="L259" s="6">
        <f t="shared" si="374"/>
        <v>0</v>
      </c>
      <c r="M259" s="6">
        <f t="shared" si="374"/>
        <v>0</v>
      </c>
      <c r="N259" s="6">
        <f t="shared" si="374"/>
        <v>0</v>
      </c>
      <c r="O259" s="6">
        <f t="shared" si="374"/>
        <v>0</v>
      </c>
      <c r="P259" s="6">
        <f t="shared" si="374"/>
        <v>0</v>
      </c>
      <c r="Q259" s="6">
        <f t="shared" si="374"/>
        <v>0</v>
      </c>
      <c r="R259" s="6">
        <f t="shared" si="374"/>
        <v>0</v>
      </c>
      <c r="S259" s="6">
        <f t="shared" si="374"/>
        <v>0</v>
      </c>
      <c r="T259" s="6">
        <f t="shared" si="374"/>
        <v>0</v>
      </c>
      <c r="U259" s="6">
        <f t="shared" si="374"/>
        <v>0</v>
      </c>
      <c r="V259" s="6">
        <f t="shared" si="374"/>
        <v>0</v>
      </c>
      <c r="W259" s="6">
        <f t="shared" si="374"/>
        <v>0</v>
      </c>
      <c r="X259" s="6">
        <f t="shared" si="374"/>
        <v>0</v>
      </c>
      <c r="Y259" s="6">
        <f t="shared" si="374"/>
        <v>0</v>
      </c>
      <c r="Z259" s="6">
        <f t="shared" si="374"/>
        <v>0</v>
      </c>
      <c r="AA259" s="6">
        <f t="shared" si="374"/>
        <v>0</v>
      </c>
      <c r="AB259" s="6">
        <f t="shared" si="374"/>
        <v>0</v>
      </c>
      <c r="AC259" s="6">
        <f t="shared" si="374"/>
        <v>0</v>
      </c>
      <c r="AD259" s="6">
        <f t="shared" si="374"/>
        <v>0</v>
      </c>
    </row>
    <row r="260" spans="1:30" s="2" customFormat="1" ht="21" customHeight="1" x14ac:dyDescent="0.2">
      <c r="A260" s="44">
        <v>2014</v>
      </c>
      <c r="B260" s="26" t="s">
        <v>26</v>
      </c>
      <c r="C260" s="45" t="s">
        <v>93</v>
      </c>
      <c r="D260" s="46">
        <f>+VLOOKUP(C260,'[1]ENTES A JUNIO 2014'!$B$2:$C$124,2,FALSE)</f>
        <v>52</v>
      </c>
      <c r="E260" s="46" t="s">
        <v>28</v>
      </c>
      <c r="F260" s="46" t="s">
        <v>94</v>
      </c>
      <c r="G260" s="1">
        <v>0</v>
      </c>
      <c r="H260" s="13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24">
        <f t="shared" ref="Y260:Y263" si="375">SUM(I260:Q260)</f>
        <v>0</v>
      </c>
      <c r="Z260" s="1">
        <f t="shared" ref="Z260:Z263" si="376">SUM(I260:Q260)</f>
        <v>0</v>
      </c>
      <c r="AA260" s="1">
        <f t="shared" ref="AA260:AA263" si="377">+X260+W260+V260+U260+T260+S260+R260+Q260+P260+L260+K260+J260+I260</f>
        <v>0</v>
      </c>
      <c r="AB260" s="24">
        <f t="shared" ref="AB260:AB263" si="378">+G260</f>
        <v>0</v>
      </c>
      <c r="AC260" s="1">
        <f t="shared" ref="AC260:AC263" si="379">+AA260-Z260</f>
        <v>0</v>
      </c>
      <c r="AD260" s="13">
        <f t="shared" ref="AD260:AD263" si="380">+AB260-Y260</f>
        <v>0</v>
      </c>
    </row>
    <row r="261" spans="1:30" s="8" customFormat="1" ht="21" customHeight="1" x14ac:dyDescent="0.2">
      <c r="A261" s="44"/>
      <c r="B261" s="26" t="s">
        <v>30</v>
      </c>
      <c r="C261" s="45"/>
      <c r="D261" s="47"/>
      <c r="E261" s="47"/>
      <c r="F261" s="47"/>
      <c r="G261" s="1">
        <v>0</v>
      </c>
      <c r="H261" s="13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24">
        <f t="shared" si="375"/>
        <v>0</v>
      </c>
      <c r="Z261" s="1">
        <f t="shared" si="376"/>
        <v>0</v>
      </c>
      <c r="AA261" s="1">
        <f t="shared" si="377"/>
        <v>0</v>
      </c>
      <c r="AB261" s="24">
        <f t="shared" si="378"/>
        <v>0</v>
      </c>
      <c r="AC261" s="1">
        <f t="shared" si="379"/>
        <v>0</v>
      </c>
      <c r="AD261" s="13">
        <f t="shared" si="380"/>
        <v>0</v>
      </c>
    </row>
    <row r="262" spans="1:30" ht="21" customHeight="1" x14ac:dyDescent="0.2">
      <c r="A262" s="44"/>
      <c r="B262" s="26" t="s">
        <v>31</v>
      </c>
      <c r="C262" s="45"/>
      <c r="D262" s="47"/>
      <c r="E262" s="47"/>
      <c r="F262" s="47"/>
      <c r="G262" s="1">
        <v>0</v>
      </c>
      <c r="H262" s="13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24">
        <f t="shared" si="375"/>
        <v>0</v>
      </c>
      <c r="Z262" s="1">
        <f t="shared" si="376"/>
        <v>0</v>
      </c>
      <c r="AA262" s="1">
        <f t="shared" si="377"/>
        <v>0</v>
      </c>
      <c r="AB262" s="24">
        <f t="shared" si="378"/>
        <v>0</v>
      </c>
      <c r="AC262" s="1">
        <f t="shared" si="379"/>
        <v>0</v>
      </c>
      <c r="AD262" s="13">
        <f t="shared" si="380"/>
        <v>0</v>
      </c>
    </row>
    <row r="263" spans="1:30" s="8" customFormat="1" ht="21" customHeight="1" x14ac:dyDescent="0.2">
      <c r="A263" s="44"/>
      <c r="B263" s="26" t="s">
        <v>32</v>
      </c>
      <c r="C263" s="45"/>
      <c r="D263" s="48"/>
      <c r="E263" s="48"/>
      <c r="F263" s="48"/>
      <c r="G263" s="1">
        <v>0</v>
      </c>
      <c r="H263" s="13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24">
        <f t="shared" si="375"/>
        <v>0</v>
      </c>
      <c r="Z263" s="1">
        <f t="shared" si="376"/>
        <v>0</v>
      </c>
      <c r="AA263" s="1">
        <f t="shared" si="377"/>
        <v>0</v>
      </c>
      <c r="AB263" s="24">
        <f t="shared" si="378"/>
        <v>0</v>
      </c>
      <c r="AC263" s="1">
        <f t="shared" si="379"/>
        <v>0</v>
      </c>
      <c r="AD263" s="13">
        <f t="shared" si="380"/>
        <v>0</v>
      </c>
    </row>
    <row r="264" spans="1:30" s="7" customFormat="1" ht="21" customHeight="1" x14ac:dyDescent="0.2">
      <c r="A264" s="4" t="s">
        <v>33</v>
      </c>
      <c r="B264" s="4"/>
      <c r="C264" s="5"/>
      <c r="D264" s="5"/>
      <c r="E264" s="5"/>
      <c r="F264" s="5"/>
      <c r="G264" s="6">
        <f t="shared" ref="G264" si="381">SUM(G260:G263)</f>
        <v>0</v>
      </c>
      <c r="H264" s="6">
        <f t="shared" ref="H264:AD264" si="382">SUM(H260:H263)</f>
        <v>0</v>
      </c>
      <c r="I264" s="6">
        <f t="shared" si="382"/>
        <v>0</v>
      </c>
      <c r="J264" s="6">
        <f t="shared" si="382"/>
        <v>0</v>
      </c>
      <c r="K264" s="6">
        <f t="shared" si="382"/>
        <v>0</v>
      </c>
      <c r="L264" s="6">
        <f t="shared" si="382"/>
        <v>0</v>
      </c>
      <c r="M264" s="6">
        <f t="shared" si="382"/>
        <v>0</v>
      </c>
      <c r="N264" s="6">
        <f t="shared" si="382"/>
        <v>0</v>
      </c>
      <c r="O264" s="6">
        <f t="shared" si="382"/>
        <v>0</v>
      </c>
      <c r="P264" s="6">
        <f t="shared" si="382"/>
        <v>0</v>
      </c>
      <c r="Q264" s="6">
        <f t="shared" si="382"/>
        <v>0</v>
      </c>
      <c r="R264" s="6">
        <f t="shared" si="382"/>
        <v>0</v>
      </c>
      <c r="S264" s="6">
        <f t="shared" si="382"/>
        <v>0</v>
      </c>
      <c r="T264" s="6">
        <f t="shared" si="382"/>
        <v>0</v>
      </c>
      <c r="U264" s="6">
        <f t="shared" si="382"/>
        <v>0</v>
      </c>
      <c r="V264" s="6">
        <f t="shared" si="382"/>
        <v>0</v>
      </c>
      <c r="W264" s="6">
        <f t="shared" si="382"/>
        <v>0</v>
      </c>
      <c r="X264" s="6">
        <f t="shared" si="382"/>
        <v>0</v>
      </c>
      <c r="Y264" s="6">
        <f t="shared" si="382"/>
        <v>0</v>
      </c>
      <c r="Z264" s="6">
        <f t="shared" si="382"/>
        <v>0</v>
      </c>
      <c r="AA264" s="6">
        <f t="shared" si="382"/>
        <v>0</v>
      </c>
      <c r="AB264" s="6">
        <f t="shared" si="382"/>
        <v>0</v>
      </c>
      <c r="AC264" s="6">
        <f t="shared" si="382"/>
        <v>0</v>
      </c>
      <c r="AD264" s="6">
        <f t="shared" si="382"/>
        <v>0</v>
      </c>
    </row>
    <row r="265" spans="1:30" s="2" customFormat="1" ht="21" customHeight="1" x14ac:dyDescent="0.2">
      <c r="A265" s="44">
        <v>2014</v>
      </c>
      <c r="B265" s="26" t="s">
        <v>26</v>
      </c>
      <c r="C265" s="45" t="s">
        <v>95</v>
      </c>
      <c r="D265" s="46">
        <f>+VLOOKUP(C265,'[1]ENTES A JUNIO 2014'!$B$2:$C$124,2,FALSE)</f>
        <v>53</v>
      </c>
      <c r="E265" s="46" t="s">
        <v>28</v>
      </c>
      <c r="F265" s="46" t="s">
        <v>94</v>
      </c>
      <c r="G265" s="1">
        <v>0</v>
      </c>
      <c r="H265" s="13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24">
        <f t="shared" ref="Y265:Y268" si="383">SUM(I265:Q265)</f>
        <v>0</v>
      </c>
      <c r="Z265" s="1">
        <f t="shared" ref="Z265:Z268" si="384">SUM(I265:Q265)</f>
        <v>0</v>
      </c>
      <c r="AA265" s="1">
        <f t="shared" ref="AA265:AA268" si="385">+X265+W265+V265+U265+T265+S265+R265+Q265+P265+L265+K265+J265+I265</f>
        <v>0</v>
      </c>
      <c r="AB265" s="24">
        <f t="shared" ref="AB265:AB268" si="386">+G265</f>
        <v>0</v>
      </c>
      <c r="AC265" s="1">
        <f t="shared" ref="AC265:AC268" si="387">+AA265-Z265</f>
        <v>0</v>
      </c>
      <c r="AD265" s="13">
        <f t="shared" ref="AD265:AD268" si="388">+AB265-Y265</f>
        <v>0</v>
      </c>
    </row>
    <row r="266" spans="1:30" s="8" customFormat="1" ht="21" customHeight="1" x14ac:dyDescent="0.2">
      <c r="A266" s="44"/>
      <c r="B266" s="26" t="s">
        <v>30</v>
      </c>
      <c r="C266" s="45"/>
      <c r="D266" s="47"/>
      <c r="E266" s="47"/>
      <c r="F266" s="47"/>
      <c r="G266" s="1">
        <v>0</v>
      </c>
      <c r="H266" s="13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24">
        <f t="shared" si="383"/>
        <v>0</v>
      </c>
      <c r="Z266" s="1">
        <f t="shared" si="384"/>
        <v>0</v>
      </c>
      <c r="AA266" s="1">
        <f t="shared" si="385"/>
        <v>0</v>
      </c>
      <c r="AB266" s="24">
        <f t="shared" si="386"/>
        <v>0</v>
      </c>
      <c r="AC266" s="1">
        <f t="shared" si="387"/>
        <v>0</v>
      </c>
      <c r="AD266" s="13">
        <f t="shared" si="388"/>
        <v>0</v>
      </c>
    </row>
    <row r="267" spans="1:30" ht="21" customHeight="1" x14ac:dyDescent="0.2">
      <c r="A267" s="44"/>
      <c r="B267" s="26" t="s">
        <v>31</v>
      </c>
      <c r="C267" s="45"/>
      <c r="D267" s="47"/>
      <c r="E267" s="47"/>
      <c r="F267" s="47"/>
      <c r="G267" s="1">
        <v>0</v>
      </c>
      <c r="H267" s="13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24">
        <f t="shared" si="383"/>
        <v>0</v>
      </c>
      <c r="Z267" s="1">
        <f t="shared" si="384"/>
        <v>0</v>
      </c>
      <c r="AA267" s="1">
        <f t="shared" si="385"/>
        <v>0</v>
      </c>
      <c r="AB267" s="24">
        <f t="shared" si="386"/>
        <v>0</v>
      </c>
      <c r="AC267" s="1">
        <f t="shared" si="387"/>
        <v>0</v>
      </c>
      <c r="AD267" s="13">
        <f t="shared" si="388"/>
        <v>0</v>
      </c>
    </row>
    <row r="268" spans="1:30" s="8" customFormat="1" ht="21" customHeight="1" x14ac:dyDescent="0.2">
      <c r="A268" s="44"/>
      <c r="B268" s="26" t="s">
        <v>32</v>
      </c>
      <c r="C268" s="45"/>
      <c r="D268" s="48"/>
      <c r="E268" s="48"/>
      <c r="F268" s="48"/>
      <c r="G268" s="1">
        <v>0</v>
      </c>
      <c r="H268" s="13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24">
        <f t="shared" si="383"/>
        <v>0</v>
      </c>
      <c r="Z268" s="1">
        <f t="shared" si="384"/>
        <v>0</v>
      </c>
      <c r="AA268" s="1">
        <f t="shared" si="385"/>
        <v>0</v>
      </c>
      <c r="AB268" s="24">
        <f t="shared" si="386"/>
        <v>0</v>
      </c>
      <c r="AC268" s="1">
        <f t="shared" si="387"/>
        <v>0</v>
      </c>
      <c r="AD268" s="13">
        <f t="shared" si="388"/>
        <v>0</v>
      </c>
    </row>
    <row r="269" spans="1:30" s="7" customFormat="1" ht="21" customHeight="1" x14ac:dyDescent="0.2">
      <c r="A269" s="4" t="s">
        <v>33</v>
      </c>
      <c r="B269" s="4"/>
      <c r="C269" s="5"/>
      <c r="D269" s="5"/>
      <c r="E269" s="5"/>
      <c r="F269" s="5"/>
      <c r="G269" s="6">
        <f t="shared" ref="G269" si="389">SUM(G265:G268)</f>
        <v>0</v>
      </c>
      <c r="H269" s="6">
        <f t="shared" ref="H269:AD269" si="390">SUM(H265:H268)</f>
        <v>0</v>
      </c>
      <c r="I269" s="6">
        <f t="shared" si="390"/>
        <v>0</v>
      </c>
      <c r="J269" s="6">
        <f t="shared" si="390"/>
        <v>0</v>
      </c>
      <c r="K269" s="6">
        <f t="shared" si="390"/>
        <v>0</v>
      </c>
      <c r="L269" s="6">
        <f t="shared" si="390"/>
        <v>0</v>
      </c>
      <c r="M269" s="6">
        <f t="shared" si="390"/>
        <v>0</v>
      </c>
      <c r="N269" s="6">
        <f t="shared" si="390"/>
        <v>0</v>
      </c>
      <c r="O269" s="6">
        <f t="shared" si="390"/>
        <v>0</v>
      </c>
      <c r="P269" s="6">
        <f t="shared" si="390"/>
        <v>0</v>
      </c>
      <c r="Q269" s="6">
        <f t="shared" si="390"/>
        <v>0</v>
      </c>
      <c r="R269" s="6">
        <f t="shared" si="390"/>
        <v>0</v>
      </c>
      <c r="S269" s="6">
        <f t="shared" si="390"/>
        <v>0</v>
      </c>
      <c r="T269" s="6">
        <f t="shared" si="390"/>
        <v>0</v>
      </c>
      <c r="U269" s="6">
        <f t="shared" si="390"/>
        <v>0</v>
      </c>
      <c r="V269" s="6">
        <f t="shared" si="390"/>
        <v>0</v>
      </c>
      <c r="W269" s="6">
        <f t="shared" si="390"/>
        <v>0</v>
      </c>
      <c r="X269" s="6">
        <f t="shared" si="390"/>
        <v>0</v>
      </c>
      <c r="Y269" s="6">
        <f t="shared" si="390"/>
        <v>0</v>
      </c>
      <c r="Z269" s="6">
        <f t="shared" si="390"/>
        <v>0</v>
      </c>
      <c r="AA269" s="6">
        <f t="shared" si="390"/>
        <v>0</v>
      </c>
      <c r="AB269" s="6">
        <f t="shared" si="390"/>
        <v>0</v>
      </c>
      <c r="AC269" s="6">
        <f t="shared" si="390"/>
        <v>0</v>
      </c>
      <c r="AD269" s="6">
        <f t="shared" si="390"/>
        <v>0</v>
      </c>
    </row>
    <row r="270" spans="1:30" s="2" customFormat="1" ht="21" customHeight="1" x14ac:dyDescent="0.2">
      <c r="A270" s="44">
        <v>2014</v>
      </c>
      <c r="B270" s="26" t="s">
        <v>26</v>
      </c>
      <c r="C270" s="45" t="s">
        <v>96</v>
      </c>
      <c r="D270" s="46">
        <f>+VLOOKUP(C270,'[1]ENTES A JUNIO 2014'!$B$2:$C$124,2,FALSE)</f>
        <v>54</v>
      </c>
      <c r="E270" s="46" t="s">
        <v>28</v>
      </c>
      <c r="F270" s="46" t="s">
        <v>94</v>
      </c>
      <c r="G270" s="1">
        <f>+VLOOKUP(D270,'[2]1 trim'!$A$5:$B$341,2,FALSE)</f>
        <v>2</v>
      </c>
      <c r="H270" s="13">
        <v>0</v>
      </c>
      <c r="I270" s="1">
        <v>0</v>
      </c>
      <c r="J270" s="1">
        <v>0</v>
      </c>
      <c r="K270" s="1">
        <v>0</v>
      </c>
      <c r="L270" s="1">
        <f>+VLOOKUP(D270,'[3]1 trim plen'!$A$6:$E$1305,2,FALSE)</f>
        <v>0</v>
      </c>
      <c r="M270" s="1">
        <f>+VLOOKUP(D270,'[3]1 trim plen'!$A$6:$E$1305,3,FALSE)</f>
        <v>0</v>
      </c>
      <c r="N270" s="1">
        <f>+VLOOKUP(D270,'[3]1 trim plen'!$A$6:$E$1305,5,FALSE)</f>
        <v>0</v>
      </c>
      <c r="O270" s="1">
        <f>+VLOOKUP(D270,'[3]1 trim plen'!$A$6:$E$1305,4,FALSE)</f>
        <v>1</v>
      </c>
      <c r="P270" s="1">
        <f>+VLOOKUP(D270,'[3]1 trim plen'!$A$6:$H$81,6,FALSE)</f>
        <v>0</v>
      </c>
      <c r="Q270" s="1">
        <f>+VLOOKUP(D270,'[3]1 trim plen'!$A$6:$H$1305,7,FALSE)</f>
        <v>0</v>
      </c>
      <c r="R270" s="18">
        <v>1</v>
      </c>
      <c r="S270" s="18">
        <v>0</v>
      </c>
      <c r="T270" s="18">
        <v>0</v>
      </c>
      <c r="U270" s="18">
        <v>0</v>
      </c>
      <c r="V270" s="18">
        <v>1</v>
      </c>
      <c r="W270" s="18">
        <v>0</v>
      </c>
      <c r="X270" s="18">
        <v>0</v>
      </c>
      <c r="Y270" s="24">
        <f t="shared" ref="Y270:Y273" si="391">SUM(I270:Q270)</f>
        <v>1</v>
      </c>
      <c r="Z270" s="1">
        <f t="shared" ref="Z270:Z273" si="392">SUM(I270:Q270)</f>
        <v>1</v>
      </c>
      <c r="AA270" s="1">
        <f t="shared" ref="AA270:AA273" si="393">+X270+W270+V270+U270+T270+S270+R270+Q270+P270+L270+K270+J270+I270</f>
        <v>2</v>
      </c>
      <c r="AB270" s="24">
        <f t="shared" ref="AB270:AB273" si="394">+G270</f>
        <v>2</v>
      </c>
      <c r="AC270" s="1">
        <f t="shared" ref="AC270:AC273" si="395">+AA270-Z270</f>
        <v>1</v>
      </c>
      <c r="AD270" s="13">
        <f t="shared" ref="AD270:AD273" si="396">+AB270-Y270</f>
        <v>1</v>
      </c>
    </row>
    <row r="271" spans="1:30" s="8" customFormat="1" ht="21" customHeight="1" x14ac:dyDescent="0.2">
      <c r="A271" s="44"/>
      <c r="B271" s="26" t="s">
        <v>30</v>
      </c>
      <c r="C271" s="45"/>
      <c r="D271" s="47"/>
      <c r="E271" s="47"/>
      <c r="F271" s="47"/>
      <c r="G271" s="1">
        <f>+VLOOKUP(D270,'[2]2 trim'!$A$5:$B$341,2,FALSE)</f>
        <v>1</v>
      </c>
      <c r="H271" s="13">
        <v>1</v>
      </c>
      <c r="I271" s="1">
        <v>0</v>
      </c>
      <c r="J271" s="1">
        <v>0</v>
      </c>
      <c r="K271" s="1">
        <v>0</v>
      </c>
      <c r="L271" s="1">
        <f>+VLOOKUP(D270,'[3]2 trim plen'!$A$6:$E$1305,2,FALSE)</f>
        <v>0</v>
      </c>
      <c r="M271" s="1">
        <f>+VLOOKUP(D270,'[3]2 trim plen'!$A$6:$E$1305,3,FALSE)</f>
        <v>1</v>
      </c>
      <c r="N271" s="1">
        <f>+VLOOKUP(D270,'[3]2 trim plen'!$A$6:$E$1305,5,FALSE)</f>
        <v>0</v>
      </c>
      <c r="O271" s="1">
        <f>+VLOOKUP(D270,'[3]2 trim plen'!$A$6:$E$1305,4,FALSE)</f>
        <v>0</v>
      </c>
      <c r="P271" s="1">
        <f>+VLOOKUP(D270,'[3]2 trim plen'!$A$6:$H$1305,6,FALSE)</f>
        <v>0</v>
      </c>
      <c r="Q271" s="1">
        <f>+VLOOKUP(D270,'[3]2 trim plen'!$A$6:$H$1305,7,FALSE)</f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24">
        <f t="shared" si="391"/>
        <v>1</v>
      </c>
      <c r="Z271" s="1">
        <f t="shared" si="392"/>
        <v>1</v>
      </c>
      <c r="AA271" s="1">
        <f t="shared" si="393"/>
        <v>0</v>
      </c>
      <c r="AB271" s="24">
        <f t="shared" si="394"/>
        <v>1</v>
      </c>
      <c r="AC271" s="1">
        <f t="shared" si="395"/>
        <v>-1</v>
      </c>
      <c r="AD271" s="13">
        <f t="shared" si="396"/>
        <v>0</v>
      </c>
    </row>
    <row r="272" spans="1:30" ht="21" customHeight="1" x14ac:dyDescent="0.2">
      <c r="A272" s="44"/>
      <c r="B272" s="26" t="s">
        <v>31</v>
      </c>
      <c r="C272" s="45"/>
      <c r="D272" s="47"/>
      <c r="E272" s="47"/>
      <c r="F272" s="47"/>
      <c r="G272" s="1">
        <v>0</v>
      </c>
      <c r="H272" s="13">
        <v>0</v>
      </c>
      <c r="I272" s="1">
        <v>0</v>
      </c>
      <c r="J272" s="1">
        <v>0</v>
      </c>
      <c r="K272" s="1">
        <v>0</v>
      </c>
      <c r="L272" s="1">
        <f>+VLOOKUP(D270,'[3]3 trim plen'!$A$6:$E$1305,2,FALSE)</f>
        <v>1</v>
      </c>
      <c r="M272" s="1">
        <f>+VLOOKUP(D270,'[3]3 trim plen'!$A$6:$E$1305,3,FALSE)</f>
        <v>0</v>
      </c>
      <c r="N272" s="1">
        <f>+VLOOKUP(D270,'[3]3 trim plen'!$A$6:$E$1305,5,FALSE)</f>
        <v>0</v>
      </c>
      <c r="O272" s="1">
        <f>+VLOOKUP(D270,'[3]3 trim plen'!$A$6:$E$1305,4,FALSE)</f>
        <v>0</v>
      </c>
      <c r="P272" s="1">
        <f>+VLOOKUP(D270,'[3]3 trim plen'!$A$6:$H$11305,6,FALSE)</f>
        <v>0</v>
      </c>
      <c r="Q272" s="1">
        <f>+VLOOKUP(D270,'[3]3 trim plen'!$A$6:$H$1305,7,FALSE)</f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24">
        <f t="shared" si="391"/>
        <v>1</v>
      </c>
      <c r="Z272" s="1">
        <f t="shared" si="392"/>
        <v>1</v>
      </c>
      <c r="AA272" s="1">
        <f t="shared" si="393"/>
        <v>1</v>
      </c>
      <c r="AB272" s="24">
        <f t="shared" si="394"/>
        <v>0</v>
      </c>
      <c r="AC272" s="1">
        <f t="shared" si="395"/>
        <v>0</v>
      </c>
      <c r="AD272" s="13">
        <f t="shared" si="396"/>
        <v>-1</v>
      </c>
    </row>
    <row r="273" spans="1:30" s="8" customFormat="1" ht="21" customHeight="1" x14ac:dyDescent="0.2">
      <c r="A273" s="44"/>
      <c r="B273" s="26" t="s">
        <v>32</v>
      </c>
      <c r="C273" s="45"/>
      <c r="D273" s="48"/>
      <c r="E273" s="48"/>
      <c r="F273" s="48"/>
      <c r="G273" s="1">
        <v>0</v>
      </c>
      <c r="H273" s="13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24">
        <f t="shared" si="391"/>
        <v>0</v>
      </c>
      <c r="Z273" s="1">
        <f t="shared" si="392"/>
        <v>0</v>
      </c>
      <c r="AA273" s="1">
        <f t="shared" si="393"/>
        <v>0</v>
      </c>
      <c r="AB273" s="24">
        <f t="shared" si="394"/>
        <v>0</v>
      </c>
      <c r="AC273" s="1">
        <f t="shared" si="395"/>
        <v>0</v>
      </c>
      <c r="AD273" s="13">
        <f t="shared" si="396"/>
        <v>0</v>
      </c>
    </row>
    <row r="274" spans="1:30" s="7" customFormat="1" ht="21" customHeight="1" x14ac:dyDescent="0.2">
      <c r="A274" s="4" t="s">
        <v>33</v>
      </c>
      <c r="B274" s="4"/>
      <c r="C274" s="5"/>
      <c r="D274" s="5"/>
      <c r="E274" s="5"/>
      <c r="F274" s="5"/>
      <c r="G274" s="6">
        <f t="shared" ref="G274:AD274" si="397">SUM(G270:G273)</f>
        <v>3</v>
      </c>
      <c r="H274" s="6">
        <f t="shared" si="397"/>
        <v>1</v>
      </c>
      <c r="I274" s="6">
        <f t="shared" si="397"/>
        <v>0</v>
      </c>
      <c r="J274" s="6">
        <f t="shared" si="397"/>
        <v>0</v>
      </c>
      <c r="K274" s="6">
        <f t="shared" si="397"/>
        <v>0</v>
      </c>
      <c r="L274" s="6">
        <f t="shared" si="397"/>
        <v>1</v>
      </c>
      <c r="M274" s="6">
        <f t="shared" si="397"/>
        <v>1</v>
      </c>
      <c r="N274" s="6">
        <f t="shared" si="397"/>
        <v>0</v>
      </c>
      <c r="O274" s="6">
        <f t="shared" si="397"/>
        <v>1</v>
      </c>
      <c r="P274" s="6">
        <f t="shared" si="397"/>
        <v>0</v>
      </c>
      <c r="Q274" s="6">
        <f t="shared" si="397"/>
        <v>0</v>
      </c>
      <c r="R274" s="6">
        <f t="shared" si="397"/>
        <v>1</v>
      </c>
      <c r="S274" s="6">
        <f t="shared" si="397"/>
        <v>0</v>
      </c>
      <c r="T274" s="6">
        <f t="shared" si="397"/>
        <v>0</v>
      </c>
      <c r="U274" s="6">
        <f t="shared" si="397"/>
        <v>0</v>
      </c>
      <c r="V274" s="6">
        <f t="shared" si="397"/>
        <v>1</v>
      </c>
      <c r="W274" s="6">
        <f t="shared" si="397"/>
        <v>0</v>
      </c>
      <c r="X274" s="6">
        <f t="shared" si="397"/>
        <v>0</v>
      </c>
      <c r="Y274" s="6">
        <f t="shared" si="397"/>
        <v>3</v>
      </c>
      <c r="Z274" s="6">
        <f t="shared" si="397"/>
        <v>3</v>
      </c>
      <c r="AA274" s="6">
        <f t="shared" si="397"/>
        <v>3</v>
      </c>
      <c r="AB274" s="6">
        <f t="shared" si="397"/>
        <v>3</v>
      </c>
      <c r="AC274" s="6">
        <f t="shared" si="397"/>
        <v>0</v>
      </c>
      <c r="AD274" s="6">
        <f t="shared" si="397"/>
        <v>0</v>
      </c>
    </row>
    <row r="275" spans="1:30" s="2" customFormat="1" ht="21" customHeight="1" x14ac:dyDescent="0.2">
      <c r="A275" s="44">
        <v>2014</v>
      </c>
      <c r="B275" s="26" t="s">
        <v>26</v>
      </c>
      <c r="C275" s="45" t="s">
        <v>97</v>
      </c>
      <c r="D275" s="46">
        <f>+VLOOKUP(C275,'[1]ENTES A JUNIO 2014'!$B$2:$C$124,2,FALSE)</f>
        <v>55</v>
      </c>
      <c r="E275" s="46" t="s">
        <v>28</v>
      </c>
      <c r="F275" s="46" t="s">
        <v>94</v>
      </c>
      <c r="G275" s="1">
        <v>0</v>
      </c>
      <c r="H275" s="13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24">
        <f t="shared" ref="Y275:Y278" si="398">SUM(I275:Q275)</f>
        <v>0</v>
      </c>
      <c r="Z275" s="1">
        <f t="shared" ref="Z275:Z278" si="399">SUM(I275:Q275)</f>
        <v>0</v>
      </c>
      <c r="AA275" s="1">
        <f t="shared" ref="AA275:AA278" si="400">+X275+W275+V275+U275+T275+S275+R275+Q275+P275+L275+K275+J275+I275</f>
        <v>0</v>
      </c>
      <c r="AB275" s="24">
        <f t="shared" ref="AB275:AB278" si="401">+G275</f>
        <v>0</v>
      </c>
      <c r="AC275" s="1">
        <f t="shared" ref="AC275:AC278" si="402">+AA275-Z275</f>
        <v>0</v>
      </c>
      <c r="AD275" s="13">
        <f t="shared" ref="AD275:AD278" si="403">+AB275-Y275</f>
        <v>0</v>
      </c>
    </row>
    <row r="276" spans="1:30" s="8" customFormat="1" ht="21" customHeight="1" x14ac:dyDescent="0.2">
      <c r="A276" s="44"/>
      <c r="B276" s="26" t="s">
        <v>30</v>
      </c>
      <c r="C276" s="45"/>
      <c r="D276" s="47"/>
      <c r="E276" s="47"/>
      <c r="F276" s="47"/>
      <c r="G276" s="1">
        <v>0</v>
      </c>
      <c r="H276" s="13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24">
        <f t="shared" si="398"/>
        <v>0</v>
      </c>
      <c r="Z276" s="1">
        <f t="shared" si="399"/>
        <v>0</v>
      </c>
      <c r="AA276" s="1">
        <f t="shared" si="400"/>
        <v>0</v>
      </c>
      <c r="AB276" s="24">
        <f t="shared" si="401"/>
        <v>0</v>
      </c>
      <c r="AC276" s="1">
        <f t="shared" si="402"/>
        <v>0</v>
      </c>
      <c r="AD276" s="13">
        <f t="shared" si="403"/>
        <v>0</v>
      </c>
    </row>
    <row r="277" spans="1:30" ht="21" customHeight="1" x14ac:dyDescent="0.2">
      <c r="A277" s="44"/>
      <c r="B277" s="26" t="s">
        <v>31</v>
      </c>
      <c r="C277" s="45"/>
      <c r="D277" s="47"/>
      <c r="E277" s="47"/>
      <c r="F277" s="47"/>
      <c r="G277" s="1">
        <v>0</v>
      </c>
      <c r="H277" s="13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24">
        <f t="shared" si="398"/>
        <v>0</v>
      </c>
      <c r="Z277" s="1">
        <f t="shared" si="399"/>
        <v>0</v>
      </c>
      <c r="AA277" s="1">
        <f t="shared" si="400"/>
        <v>0</v>
      </c>
      <c r="AB277" s="24">
        <f t="shared" si="401"/>
        <v>0</v>
      </c>
      <c r="AC277" s="1">
        <f t="shared" si="402"/>
        <v>0</v>
      </c>
      <c r="AD277" s="13">
        <f t="shared" si="403"/>
        <v>0</v>
      </c>
    </row>
    <row r="278" spans="1:30" s="8" customFormat="1" ht="21" customHeight="1" x14ac:dyDescent="0.2">
      <c r="A278" s="44"/>
      <c r="B278" s="26" t="s">
        <v>32</v>
      </c>
      <c r="C278" s="45"/>
      <c r="D278" s="48"/>
      <c r="E278" s="48"/>
      <c r="F278" s="48"/>
      <c r="G278" s="1">
        <v>0</v>
      </c>
      <c r="H278" s="13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24">
        <f t="shared" si="398"/>
        <v>0</v>
      </c>
      <c r="Z278" s="1">
        <f t="shared" si="399"/>
        <v>0</v>
      </c>
      <c r="AA278" s="1">
        <f t="shared" si="400"/>
        <v>0</v>
      </c>
      <c r="AB278" s="24">
        <f t="shared" si="401"/>
        <v>0</v>
      </c>
      <c r="AC278" s="1">
        <f t="shared" si="402"/>
        <v>0</v>
      </c>
      <c r="AD278" s="13">
        <f t="shared" si="403"/>
        <v>0</v>
      </c>
    </row>
    <row r="279" spans="1:30" s="7" customFormat="1" ht="21" customHeight="1" x14ac:dyDescent="0.2">
      <c r="A279" s="4" t="s">
        <v>33</v>
      </c>
      <c r="B279" s="4"/>
      <c r="C279" s="5"/>
      <c r="D279" s="5"/>
      <c r="E279" s="5"/>
      <c r="F279" s="5"/>
      <c r="G279" s="6">
        <f t="shared" ref="G279" si="404">SUM(G275:G278)</f>
        <v>0</v>
      </c>
      <c r="H279" s="6">
        <f t="shared" ref="H279:AD279" si="405">SUM(H275:H278)</f>
        <v>0</v>
      </c>
      <c r="I279" s="6">
        <f t="shared" si="405"/>
        <v>0</v>
      </c>
      <c r="J279" s="6">
        <f t="shared" si="405"/>
        <v>0</v>
      </c>
      <c r="K279" s="6">
        <f t="shared" si="405"/>
        <v>0</v>
      </c>
      <c r="L279" s="6">
        <f t="shared" si="405"/>
        <v>0</v>
      </c>
      <c r="M279" s="6">
        <f t="shared" si="405"/>
        <v>0</v>
      </c>
      <c r="N279" s="6">
        <f t="shared" si="405"/>
        <v>0</v>
      </c>
      <c r="O279" s="6">
        <f t="shared" si="405"/>
        <v>0</v>
      </c>
      <c r="P279" s="6">
        <f t="shared" si="405"/>
        <v>0</v>
      </c>
      <c r="Q279" s="6">
        <f t="shared" si="405"/>
        <v>0</v>
      </c>
      <c r="R279" s="6">
        <f t="shared" si="405"/>
        <v>0</v>
      </c>
      <c r="S279" s="6">
        <f t="shared" si="405"/>
        <v>0</v>
      </c>
      <c r="T279" s="6">
        <f t="shared" si="405"/>
        <v>0</v>
      </c>
      <c r="U279" s="6">
        <f t="shared" si="405"/>
        <v>0</v>
      </c>
      <c r="V279" s="6">
        <f t="shared" si="405"/>
        <v>0</v>
      </c>
      <c r="W279" s="6">
        <f t="shared" si="405"/>
        <v>0</v>
      </c>
      <c r="X279" s="6">
        <f t="shared" si="405"/>
        <v>0</v>
      </c>
      <c r="Y279" s="6">
        <f t="shared" si="405"/>
        <v>0</v>
      </c>
      <c r="Z279" s="6">
        <f t="shared" si="405"/>
        <v>0</v>
      </c>
      <c r="AA279" s="6">
        <f t="shared" si="405"/>
        <v>0</v>
      </c>
      <c r="AB279" s="6">
        <f t="shared" si="405"/>
        <v>0</v>
      </c>
      <c r="AC279" s="6">
        <f t="shared" si="405"/>
        <v>0</v>
      </c>
      <c r="AD279" s="6">
        <f t="shared" si="405"/>
        <v>0</v>
      </c>
    </row>
    <row r="280" spans="1:30" s="2" customFormat="1" ht="21" customHeight="1" x14ac:dyDescent="0.2">
      <c r="A280" s="44">
        <v>2014</v>
      </c>
      <c r="B280" s="26" t="s">
        <v>26</v>
      </c>
      <c r="C280" s="45" t="s">
        <v>98</v>
      </c>
      <c r="D280" s="46">
        <f>+VLOOKUP(C280,'[1]ENTES A JUNIO 2014'!$B$2:$C$124,2,FALSE)</f>
        <v>56</v>
      </c>
      <c r="E280" s="46" t="s">
        <v>28</v>
      </c>
      <c r="F280" s="46" t="s">
        <v>94</v>
      </c>
      <c r="G280" s="1">
        <v>0</v>
      </c>
      <c r="H280" s="13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24">
        <f t="shared" ref="Y280:Y283" si="406">SUM(I280:Q280)</f>
        <v>0</v>
      </c>
      <c r="Z280" s="1">
        <f t="shared" ref="Z280:Z283" si="407">SUM(I280:Q280)</f>
        <v>0</v>
      </c>
      <c r="AA280" s="1">
        <f t="shared" ref="AA280:AA283" si="408">+X280+W280+V280+U280+T280+S280+R280+Q280+P280+L280+K280+J280+I280</f>
        <v>0</v>
      </c>
      <c r="AB280" s="24">
        <f t="shared" ref="AB280:AB283" si="409">+G280</f>
        <v>0</v>
      </c>
      <c r="AC280" s="1">
        <f t="shared" ref="AC280:AC283" si="410">+AA280-Z280</f>
        <v>0</v>
      </c>
      <c r="AD280" s="13">
        <f t="shared" ref="AD280:AD283" si="411">+AB280-Y280</f>
        <v>0</v>
      </c>
    </row>
    <row r="281" spans="1:30" s="8" customFormat="1" ht="21" customHeight="1" x14ac:dyDescent="0.2">
      <c r="A281" s="44"/>
      <c r="B281" s="26" t="s">
        <v>30</v>
      </c>
      <c r="C281" s="45"/>
      <c r="D281" s="47"/>
      <c r="E281" s="47"/>
      <c r="F281" s="47"/>
      <c r="G281" s="1">
        <v>0</v>
      </c>
      <c r="H281" s="13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24">
        <f t="shared" si="406"/>
        <v>0</v>
      </c>
      <c r="Z281" s="1">
        <f t="shared" si="407"/>
        <v>0</v>
      </c>
      <c r="AA281" s="1">
        <f t="shared" si="408"/>
        <v>0</v>
      </c>
      <c r="AB281" s="24">
        <f t="shared" si="409"/>
        <v>0</v>
      </c>
      <c r="AC281" s="1">
        <f t="shared" si="410"/>
        <v>0</v>
      </c>
      <c r="AD281" s="13">
        <f t="shared" si="411"/>
        <v>0</v>
      </c>
    </row>
    <row r="282" spans="1:30" ht="21" customHeight="1" x14ac:dyDescent="0.2">
      <c r="A282" s="44"/>
      <c r="B282" s="26" t="s">
        <v>31</v>
      </c>
      <c r="C282" s="45"/>
      <c r="D282" s="47"/>
      <c r="E282" s="47"/>
      <c r="F282" s="47"/>
      <c r="G282" s="1">
        <v>0</v>
      </c>
      <c r="H282" s="13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24">
        <f t="shared" si="406"/>
        <v>0</v>
      </c>
      <c r="Z282" s="1">
        <f t="shared" si="407"/>
        <v>0</v>
      </c>
      <c r="AA282" s="1">
        <f t="shared" si="408"/>
        <v>0</v>
      </c>
      <c r="AB282" s="24">
        <f t="shared" si="409"/>
        <v>0</v>
      </c>
      <c r="AC282" s="1">
        <f t="shared" si="410"/>
        <v>0</v>
      </c>
      <c r="AD282" s="13">
        <f t="shared" si="411"/>
        <v>0</v>
      </c>
    </row>
    <row r="283" spans="1:30" s="8" customFormat="1" ht="21" customHeight="1" x14ac:dyDescent="0.2">
      <c r="A283" s="44"/>
      <c r="B283" s="26" t="s">
        <v>32</v>
      </c>
      <c r="C283" s="45"/>
      <c r="D283" s="48"/>
      <c r="E283" s="48"/>
      <c r="F283" s="48"/>
      <c r="G283" s="1">
        <v>0</v>
      </c>
      <c r="H283" s="13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24">
        <f t="shared" si="406"/>
        <v>0</v>
      </c>
      <c r="Z283" s="1">
        <f t="shared" si="407"/>
        <v>0</v>
      </c>
      <c r="AA283" s="1">
        <f t="shared" si="408"/>
        <v>0</v>
      </c>
      <c r="AB283" s="24">
        <f t="shared" si="409"/>
        <v>0</v>
      </c>
      <c r="AC283" s="1">
        <f t="shared" si="410"/>
        <v>0</v>
      </c>
      <c r="AD283" s="13">
        <f t="shared" si="411"/>
        <v>0</v>
      </c>
    </row>
    <row r="284" spans="1:30" s="7" customFormat="1" ht="21" customHeight="1" x14ac:dyDescent="0.2">
      <c r="A284" s="4" t="s">
        <v>33</v>
      </c>
      <c r="B284" s="4"/>
      <c r="C284" s="5"/>
      <c r="D284" s="5"/>
      <c r="E284" s="5"/>
      <c r="F284" s="5"/>
      <c r="G284" s="6">
        <f t="shared" ref="G284" si="412">SUM(G280:G283)</f>
        <v>0</v>
      </c>
      <c r="H284" s="6">
        <f t="shared" ref="H284:AD284" si="413">SUM(H280:H283)</f>
        <v>0</v>
      </c>
      <c r="I284" s="6">
        <f t="shared" si="413"/>
        <v>0</v>
      </c>
      <c r="J284" s="6">
        <f t="shared" si="413"/>
        <v>0</v>
      </c>
      <c r="K284" s="6">
        <f t="shared" si="413"/>
        <v>0</v>
      </c>
      <c r="L284" s="6">
        <f t="shared" si="413"/>
        <v>0</v>
      </c>
      <c r="M284" s="6">
        <f t="shared" si="413"/>
        <v>0</v>
      </c>
      <c r="N284" s="6">
        <f t="shared" si="413"/>
        <v>0</v>
      </c>
      <c r="O284" s="6">
        <f t="shared" si="413"/>
        <v>0</v>
      </c>
      <c r="P284" s="6">
        <f t="shared" si="413"/>
        <v>0</v>
      </c>
      <c r="Q284" s="6">
        <f t="shared" si="413"/>
        <v>0</v>
      </c>
      <c r="R284" s="6">
        <f t="shared" si="413"/>
        <v>0</v>
      </c>
      <c r="S284" s="6">
        <f t="shared" si="413"/>
        <v>0</v>
      </c>
      <c r="T284" s="6">
        <f t="shared" si="413"/>
        <v>0</v>
      </c>
      <c r="U284" s="6">
        <f t="shared" si="413"/>
        <v>0</v>
      </c>
      <c r="V284" s="6">
        <f t="shared" si="413"/>
        <v>0</v>
      </c>
      <c r="W284" s="6">
        <f t="shared" si="413"/>
        <v>0</v>
      </c>
      <c r="X284" s="6">
        <f t="shared" si="413"/>
        <v>0</v>
      </c>
      <c r="Y284" s="6">
        <f t="shared" si="413"/>
        <v>0</v>
      </c>
      <c r="Z284" s="6">
        <f t="shared" si="413"/>
        <v>0</v>
      </c>
      <c r="AA284" s="6">
        <f t="shared" si="413"/>
        <v>0</v>
      </c>
      <c r="AB284" s="6">
        <f t="shared" si="413"/>
        <v>0</v>
      </c>
      <c r="AC284" s="6">
        <f t="shared" si="413"/>
        <v>0</v>
      </c>
      <c r="AD284" s="6">
        <f t="shared" si="413"/>
        <v>0</v>
      </c>
    </row>
    <row r="285" spans="1:30" s="2" customFormat="1" ht="21" customHeight="1" x14ac:dyDescent="0.2">
      <c r="A285" s="44">
        <v>2014</v>
      </c>
      <c r="B285" s="26" t="s">
        <v>26</v>
      </c>
      <c r="C285" s="45" t="s">
        <v>99</v>
      </c>
      <c r="D285" s="46">
        <f>+VLOOKUP(C285,'[1]ENTES A JUNIO 2014'!$B$2:$C$124,2,FALSE)</f>
        <v>57</v>
      </c>
      <c r="E285" s="46" t="s">
        <v>28</v>
      </c>
      <c r="F285" s="46" t="s">
        <v>41</v>
      </c>
      <c r="G285" s="1">
        <v>0</v>
      </c>
      <c r="H285" s="13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24">
        <f t="shared" ref="Y285:Y288" si="414">SUM(I285:Q285)</f>
        <v>0</v>
      </c>
      <c r="Z285" s="1">
        <f t="shared" ref="Z285:Z288" si="415">SUM(I285:Q285)</f>
        <v>0</v>
      </c>
      <c r="AA285" s="1">
        <f t="shared" ref="AA285:AA288" si="416">+X285+W285+V285+U285+T285+S285+R285+Q285+P285+L285+K285+J285+I285</f>
        <v>0</v>
      </c>
      <c r="AB285" s="24">
        <f t="shared" ref="AB285:AB288" si="417">+G285</f>
        <v>0</v>
      </c>
      <c r="AC285" s="1">
        <f t="shared" ref="AC285:AC288" si="418">+AA285-Z285</f>
        <v>0</v>
      </c>
      <c r="AD285" s="13">
        <f t="shared" ref="AD285:AD288" si="419">+AB285-Y285</f>
        <v>0</v>
      </c>
    </row>
    <row r="286" spans="1:30" s="8" customFormat="1" ht="21" customHeight="1" x14ac:dyDescent="0.2">
      <c r="A286" s="44"/>
      <c r="B286" s="26" t="s">
        <v>30</v>
      </c>
      <c r="C286" s="45"/>
      <c r="D286" s="47"/>
      <c r="E286" s="47"/>
      <c r="F286" s="47"/>
      <c r="G286" s="1">
        <f>+VLOOKUP(D285,'[2]2 trim'!$A$5:$B$341,2,FALSE)</f>
        <v>2</v>
      </c>
      <c r="H286" s="13">
        <v>1</v>
      </c>
      <c r="I286" s="1">
        <f>+VLOOKUP(D285,'[3]2 TRIM DJDN'!$A$6:$E$305,4,FALSE)</f>
        <v>0</v>
      </c>
      <c r="J286" s="1">
        <f>+VLOOKUP(D285,'[3]2 TRIM DJDN'!$A$6:$E$305,2,FALSE)</f>
        <v>0</v>
      </c>
      <c r="K286" s="1">
        <f>+VLOOKUP(D285,'[3]2 TRIM DJDN'!$A$6:$E$305,3,FALSE)</f>
        <v>1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24">
        <f t="shared" si="414"/>
        <v>1</v>
      </c>
      <c r="Z286" s="1">
        <f t="shared" si="415"/>
        <v>1</v>
      </c>
      <c r="AA286" s="1">
        <f t="shared" si="416"/>
        <v>1</v>
      </c>
      <c r="AB286" s="24">
        <f t="shared" si="417"/>
        <v>2</v>
      </c>
      <c r="AC286" s="1">
        <f t="shared" si="418"/>
        <v>0</v>
      </c>
      <c r="AD286" s="13">
        <f t="shared" si="419"/>
        <v>1</v>
      </c>
    </row>
    <row r="287" spans="1:30" ht="21" customHeight="1" x14ac:dyDescent="0.2">
      <c r="A287" s="44"/>
      <c r="B287" s="26" t="s">
        <v>31</v>
      </c>
      <c r="C287" s="45"/>
      <c r="D287" s="47"/>
      <c r="E287" s="47"/>
      <c r="F287" s="47"/>
      <c r="G287" s="1">
        <f>+VLOOKUP(D285,'[2]3 trim'!$A$5:$B$341,2,FALSE)</f>
        <v>2</v>
      </c>
      <c r="H287" s="13">
        <v>0</v>
      </c>
      <c r="I287" s="1">
        <f>+VLOOKUP(D285,'[3]3 TRIM DJDN'!$A$6:$E$305,4,FALSE)</f>
        <v>0</v>
      </c>
      <c r="J287" s="1">
        <f>+VLOOKUP(D285,'[3]3 TRIM DJDN'!$A$6:$E$305,2,FALSE)</f>
        <v>0</v>
      </c>
      <c r="K287" s="1">
        <f>+VLOOKUP(D285,'[3]3 TRIM DJDN'!$A$6:$E$305,3,FALSE)</f>
        <v>1</v>
      </c>
      <c r="L287" s="1">
        <f>+VLOOKUP(D285,'[3]3 trim plen'!$A$6:$E$1305,2,FALSE)</f>
        <v>0</v>
      </c>
      <c r="M287" s="1">
        <f>+VLOOKUP(D285,'[3]3 trim plen'!$A$6:$E$1305,3,FALSE)</f>
        <v>0</v>
      </c>
      <c r="N287" s="1">
        <f>+VLOOKUP(D285,'[3]3 trim plen'!$A$6:$E$1305,5,FALSE)</f>
        <v>1</v>
      </c>
      <c r="O287" s="1">
        <f>+VLOOKUP(D285,'[3]3 trim plen'!$A$6:$E$1305,4,FALSE)</f>
        <v>0</v>
      </c>
      <c r="P287" s="1">
        <f>+VLOOKUP(D285,'[3]3 trim plen'!$A$6:$H$11305,6,FALSE)</f>
        <v>0</v>
      </c>
      <c r="Q287" s="1">
        <f>+VLOOKUP(D285,'[3]3 trim plen'!$A$6:$H$1305,7,FALSE)</f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24">
        <f t="shared" si="414"/>
        <v>2</v>
      </c>
      <c r="Z287" s="1">
        <f t="shared" si="415"/>
        <v>2</v>
      </c>
      <c r="AA287" s="1">
        <f t="shared" si="416"/>
        <v>1</v>
      </c>
      <c r="AB287" s="24">
        <f t="shared" si="417"/>
        <v>2</v>
      </c>
      <c r="AC287" s="1">
        <f t="shared" si="418"/>
        <v>-1</v>
      </c>
      <c r="AD287" s="13">
        <f t="shared" si="419"/>
        <v>0</v>
      </c>
    </row>
    <row r="288" spans="1:30" s="8" customFormat="1" ht="21" customHeight="1" x14ac:dyDescent="0.2">
      <c r="A288" s="44"/>
      <c r="B288" s="26" t="s">
        <v>32</v>
      </c>
      <c r="C288" s="45"/>
      <c r="D288" s="48"/>
      <c r="E288" s="48"/>
      <c r="F288" s="48"/>
      <c r="G288" s="1">
        <v>0</v>
      </c>
      <c r="H288" s="13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24">
        <f t="shared" si="414"/>
        <v>0</v>
      </c>
      <c r="Z288" s="1">
        <f t="shared" si="415"/>
        <v>0</v>
      </c>
      <c r="AA288" s="1">
        <f t="shared" si="416"/>
        <v>0</v>
      </c>
      <c r="AB288" s="24">
        <f t="shared" si="417"/>
        <v>0</v>
      </c>
      <c r="AC288" s="1">
        <f t="shared" si="418"/>
        <v>0</v>
      </c>
      <c r="AD288" s="13">
        <f t="shared" si="419"/>
        <v>0</v>
      </c>
    </row>
    <row r="289" spans="1:30" s="7" customFormat="1" ht="21" customHeight="1" x14ac:dyDescent="0.2">
      <c r="A289" s="4" t="s">
        <v>33</v>
      </c>
      <c r="B289" s="4"/>
      <c r="C289" s="5"/>
      <c r="D289" s="5"/>
      <c r="E289" s="5"/>
      <c r="F289" s="5"/>
      <c r="G289" s="6">
        <f t="shared" ref="G289:AD289" si="420">SUM(G285:G288)</f>
        <v>4</v>
      </c>
      <c r="H289" s="6">
        <f t="shared" si="420"/>
        <v>1</v>
      </c>
      <c r="I289" s="6">
        <f t="shared" si="420"/>
        <v>0</v>
      </c>
      <c r="J289" s="6">
        <f t="shared" si="420"/>
        <v>0</v>
      </c>
      <c r="K289" s="6">
        <f t="shared" si="420"/>
        <v>2</v>
      </c>
      <c r="L289" s="6">
        <f t="shared" si="420"/>
        <v>0</v>
      </c>
      <c r="M289" s="6">
        <f t="shared" si="420"/>
        <v>0</v>
      </c>
      <c r="N289" s="6">
        <f t="shared" si="420"/>
        <v>1</v>
      </c>
      <c r="O289" s="6">
        <f t="shared" si="420"/>
        <v>0</v>
      </c>
      <c r="P289" s="6">
        <f t="shared" si="420"/>
        <v>0</v>
      </c>
      <c r="Q289" s="6">
        <f t="shared" si="420"/>
        <v>0</v>
      </c>
      <c r="R289" s="6">
        <f t="shared" si="420"/>
        <v>0</v>
      </c>
      <c r="S289" s="6">
        <f t="shared" si="420"/>
        <v>0</v>
      </c>
      <c r="T289" s="6">
        <f t="shared" si="420"/>
        <v>0</v>
      </c>
      <c r="U289" s="6">
        <f t="shared" si="420"/>
        <v>0</v>
      </c>
      <c r="V289" s="6">
        <f t="shared" si="420"/>
        <v>0</v>
      </c>
      <c r="W289" s="6">
        <f t="shared" si="420"/>
        <v>0</v>
      </c>
      <c r="X289" s="6">
        <f t="shared" si="420"/>
        <v>0</v>
      </c>
      <c r="Y289" s="6">
        <f t="shared" si="420"/>
        <v>3</v>
      </c>
      <c r="Z289" s="6">
        <f t="shared" si="420"/>
        <v>3</v>
      </c>
      <c r="AA289" s="6">
        <f t="shared" si="420"/>
        <v>2</v>
      </c>
      <c r="AB289" s="6">
        <f t="shared" si="420"/>
        <v>4</v>
      </c>
      <c r="AC289" s="6">
        <f t="shared" si="420"/>
        <v>-1</v>
      </c>
      <c r="AD289" s="6">
        <f t="shared" si="420"/>
        <v>1</v>
      </c>
    </row>
    <row r="290" spans="1:30" s="2" customFormat="1" ht="21" customHeight="1" x14ac:dyDescent="0.2">
      <c r="A290" s="44">
        <v>2014</v>
      </c>
      <c r="B290" s="26" t="s">
        <v>26</v>
      </c>
      <c r="C290" s="45" t="s">
        <v>100</v>
      </c>
      <c r="D290" s="46">
        <f>+VLOOKUP(C290,'[1]ENTES A JUNIO 2014'!$B$2:$C$124,2,FALSE)</f>
        <v>58</v>
      </c>
      <c r="E290" s="46" t="s">
        <v>48</v>
      </c>
      <c r="F290" s="46" t="s">
        <v>48</v>
      </c>
      <c r="G290" s="1">
        <f>+VLOOKUP(D290,'[2]1 trim'!$A$5:$B$341,2,FALSE)</f>
        <v>2</v>
      </c>
      <c r="H290" s="13">
        <v>0</v>
      </c>
      <c r="I290" s="1">
        <f>+VLOOKUP(D290,'[3]1 TRIM DJDN'!$A$6:$E$305,4,FALSE)</f>
        <v>0</v>
      </c>
      <c r="J290" s="1">
        <f>+VLOOKUP(D290,'[3]1 TRIM DJDN'!$A$6:$E$305,2,FALSE)</f>
        <v>0</v>
      </c>
      <c r="K290" s="1">
        <f>+VLOOKUP(D290,'[3]1 TRIM DJDN'!$A$6:$E$305,3,FALSE)</f>
        <v>1</v>
      </c>
      <c r="L290" s="1">
        <f>+VLOOKUP(D290,'[3]1 trim plen'!$A$6:$E$1305,2,FALSE)</f>
        <v>0</v>
      </c>
      <c r="M290" s="1">
        <f>+VLOOKUP(D290,'[3]1 trim plen'!$A$6:$E$1305,3,FALSE)</f>
        <v>0</v>
      </c>
      <c r="N290" s="1">
        <f>+VLOOKUP(D290,'[3]1 trim plen'!$A$6:$E$1305,5,FALSE)</f>
        <v>0</v>
      </c>
      <c r="O290" s="1">
        <f>+VLOOKUP(D290,'[3]1 trim plen'!$A$6:$E$1305,4,FALSE)</f>
        <v>0</v>
      </c>
      <c r="P290" s="1">
        <f>+VLOOKUP(D290,'[3]1 trim plen'!$A$6:$H$81,6,FALSE)</f>
        <v>0</v>
      </c>
      <c r="Q290" s="1">
        <f>+VLOOKUP(D290,'[3]1 trim plen'!$A$6:$H$1305,7,FALSE)</f>
        <v>1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24">
        <f t="shared" ref="Y290:Y293" si="421">SUM(I290:Q290)</f>
        <v>2</v>
      </c>
      <c r="Z290" s="1">
        <f t="shared" ref="Z290:Z293" si="422">SUM(I290:Q290)</f>
        <v>2</v>
      </c>
      <c r="AA290" s="1">
        <f t="shared" ref="AA290:AA293" si="423">+X290+W290+V290+U290+T290+S290+R290+Q290+P290+L290+K290+J290+I290</f>
        <v>2</v>
      </c>
      <c r="AB290" s="24">
        <f t="shared" ref="AB290:AB293" si="424">+G290</f>
        <v>2</v>
      </c>
      <c r="AC290" s="1">
        <f t="shared" ref="AC290:AC293" si="425">+AA290-Z290</f>
        <v>0</v>
      </c>
      <c r="AD290" s="13">
        <f t="shared" ref="AD290:AD293" si="426">+AB290-Y290</f>
        <v>0</v>
      </c>
    </row>
    <row r="291" spans="1:30" s="8" customFormat="1" ht="21" customHeight="1" x14ac:dyDescent="0.2">
      <c r="A291" s="44"/>
      <c r="B291" s="26" t="s">
        <v>30</v>
      </c>
      <c r="C291" s="45"/>
      <c r="D291" s="47"/>
      <c r="E291" s="47"/>
      <c r="F291" s="47"/>
      <c r="G291" s="1">
        <f>+VLOOKUP(D290,'[2]2 trim'!$A$5:$B$341,2,FALSE)</f>
        <v>1</v>
      </c>
      <c r="H291" s="13">
        <v>1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24">
        <f t="shared" si="421"/>
        <v>0</v>
      </c>
      <c r="Z291" s="1">
        <f t="shared" si="422"/>
        <v>0</v>
      </c>
      <c r="AA291" s="1">
        <f t="shared" si="423"/>
        <v>0</v>
      </c>
      <c r="AB291" s="24">
        <f t="shared" si="424"/>
        <v>1</v>
      </c>
      <c r="AC291" s="1">
        <f t="shared" si="425"/>
        <v>0</v>
      </c>
      <c r="AD291" s="13">
        <f t="shared" si="426"/>
        <v>1</v>
      </c>
    </row>
    <row r="292" spans="1:30" ht="21" customHeight="1" x14ac:dyDescent="0.2">
      <c r="A292" s="44"/>
      <c r="B292" s="26" t="s">
        <v>31</v>
      </c>
      <c r="C292" s="45"/>
      <c r="D292" s="47"/>
      <c r="E292" s="47"/>
      <c r="F292" s="47"/>
      <c r="G292" s="1">
        <f>+VLOOKUP(D290,'[2]3 trim'!$A$5:$B$341,2,FALSE)</f>
        <v>3</v>
      </c>
      <c r="H292" s="13">
        <v>0</v>
      </c>
      <c r="I292" s="1">
        <v>0</v>
      </c>
      <c r="J292" s="1">
        <v>0</v>
      </c>
      <c r="K292" s="1">
        <v>0</v>
      </c>
      <c r="L292" s="1">
        <f>+VLOOKUP(D290,'[3]3 trim plen'!$A$6:$E$1305,2,FALSE)</f>
        <v>1</v>
      </c>
      <c r="M292" s="1">
        <f>+VLOOKUP(D290,'[3]3 trim plen'!$A$6:$E$1305,3,FALSE)</f>
        <v>0</v>
      </c>
      <c r="N292" s="1">
        <f>+VLOOKUP(D290,'[3]3 trim plen'!$A$6:$E$1305,5,FALSE)</f>
        <v>0</v>
      </c>
      <c r="O292" s="1">
        <f>+VLOOKUP(D290,'[3]3 trim plen'!$A$6:$E$1305,4,FALSE)</f>
        <v>0</v>
      </c>
      <c r="P292" s="1">
        <f>+VLOOKUP(D290,'[3]3 trim plen'!$A$6:$H$11305,6,FALSE)</f>
        <v>0</v>
      </c>
      <c r="Q292" s="1">
        <f>+VLOOKUP(D290,'[3]3 trim plen'!$A$6:$H$1305,7,FALSE)</f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24">
        <f t="shared" si="421"/>
        <v>1</v>
      </c>
      <c r="Z292" s="1">
        <f t="shared" si="422"/>
        <v>1</v>
      </c>
      <c r="AA292" s="1">
        <f t="shared" si="423"/>
        <v>1</v>
      </c>
      <c r="AB292" s="24">
        <f t="shared" si="424"/>
        <v>3</v>
      </c>
      <c r="AC292" s="1">
        <f t="shared" si="425"/>
        <v>0</v>
      </c>
      <c r="AD292" s="13">
        <f t="shared" si="426"/>
        <v>2</v>
      </c>
    </row>
    <row r="293" spans="1:30" s="8" customFormat="1" ht="21" customHeight="1" x14ac:dyDescent="0.2">
      <c r="A293" s="44"/>
      <c r="B293" s="26" t="s">
        <v>32</v>
      </c>
      <c r="C293" s="45"/>
      <c r="D293" s="48"/>
      <c r="E293" s="48"/>
      <c r="F293" s="48"/>
      <c r="G293" s="1">
        <v>0</v>
      </c>
      <c r="H293" s="13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24">
        <f t="shared" si="421"/>
        <v>0</v>
      </c>
      <c r="Z293" s="1">
        <f t="shared" si="422"/>
        <v>0</v>
      </c>
      <c r="AA293" s="1">
        <f t="shared" si="423"/>
        <v>0</v>
      </c>
      <c r="AB293" s="24">
        <f t="shared" si="424"/>
        <v>0</v>
      </c>
      <c r="AC293" s="1">
        <f t="shared" si="425"/>
        <v>0</v>
      </c>
      <c r="AD293" s="13">
        <f t="shared" si="426"/>
        <v>0</v>
      </c>
    </row>
    <row r="294" spans="1:30" s="7" customFormat="1" ht="21" customHeight="1" x14ac:dyDescent="0.2">
      <c r="A294" s="4" t="s">
        <v>33</v>
      </c>
      <c r="B294" s="4"/>
      <c r="C294" s="5"/>
      <c r="D294" s="5"/>
      <c r="E294" s="5"/>
      <c r="F294" s="5"/>
      <c r="G294" s="6">
        <f t="shared" ref="G294:AD294" si="427">SUM(G290:G293)</f>
        <v>6</v>
      </c>
      <c r="H294" s="6">
        <f t="shared" si="427"/>
        <v>1</v>
      </c>
      <c r="I294" s="6">
        <f t="shared" si="427"/>
        <v>0</v>
      </c>
      <c r="J294" s="6">
        <f t="shared" si="427"/>
        <v>0</v>
      </c>
      <c r="K294" s="6">
        <f t="shared" si="427"/>
        <v>1</v>
      </c>
      <c r="L294" s="6">
        <f t="shared" si="427"/>
        <v>1</v>
      </c>
      <c r="M294" s="6">
        <f t="shared" si="427"/>
        <v>0</v>
      </c>
      <c r="N294" s="6">
        <f t="shared" si="427"/>
        <v>0</v>
      </c>
      <c r="O294" s="6">
        <f t="shared" si="427"/>
        <v>0</v>
      </c>
      <c r="P294" s="6">
        <f t="shared" si="427"/>
        <v>0</v>
      </c>
      <c r="Q294" s="6">
        <f t="shared" si="427"/>
        <v>1</v>
      </c>
      <c r="R294" s="6">
        <f t="shared" si="427"/>
        <v>0</v>
      </c>
      <c r="S294" s="6">
        <f t="shared" si="427"/>
        <v>0</v>
      </c>
      <c r="T294" s="6">
        <f t="shared" si="427"/>
        <v>0</v>
      </c>
      <c r="U294" s="6">
        <f t="shared" si="427"/>
        <v>0</v>
      </c>
      <c r="V294" s="6">
        <f t="shared" si="427"/>
        <v>0</v>
      </c>
      <c r="W294" s="6">
        <f t="shared" si="427"/>
        <v>0</v>
      </c>
      <c r="X294" s="6">
        <f t="shared" si="427"/>
        <v>0</v>
      </c>
      <c r="Y294" s="6">
        <f t="shared" si="427"/>
        <v>3</v>
      </c>
      <c r="Z294" s="6">
        <f t="shared" si="427"/>
        <v>3</v>
      </c>
      <c r="AA294" s="6">
        <f t="shared" si="427"/>
        <v>3</v>
      </c>
      <c r="AB294" s="6">
        <f t="shared" si="427"/>
        <v>6</v>
      </c>
      <c r="AC294" s="6">
        <f t="shared" si="427"/>
        <v>0</v>
      </c>
      <c r="AD294" s="6">
        <f t="shared" si="427"/>
        <v>3</v>
      </c>
    </row>
    <row r="295" spans="1:30" s="2" customFormat="1" ht="21" customHeight="1" x14ac:dyDescent="0.2">
      <c r="A295" s="44">
        <v>2014</v>
      </c>
      <c r="B295" s="26" t="s">
        <v>26</v>
      </c>
      <c r="C295" s="45" t="s">
        <v>101</v>
      </c>
      <c r="D295" s="46">
        <f>+VLOOKUP(C295,'[1]ENTES A JUNIO 2014'!$B$2:$C$124,2,FALSE)</f>
        <v>59</v>
      </c>
      <c r="E295" s="46" t="s">
        <v>28</v>
      </c>
      <c r="F295" s="46" t="s">
        <v>41</v>
      </c>
      <c r="G295" s="1">
        <f>+VLOOKUP(D295,'[2]1 trim'!$A$5:$B$341,2,FALSE)</f>
        <v>1</v>
      </c>
      <c r="H295" s="13">
        <v>0</v>
      </c>
      <c r="I295" s="1">
        <v>0</v>
      </c>
      <c r="J295" s="1">
        <v>0</v>
      </c>
      <c r="K295" s="1">
        <v>0</v>
      </c>
      <c r="L295" s="1">
        <f>+VLOOKUP(D295,'[3]1 trim plen'!$A$6:$E$1305,2,FALSE)</f>
        <v>0</v>
      </c>
      <c r="M295" s="1">
        <f>+VLOOKUP(D295,'[3]1 trim plen'!$A$6:$E$1305,3,FALSE)</f>
        <v>0</v>
      </c>
      <c r="N295" s="1">
        <f>+VLOOKUP(D295,'[3]1 trim plen'!$A$6:$E$1305,5,FALSE)</f>
        <v>1</v>
      </c>
      <c r="O295" s="1">
        <f>+VLOOKUP(D295,'[3]1 trim plen'!$A$6:$E$1305,4,FALSE)</f>
        <v>0</v>
      </c>
      <c r="P295" s="1">
        <f>+VLOOKUP(D295,'[3]1 trim plen'!$A$6:$H$81,6,FALSE)</f>
        <v>0</v>
      </c>
      <c r="Q295" s="1">
        <f>+VLOOKUP(D295,'[3]1 trim plen'!$A$6:$H$1305,7,FALSE)</f>
        <v>0</v>
      </c>
      <c r="R295" s="18">
        <v>1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24">
        <f t="shared" ref="Y295:Y298" si="428">SUM(I295:Q295)</f>
        <v>1</v>
      </c>
      <c r="Z295" s="1">
        <f t="shared" ref="Z295:Z298" si="429">SUM(I295:Q295)</f>
        <v>1</v>
      </c>
      <c r="AA295" s="1">
        <f t="shared" ref="AA295:AA298" si="430">+X295+W295+V295+U295+T295+S295+R295+Q295+P295+L295+K295+J295+I295</f>
        <v>1</v>
      </c>
      <c r="AB295" s="24">
        <f t="shared" ref="AB295:AB298" si="431">+G295</f>
        <v>1</v>
      </c>
      <c r="AC295" s="1">
        <f t="shared" ref="AC295:AC298" si="432">+AA295-Z295</f>
        <v>0</v>
      </c>
      <c r="AD295" s="13">
        <f t="shared" ref="AD295:AD298" si="433">+AB295-Y295</f>
        <v>0</v>
      </c>
    </row>
    <row r="296" spans="1:30" s="8" customFormat="1" ht="21" customHeight="1" x14ac:dyDescent="0.2">
      <c r="A296" s="44"/>
      <c r="B296" s="26" t="s">
        <v>30</v>
      </c>
      <c r="C296" s="45"/>
      <c r="D296" s="47"/>
      <c r="E296" s="47"/>
      <c r="F296" s="47"/>
      <c r="G296" s="1">
        <v>0</v>
      </c>
      <c r="H296" s="13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24">
        <f t="shared" si="428"/>
        <v>0</v>
      </c>
      <c r="Z296" s="1">
        <f t="shared" si="429"/>
        <v>0</v>
      </c>
      <c r="AA296" s="1">
        <f t="shared" si="430"/>
        <v>0</v>
      </c>
      <c r="AB296" s="24">
        <f t="shared" si="431"/>
        <v>0</v>
      </c>
      <c r="AC296" s="1">
        <f t="shared" si="432"/>
        <v>0</v>
      </c>
      <c r="AD296" s="13">
        <f t="shared" si="433"/>
        <v>0</v>
      </c>
    </row>
    <row r="297" spans="1:30" ht="21" customHeight="1" x14ac:dyDescent="0.2">
      <c r="A297" s="44"/>
      <c r="B297" s="26" t="s">
        <v>31</v>
      </c>
      <c r="C297" s="45"/>
      <c r="D297" s="47"/>
      <c r="E297" s="47"/>
      <c r="F297" s="47"/>
      <c r="G297" s="1">
        <f>+VLOOKUP(D295,'[2]3 trim'!$A$5:$B$341,2,FALSE)</f>
        <v>1</v>
      </c>
      <c r="H297" s="13">
        <v>0</v>
      </c>
      <c r="I297" s="1">
        <f>+VLOOKUP(D295,'[3]3 TRIM DJDN'!$A$6:$E$305,4,FALSE)</f>
        <v>0</v>
      </c>
      <c r="J297" s="1">
        <f>+VLOOKUP(D295,'[3]3 TRIM DJDN'!$A$6:$E$305,2,FALSE)</f>
        <v>0</v>
      </c>
      <c r="K297" s="1">
        <f>+VLOOKUP(D295,'[3]3 TRIM DJDN'!$A$6:$E$305,3,FALSE)</f>
        <v>1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24">
        <f t="shared" si="428"/>
        <v>1</v>
      </c>
      <c r="Z297" s="1">
        <f t="shared" si="429"/>
        <v>1</v>
      </c>
      <c r="AA297" s="1">
        <f t="shared" si="430"/>
        <v>1</v>
      </c>
      <c r="AB297" s="24">
        <f t="shared" si="431"/>
        <v>1</v>
      </c>
      <c r="AC297" s="1">
        <f t="shared" si="432"/>
        <v>0</v>
      </c>
      <c r="AD297" s="13">
        <f t="shared" si="433"/>
        <v>0</v>
      </c>
    </row>
    <row r="298" spans="1:30" s="8" customFormat="1" ht="21" customHeight="1" x14ac:dyDescent="0.2">
      <c r="A298" s="44"/>
      <c r="B298" s="26" t="s">
        <v>32</v>
      </c>
      <c r="C298" s="45"/>
      <c r="D298" s="48"/>
      <c r="E298" s="48"/>
      <c r="F298" s="48"/>
      <c r="G298" s="1">
        <v>0</v>
      </c>
      <c r="H298" s="13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24">
        <f t="shared" si="428"/>
        <v>0</v>
      </c>
      <c r="Z298" s="1">
        <f t="shared" si="429"/>
        <v>0</v>
      </c>
      <c r="AA298" s="1">
        <f t="shared" si="430"/>
        <v>0</v>
      </c>
      <c r="AB298" s="24">
        <f t="shared" si="431"/>
        <v>0</v>
      </c>
      <c r="AC298" s="1">
        <f t="shared" si="432"/>
        <v>0</v>
      </c>
      <c r="AD298" s="13">
        <f t="shared" si="433"/>
        <v>0</v>
      </c>
    </row>
    <row r="299" spans="1:30" s="7" customFormat="1" ht="21" customHeight="1" x14ac:dyDescent="0.2">
      <c r="A299" s="4" t="s">
        <v>33</v>
      </c>
      <c r="B299" s="4"/>
      <c r="C299" s="5"/>
      <c r="D299" s="5"/>
      <c r="E299" s="5"/>
      <c r="F299" s="5"/>
      <c r="G299" s="6">
        <f t="shared" ref="G299:AD299" si="434">SUM(G295:G298)</f>
        <v>2</v>
      </c>
      <c r="H299" s="6">
        <f t="shared" si="434"/>
        <v>0</v>
      </c>
      <c r="I299" s="6">
        <f t="shared" si="434"/>
        <v>0</v>
      </c>
      <c r="J299" s="6">
        <f t="shared" si="434"/>
        <v>0</v>
      </c>
      <c r="K299" s="6">
        <f t="shared" si="434"/>
        <v>1</v>
      </c>
      <c r="L299" s="6">
        <f t="shared" si="434"/>
        <v>0</v>
      </c>
      <c r="M299" s="6">
        <f t="shared" si="434"/>
        <v>0</v>
      </c>
      <c r="N299" s="6">
        <f t="shared" si="434"/>
        <v>1</v>
      </c>
      <c r="O299" s="6">
        <f t="shared" si="434"/>
        <v>0</v>
      </c>
      <c r="P299" s="6">
        <f t="shared" si="434"/>
        <v>0</v>
      </c>
      <c r="Q299" s="6">
        <f t="shared" si="434"/>
        <v>0</v>
      </c>
      <c r="R299" s="6">
        <f t="shared" si="434"/>
        <v>1</v>
      </c>
      <c r="S299" s="6">
        <f t="shared" si="434"/>
        <v>0</v>
      </c>
      <c r="T299" s="6">
        <f t="shared" si="434"/>
        <v>0</v>
      </c>
      <c r="U299" s="6">
        <f t="shared" si="434"/>
        <v>0</v>
      </c>
      <c r="V299" s="6">
        <f t="shared" si="434"/>
        <v>0</v>
      </c>
      <c r="W299" s="6">
        <f t="shared" si="434"/>
        <v>0</v>
      </c>
      <c r="X299" s="6">
        <f t="shared" si="434"/>
        <v>0</v>
      </c>
      <c r="Y299" s="6">
        <f t="shared" si="434"/>
        <v>2</v>
      </c>
      <c r="Z299" s="6">
        <f t="shared" si="434"/>
        <v>2</v>
      </c>
      <c r="AA299" s="6">
        <f t="shared" si="434"/>
        <v>2</v>
      </c>
      <c r="AB299" s="6">
        <f t="shared" si="434"/>
        <v>2</v>
      </c>
      <c r="AC299" s="6">
        <f t="shared" si="434"/>
        <v>0</v>
      </c>
      <c r="AD299" s="6">
        <f t="shared" si="434"/>
        <v>0</v>
      </c>
    </row>
    <row r="300" spans="1:30" s="2" customFormat="1" ht="21" customHeight="1" x14ac:dyDescent="0.2">
      <c r="A300" s="44">
        <v>2014</v>
      </c>
      <c r="B300" s="26" t="s">
        <v>26</v>
      </c>
      <c r="C300" s="45" t="s">
        <v>102</v>
      </c>
      <c r="D300" s="46">
        <f>+VLOOKUP(C300,'[1]ENTES A JUNIO 2014'!$B$2:$C$124,2,FALSE)</f>
        <v>60</v>
      </c>
      <c r="E300" s="46" t="s">
        <v>28</v>
      </c>
      <c r="F300" s="46" t="s">
        <v>29</v>
      </c>
      <c r="G300" s="1">
        <v>0</v>
      </c>
      <c r="H300" s="13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24">
        <f t="shared" ref="Y300:Y303" si="435">SUM(I300:Q300)</f>
        <v>0</v>
      </c>
      <c r="Z300" s="1">
        <f t="shared" ref="Z300:Z303" si="436">SUM(I300:Q300)</f>
        <v>0</v>
      </c>
      <c r="AA300" s="1">
        <f t="shared" ref="AA300:AA303" si="437">+X300+W300+V300+U300+T300+S300+R300+Q300+P300+L300+K300+J300+I300</f>
        <v>0</v>
      </c>
      <c r="AB300" s="24">
        <f t="shared" ref="AB300:AB303" si="438">+G300</f>
        <v>0</v>
      </c>
      <c r="AC300" s="1">
        <f t="shared" ref="AC300:AC303" si="439">+AA300-Z300</f>
        <v>0</v>
      </c>
      <c r="AD300" s="13">
        <f t="shared" ref="AD300:AD303" si="440">+AB300-Y300</f>
        <v>0</v>
      </c>
    </row>
    <row r="301" spans="1:30" s="8" customFormat="1" ht="21" customHeight="1" x14ac:dyDescent="0.2">
      <c r="A301" s="44"/>
      <c r="B301" s="26" t="s">
        <v>30</v>
      </c>
      <c r="C301" s="45"/>
      <c r="D301" s="47"/>
      <c r="E301" s="47"/>
      <c r="F301" s="47"/>
      <c r="G301" s="1">
        <v>0</v>
      </c>
      <c r="H301" s="13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24">
        <f t="shared" si="435"/>
        <v>0</v>
      </c>
      <c r="Z301" s="1">
        <f t="shared" si="436"/>
        <v>0</v>
      </c>
      <c r="AA301" s="1">
        <f t="shared" si="437"/>
        <v>0</v>
      </c>
      <c r="AB301" s="24">
        <f t="shared" si="438"/>
        <v>0</v>
      </c>
      <c r="AC301" s="1">
        <f t="shared" si="439"/>
        <v>0</v>
      </c>
      <c r="AD301" s="13">
        <f t="shared" si="440"/>
        <v>0</v>
      </c>
    </row>
    <row r="302" spans="1:30" ht="21" customHeight="1" x14ac:dyDescent="0.2">
      <c r="A302" s="44"/>
      <c r="B302" s="26" t="s">
        <v>31</v>
      </c>
      <c r="C302" s="45"/>
      <c r="D302" s="47"/>
      <c r="E302" s="47"/>
      <c r="F302" s="47"/>
      <c r="G302" s="1">
        <v>0</v>
      </c>
      <c r="H302" s="13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24">
        <f t="shared" si="435"/>
        <v>0</v>
      </c>
      <c r="Z302" s="1">
        <f t="shared" si="436"/>
        <v>0</v>
      </c>
      <c r="AA302" s="1">
        <f t="shared" si="437"/>
        <v>0</v>
      </c>
      <c r="AB302" s="24">
        <f t="shared" si="438"/>
        <v>0</v>
      </c>
      <c r="AC302" s="1">
        <f t="shared" si="439"/>
        <v>0</v>
      </c>
      <c r="AD302" s="13">
        <f t="shared" si="440"/>
        <v>0</v>
      </c>
    </row>
    <row r="303" spans="1:30" s="8" customFormat="1" ht="21" customHeight="1" x14ac:dyDescent="0.2">
      <c r="A303" s="44"/>
      <c r="B303" s="26" t="s">
        <v>32</v>
      </c>
      <c r="C303" s="45"/>
      <c r="D303" s="48"/>
      <c r="E303" s="48"/>
      <c r="F303" s="48"/>
      <c r="G303" s="1">
        <v>0</v>
      </c>
      <c r="H303" s="13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24">
        <f t="shared" si="435"/>
        <v>0</v>
      </c>
      <c r="Z303" s="1">
        <f t="shared" si="436"/>
        <v>0</v>
      </c>
      <c r="AA303" s="1">
        <f t="shared" si="437"/>
        <v>0</v>
      </c>
      <c r="AB303" s="24">
        <f t="shared" si="438"/>
        <v>0</v>
      </c>
      <c r="AC303" s="1">
        <f t="shared" si="439"/>
        <v>0</v>
      </c>
      <c r="AD303" s="13">
        <f t="shared" si="440"/>
        <v>0</v>
      </c>
    </row>
    <row r="304" spans="1:30" s="7" customFormat="1" ht="21" customHeight="1" x14ac:dyDescent="0.2">
      <c r="A304" s="4" t="s">
        <v>33</v>
      </c>
      <c r="B304" s="4"/>
      <c r="C304" s="5"/>
      <c r="D304" s="5"/>
      <c r="E304" s="5"/>
      <c r="F304" s="5"/>
      <c r="G304" s="6">
        <f t="shared" ref="G304" si="441">SUM(G300:G303)</f>
        <v>0</v>
      </c>
      <c r="H304" s="6">
        <f t="shared" ref="H304:AD304" si="442">SUM(H300:H303)</f>
        <v>0</v>
      </c>
      <c r="I304" s="6">
        <f t="shared" si="442"/>
        <v>0</v>
      </c>
      <c r="J304" s="6">
        <f t="shared" si="442"/>
        <v>0</v>
      </c>
      <c r="K304" s="6">
        <f t="shared" si="442"/>
        <v>0</v>
      </c>
      <c r="L304" s="6">
        <f t="shared" si="442"/>
        <v>0</v>
      </c>
      <c r="M304" s="6">
        <f t="shared" si="442"/>
        <v>0</v>
      </c>
      <c r="N304" s="6">
        <f t="shared" si="442"/>
        <v>0</v>
      </c>
      <c r="O304" s="6">
        <f t="shared" si="442"/>
        <v>0</v>
      </c>
      <c r="P304" s="6">
        <f t="shared" si="442"/>
        <v>0</v>
      </c>
      <c r="Q304" s="6">
        <f t="shared" si="442"/>
        <v>0</v>
      </c>
      <c r="R304" s="6">
        <f t="shared" si="442"/>
        <v>0</v>
      </c>
      <c r="S304" s="6">
        <f t="shared" si="442"/>
        <v>0</v>
      </c>
      <c r="T304" s="6">
        <f t="shared" si="442"/>
        <v>0</v>
      </c>
      <c r="U304" s="6">
        <f t="shared" si="442"/>
        <v>0</v>
      </c>
      <c r="V304" s="6">
        <f t="shared" si="442"/>
        <v>0</v>
      </c>
      <c r="W304" s="6">
        <f t="shared" si="442"/>
        <v>0</v>
      </c>
      <c r="X304" s="6">
        <f t="shared" si="442"/>
        <v>0</v>
      </c>
      <c r="Y304" s="6">
        <f t="shared" si="442"/>
        <v>0</v>
      </c>
      <c r="Z304" s="6">
        <f t="shared" si="442"/>
        <v>0</v>
      </c>
      <c r="AA304" s="6">
        <f t="shared" si="442"/>
        <v>0</v>
      </c>
      <c r="AB304" s="6">
        <f t="shared" si="442"/>
        <v>0</v>
      </c>
      <c r="AC304" s="6">
        <f t="shared" si="442"/>
        <v>0</v>
      </c>
      <c r="AD304" s="6">
        <f t="shared" si="442"/>
        <v>0</v>
      </c>
    </row>
    <row r="305" spans="1:30" s="2" customFormat="1" ht="21" customHeight="1" x14ac:dyDescent="0.2">
      <c r="A305" s="44">
        <v>2014</v>
      </c>
      <c r="B305" s="26" t="s">
        <v>26</v>
      </c>
      <c r="C305" s="45" t="s">
        <v>103</v>
      </c>
      <c r="D305" s="46">
        <f>+VLOOKUP(C305,'[1]ENTES A JUNIO 2014'!$B$2:$C$124,2,FALSE)</f>
        <v>61</v>
      </c>
      <c r="E305" s="46" t="s">
        <v>28</v>
      </c>
      <c r="F305" s="46" t="s">
        <v>41</v>
      </c>
      <c r="G305" s="1">
        <v>0</v>
      </c>
      <c r="H305" s="13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24">
        <f t="shared" ref="Y305:Y308" si="443">SUM(I305:Q305)</f>
        <v>0</v>
      </c>
      <c r="Z305" s="1">
        <f t="shared" ref="Z305:Z308" si="444">SUM(I305:Q305)</f>
        <v>0</v>
      </c>
      <c r="AA305" s="1">
        <f t="shared" ref="AA305:AA308" si="445">+X305+W305+V305+U305+T305+S305+R305+Q305+P305+L305+K305+J305+I305</f>
        <v>0</v>
      </c>
      <c r="AB305" s="24">
        <f t="shared" ref="AB305:AB308" si="446">+G305</f>
        <v>0</v>
      </c>
      <c r="AC305" s="1">
        <f t="shared" ref="AC305:AC308" si="447">+AA305-Z305</f>
        <v>0</v>
      </c>
      <c r="AD305" s="13">
        <f t="shared" ref="AD305:AD308" si="448">+AB305-Y305</f>
        <v>0</v>
      </c>
    </row>
    <row r="306" spans="1:30" s="8" customFormat="1" ht="21" customHeight="1" x14ac:dyDescent="0.2">
      <c r="A306" s="44"/>
      <c r="B306" s="26" t="s">
        <v>30</v>
      </c>
      <c r="C306" s="45"/>
      <c r="D306" s="47"/>
      <c r="E306" s="47"/>
      <c r="F306" s="47"/>
      <c r="G306" s="1">
        <f>+VLOOKUP(D305,'[2]2 trim'!$A$5:$B$341,2,FALSE)</f>
        <v>15</v>
      </c>
      <c r="H306" s="13">
        <v>15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24">
        <f t="shared" si="443"/>
        <v>0</v>
      </c>
      <c r="Z306" s="1">
        <f t="shared" si="444"/>
        <v>0</v>
      </c>
      <c r="AA306" s="1">
        <f t="shared" si="445"/>
        <v>0</v>
      </c>
      <c r="AB306" s="24">
        <f t="shared" si="446"/>
        <v>15</v>
      </c>
      <c r="AC306" s="1">
        <f t="shared" si="447"/>
        <v>0</v>
      </c>
      <c r="AD306" s="13">
        <f t="shared" si="448"/>
        <v>15</v>
      </c>
    </row>
    <row r="307" spans="1:30" ht="21" customHeight="1" x14ac:dyDescent="0.2">
      <c r="A307" s="44"/>
      <c r="B307" s="26" t="s">
        <v>31</v>
      </c>
      <c r="C307" s="45"/>
      <c r="D307" s="47"/>
      <c r="E307" s="47"/>
      <c r="F307" s="47"/>
      <c r="G307" s="1">
        <f>+VLOOKUP(D305,'[2]3 trim'!$A$5:$B$341,2,FALSE)</f>
        <v>1</v>
      </c>
      <c r="H307" s="13">
        <v>0</v>
      </c>
      <c r="I307" s="1">
        <v>0</v>
      </c>
      <c r="J307" s="1">
        <v>0</v>
      </c>
      <c r="K307" s="1">
        <v>0</v>
      </c>
      <c r="L307" s="1">
        <f>+VLOOKUP(D305,'[3]3 trim plen'!$A$6:$E$1305,2,FALSE)</f>
        <v>0</v>
      </c>
      <c r="M307" s="1">
        <f>+VLOOKUP(D305,'[3]3 trim plen'!$A$6:$E$1305,3,FALSE)</f>
        <v>3</v>
      </c>
      <c r="N307" s="1">
        <f>+VLOOKUP(D305,'[3]3 trim plen'!$A$6:$E$1305,5,FALSE)</f>
        <v>0</v>
      </c>
      <c r="O307" s="1">
        <f>+VLOOKUP(D305,'[3]3 trim plen'!$A$6:$E$1305,4,FALSE)</f>
        <v>0</v>
      </c>
      <c r="P307" s="1">
        <f>+VLOOKUP(D305,'[3]3 trim plen'!$A$6:$H$11305,6,FALSE)</f>
        <v>13</v>
      </c>
      <c r="Q307" s="1">
        <f>+VLOOKUP(D305,'[3]3 trim plen'!$A$6:$H$1305,7,FALSE)</f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24">
        <f t="shared" si="443"/>
        <v>16</v>
      </c>
      <c r="Z307" s="1">
        <f t="shared" si="444"/>
        <v>16</v>
      </c>
      <c r="AA307" s="1">
        <f t="shared" si="445"/>
        <v>13</v>
      </c>
      <c r="AB307" s="24">
        <f t="shared" si="446"/>
        <v>1</v>
      </c>
      <c r="AC307" s="1">
        <f t="shared" si="447"/>
        <v>-3</v>
      </c>
      <c r="AD307" s="13">
        <f t="shared" si="448"/>
        <v>-15</v>
      </c>
    </row>
    <row r="308" spans="1:30" s="8" customFormat="1" ht="21" customHeight="1" x14ac:dyDescent="0.2">
      <c r="A308" s="44"/>
      <c r="B308" s="26" t="s">
        <v>32</v>
      </c>
      <c r="C308" s="45"/>
      <c r="D308" s="48"/>
      <c r="E308" s="48"/>
      <c r="F308" s="48"/>
      <c r="G308" s="1">
        <v>0</v>
      </c>
      <c r="H308" s="13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24">
        <f t="shared" si="443"/>
        <v>0</v>
      </c>
      <c r="Z308" s="1">
        <f t="shared" si="444"/>
        <v>0</v>
      </c>
      <c r="AA308" s="1">
        <f t="shared" si="445"/>
        <v>0</v>
      </c>
      <c r="AB308" s="24">
        <f t="shared" si="446"/>
        <v>0</v>
      </c>
      <c r="AC308" s="1">
        <f t="shared" si="447"/>
        <v>0</v>
      </c>
      <c r="AD308" s="13">
        <f t="shared" si="448"/>
        <v>0</v>
      </c>
    </row>
    <row r="309" spans="1:30" s="7" customFormat="1" ht="21" customHeight="1" x14ac:dyDescent="0.2">
      <c r="A309" s="4" t="s">
        <v>33</v>
      </c>
      <c r="B309" s="4"/>
      <c r="C309" s="5"/>
      <c r="D309" s="5"/>
      <c r="E309" s="5"/>
      <c r="F309" s="5"/>
      <c r="G309" s="6">
        <f t="shared" ref="G309:AD309" si="449">SUM(G305:G308)</f>
        <v>16</v>
      </c>
      <c r="H309" s="6">
        <f t="shared" si="449"/>
        <v>15</v>
      </c>
      <c r="I309" s="6">
        <f t="shared" si="449"/>
        <v>0</v>
      </c>
      <c r="J309" s="6">
        <f t="shared" si="449"/>
        <v>0</v>
      </c>
      <c r="K309" s="6">
        <f t="shared" si="449"/>
        <v>0</v>
      </c>
      <c r="L309" s="6">
        <f t="shared" si="449"/>
        <v>0</v>
      </c>
      <c r="M309" s="6">
        <f t="shared" si="449"/>
        <v>3</v>
      </c>
      <c r="N309" s="6">
        <f t="shared" si="449"/>
        <v>0</v>
      </c>
      <c r="O309" s="6">
        <f t="shared" si="449"/>
        <v>0</v>
      </c>
      <c r="P309" s="6">
        <f t="shared" si="449"/>
        <v>13</v>
      </c>
      <c r="Q309" s="6">
        <f t="shared" si="449"/>
        <v>0</v>
      </c>
      <c r="R309" s="6">
        <f t="shared" si="449"/>
        <v>0</v>
      </c>
      <c r="S309" s="6">
        <f t="shared" si="449"/>
        <v>0</v>
      </c>
      <c r="T309" s="6">
        <f t="shared" si="449"/>
        <v>0</v>
      </c>
      <c r="U309" s="6">
        <f t="shared" si="449"/>
        <v>0</v>
      </c>
      <c r="V309" s="6">
        <f t="shared" si="449"/>
        <v>0</v>
      </c>
      <c r="W309" s="6">
        <f t="shared" si="449"/>
        <v>0</v>
      </c>
      <c r="X309" s="6">
        <f t="shared" si="449"/>
        <v>0</v>
      </c>
      <c r="Y309" s="6">
        <f t="shared" si="449"/>
        <v>16</v>
      </c>
      <c r="Z309" s="6">
        <f t="shared" si="449"/>
        <v>16</v>
      </c>
      <c r="AA309" s="6">
        <f t="shared" si="449"/>
        <v>13</v>
      </c>
      <c r="AB309" s="6">
        <f t="shared" si="449"/>
        <v>16</v>
      </c>
      <c r="AC309" s="6">
        <f t="shared" si="449"/>
        <v>-3</v>
      </c>
      <c r="AD309" s="6">
        <f t="shared" si="449"/>
        <v>0</v>
      </c>
    </row>
    <row r="310" spans="1:30" s="2" customFormat="1" ht="21" customHeight="1" x14ac:dyDescent="0.2">
      <c r="A310" s="44">
        <v>2014</v>
      </c>
      <c r="B310" s="26" t="s">
        <v>26</v>
      </c>
      <c r="C310" s="45" t="s">
        <v>104</v>
      </c>
      <c r="D310" s="46">
        <f>+VLOOKUP(C310,'[1]ENTES A JUNIO 2014'!$B$2:$C$124,2,FALSE)</f>
        <v>62</v>
      </c>
      <c r="E310" s="46" t="s">
        <v>28</v>
      </c>
      <c r="F310" s="46" t="s">
        <v>41</v>
      </c>
      <c r="G310" s="1">
        <f>+VLOOKUP(D310,'[2]1 trim'!$A$5:$B$341,2,FALSE)</f>
        <v>8</v>
      </c>
      <c r="H310" s="13">
        <v>0</v>
      </c>
      <c r="I310" s="1">
        <f>+VLOOKUP(D310,'[3]1 TRIM DJDN'!$A$6:$E$305,4,FALSE)</f>
        <v>0</v>
      </c>
      <c r="J310" s="1">
        <f>+VLOOKUP(D310,'[3]1 TRIM DJDN'!$A$6:$E$305,2,FALSE)</f>
        <v>0</v>
      </c>
      <c r="K310" s="1">
        <f>+VLOOKUP(D310,'[3]1 TRIM DJDN'!$A$6:$E$305,3,FALSE)</f>
        <v>1</v>
      </c>
      <c r="L310" s="1">
        <f>+VLOOKUP(D310,'[3]1 trim plen'!$A$6:$E$1305,2,FALSE)</f>
        <v>0</v>
      </c>
      <c r="M310" s="1">
        <f>+VLOOKUP(D310,'[3]1 trim plen'!$A$6:$E$1305,3,FALSE)</f>
        <v>2</v>
      </c>
      <c r="N310" s="1">
        <f>+VLOOKUP(D310,'[3]1 trim plen'!$A$6:$E$1305,5,FALSE)</f>
        <v>2</v>
      </c>
      <c r="O310" s="1">
        <f>+VLOOKUP(D310,'[3]1 trim plen'!$A$6:$E$1305,4,FALSE)</f>
        <v>0</v>
      </c>
      <c r="P310" s="1">
        <f>+VLOOKUP(D310,'[3]1 trim plen'!$A$6:$H$81,6,FALSE)</f>
        <v>0</v>
      </c>
      <c r="Q310" s="1">
        <f>+VLOOKUP(D310,'[3]1 trim plen'!$A$6:$H$1305,7,FALSE)</f>
        <v>1</v>
      </c>
      <c r="R310" s="18">
        <v>4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24">
        <f t="shared" ref="Y310:Y313" si="450">SUM(I310:Q310)</f>
        <v>6</v>
      </c>
      <c r="Z310" s="1">
        <f t="shared" ref="Z310:Z313" si="451">SUM(I310:Q310)</f>
        <v>6</v>
      </c>
      <c r="AA310" s="1">
        <f t="shared" ref="AA310:AA313" si="452">+X310+W310+V310+U310+T310+S310+R310+Q310+P310+L310+K310+J310+I310</f>
        <v>6</v>
      </c>
      <c r="AB310" s="24">
        <f t="shared" ref="AB310:AB313" si="453">+G310</f>
        <v>8</v>
      </c>
      <c r="AC310" s="1">
        <f t="shared" ref="AC310:AC313" si="454">+AA310-Z310</f>
        <v>0</v>
      </c>
      <c r="AD310" s="13">
        <f t="shared" ref="AD310:AD313" si="455">+AB310-Y310</f>
        <v>2</v>
      </c>
    </row>
    <row r="311" spans="1:30" s="8" customFormat="1" ht="21" customHeight="1" x14ac:dyDescent="0.2">
      <c r="A311" s="44"/>
      <c r="B311" s="26" t="s">
        <v>30</v>
      </c>
      <c r="C311" s="45"/>
      <c r="D311" s="47"/>
      <c r="E311" s="47"/>
      <c r="F311" s="47"/>
      <c r="G311" s="1">
        <f>+VLOOKUP(D310,'[2]2 trim'!$A$5:$B$341,2,FALSE)</f>
        <v>3</v>
      </c>
      <c r="H311" s="13">
        <v>1</v>
      </c>
      <c r="I311" s="1">
        <f>+VLOOKUP(D310,'[3]2 TRIM DJDN'!$A$6:$E$305,4,FALSE)</f>
        <v>0</v>
      </c>
      <c r="J311" s="1">
        <f>+VLOOKUP(D310,'[3]2 TRIM DJDN'!$A$6:$E$305,2,FALSE)</f>
        <v>2</v>
      </c>
      <c r="K311" s="1">
        <f>+VLOOKUP(D310,'[3]2 TRIM DJDN'!$A$6:$E$305,3,FALSE)</f>
        <v>0</v>
      </c>
      <c r="L311" s="1">
        <f>+VLOOKUP(D310,'[3]2 trim plen'!$A$6:$E$1305,2,FALSE)</f>
        <v>0</v>
      </c>
      <c r="M311" s="1">
        <f>+VLOOKUP(D310,'[3]2 trim plen'!$A$6:$E$1305,3,FALSE)</f>
        <v>0</v>
      </c>
      <c r="N311" s="1">
        <f>+VLOOKUP(D310,'[3]2 trim plen'!$A$6:$E$1305,5,FALSE)</f>
        <v>0</v>
      </c>
      <c r="O311" s="1">
        <f>+VLOOKUP(D310,'[3]2 trim plen'!$A$6:$E$1305,4,FALSE)</f>
        <v>0</v>
      </c>
      <c r="P311" s="1">
        <f>+VLOOKUP(D310,'[3]2 trim plen'!$A$6:$H$1305,6,FALSE)</f>
        <v>0</v>
      </c>
      <c r="Q311" s="1">
        <f>+VLOOKUP(D310,'[3]2 trim plen'!$A$6:$H$1305,7,FALSE)</f>
        <v>2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24">
        <f t="shared" si="450"/>
        <v>4</v>
      </c>
      <c r="Z311" s="1">
        <f t="shared" si="451"/>
        <v>4</v>
      </c>
      <c r="AA311" s="1">
        <f t="shared" si="452"/>
        <v>4</v>
      </c>
      <c r="AB311" s="24">
        <f t="shared" si="453"/>
        <v>3</v>
      </c>
      <c r="AC311" s="1">
        <f t="shared" si="454"/>
        <v>0</v>
      </c>
      <c r="AD311" s="13">
        <f t="shared" si="455"/>
        <v>-1</v>
      </c>
    </row>
    <row r="312" spans="1:30" ht="21" customHeight="1" x14ac:dyDescent="0.2">
      <c r="A312" s="44"/>
      <c r="B312" s="26" t="s">
        <v>31</v>
      </c>
      <c r="C312" s="45"/>
      <c r="D312" s="47"/>
      <c r="E312" s="47"/>
      <c r="F312" s="47"/>
      <c r="G312" s="1">
        <f>+VLOOKUP(D310,'[2]3 trim'!$A$5:$B$341,2,FALSE)</f>
        <v>1</v>
      </c>
      <c r="H312" s="13">
        <v>0</v>
      </c>
      <c r="I312" s="1">
        <v>0</v>
      </c>
      <c r="J312" s="1">
        <v>0</v>
      </c>
      <c r="K312" s="1">
        <v>0</v>
      </c>
      <c r="L312" s="1">
        <f>+VLOOKUP(D310,'[3]3 trim plen'!$A$6:$E$1305,2,FALSE)</f>
        <v>0</v>
      </c>
      <c r="M312" s="1">
        <f>+VLOOKUP(D310,'[3]3 trim plen'!$A$6:$E$1305,3,FALSE)</f>
        <v>0</v>
      </c>
      <c r="N312" s="1">
        <f>+VLOOKUP(D310,'[3]3 trim plen'!$A$6:$E$1305,5,FALSE)</f>
        <v>0</v>
      </c>
      <c r="O312" s="1">
        <f>+VLOOKUP(D310,'[3]3 trim plen'!$A$6:$E$1305,4,FALSE)</f>
        <v>0</v>
      </c>
      <c r="P312" s="1">
        <f>+VLOOKUP(D310,'[3]3 trim plen'!$A$6:$H$11305,6,FALSE)</f>
        <v>0</v>
      </c>
      <c r="Q312" s="1">
        <f>+VLOOKUP(D310,'[3]3 trim plen'!$A$6:$H$1305,7,FALSE)</f>
        <v>1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24">
        <f t="shared" si="450"/>
        <v>1</v>
      </c>
      <c r="Z312" s="1">
        <f t="shared" si="451"/>
        <v>1</v>
      </c>
      <c r="AA312" s="1">
        <f t="shared" si="452"/>
        <v>1</v>
      </c>
      <c r="AB312" s="24">
        <f t="shared" si="453"/>
        <v>1</v>
      </c>
      <c r="AC312" s="1">
        <f t="shared" si="454"/>
        <v>0</v>
      </c>
      <c r="AD312" s="13">
        <f t="shared" si="455"/>
        <v>0</v>
      </c>
    </row>
    <row r="313" spans="1:30" s="8" customFormat="1" ht="21" customHeight="1" x14ac:dyDescent="0.2">
      <c r="A313" s="44"/>
      <c r="B313" s="26" t="s">
        <v>32</v>
      </c>
      <c r="C313" s="45"/>
      <c r="D313" s="48"/>
      <c r="E313" s="48"/>
      <c r="F313" s="48"/>
      <c r="G313" s="1">
        <v>0</v>
      </c>
      <c r="H313" s="13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24">
        <f t="shared" si="450"/>
        <v>0</v>
      </c>
      <c r="Z313" s="1">
        <f t="shared" si="451"/>
        <v>0</v>
      </c>
      <c r="AA313" s="1">
        <f t="shared" si="452"/>
        <v>0</v>
      </c>
      <c r="AB313" s="24">
        <f t="shared" si="453"/>
        <v>0</v>
      </c>
      <c r="AC313" s="1">
        <f t="shared" si="454"/>
        <v>0</v>
      </c>
      <c r="AD313" s="13">
        <f t="shared" si="455"/>
        <v>0</v>
      </c>
    </row>
    <row r="314" spans="1:30" s="7" customFormat="1" ht="21" customHeight="1" x14ac:dyDescent="0.2">
      <c r="A314" s="4" t="s">
        <v>33</v>
      </c>
      <c r="B314" s="4"/>
      <c r="C314" s="5"/>
      <c r="D314" s="5"/>
      <c r="E314" s="5"/>
      <c r="F314" s="5"/>
      <c r="G314" s="6">
        <f t="shared" ref="G314:AD314" si="456">SUM(G310:G313)</f>
        <v>12</v>
      </c>
      <c r="H314" s="6">
        <f t="shared" si="456"/>
        <v>1</v>
      </c>
      <c r="I314" s="6">
        <f t="shared" si="456"/>
        <v>0</v>
      </c>
      <c r="J314" s="6">
        <f t="shared" si="456"/>
        <v>2</v>
      </c>
      <c r="K314" s="6">
        <f t="shared" si="456"/>
        <v>1</v>
      </c>
      <c r="L314" s="6">
        <f t="shared" si="456"/>
        <v>0</v>
      </c>
      <c r="M314" s="6">
        <f t="shared" si="456"/>
        <v>2</v>
      </c>
      <c r="N314" s="6">
        <f t="shared" si="456"/>
        <v>2</v>
      </c>
      <c r="O314" s="6">
        <f t="shared" si="456"/>
        <v>0</v>
      </c>
      <c r="P314" s="6">
        <f t="shared" si="456"/>
        <v>0</v>
      </c>
      <c r="Q314" s="6">
        <f t="shared" si="456"/>
        <v>4</v>
      </c>
      <c r="R314" s="6">
        <f t="shared" si="456"/>
        <v>4</v>
      </c>
      <c r="S314" s="6">
        <f t="shared" si="456"/>
        <v>0</v>
      </c>
      <c r="T314" s="6">
        <f t="shared" si="456"/>
        <v>0</v>
      </c>
      <c r="U314" s="6">
        <f t="shared" si="456"/>
        <v>0</v>
      </c>
      <c r="V314" s="6">
        <f t="shared" si="456"/>
        <v>0</v>
      </c>
      <c r="W314" s="6">
        <f t="shared" si="456"/>
        <v>0</v>
      </c>
      <c r="X314" s="6">
        <f t="shared" si="456"/>
        <v>0</v>
      </c>
      <c r="Y314" s="6">
        <f t="shared" si="456"/>
        <v>11</v>
      </c>
      <c r="Z314" s="6">
        <f t="shared" si="456"/>
        <v>11</v>
      </c>
      <c r="AA314" s="6">
        <f t="shared" si="456"/>
        <v>11</v>
      </c>
      <c r="AB314" s="6">
        <f t="shared" si="456"/>
        <v>12</v>
      </c>
      <c r="AC314" s="6">
        <f t="shared" si="456"/>
        <v>0</v>
      </c>
      <c r="AD314" s="6">
        <f t="shared" si="456"/>
        <v>1</v>
      </c>
    </row>
    <row r="315" spans="1:30" s="2" customFormat="1" ht="21" customHeight="1" x14ac:dyDescent="0.2">
      <c r="A315" s="44">
        <v>2014</v>
      </c>
      <c r="B315" s="26" t="s">
        <v>26</v>
      </c>
      <c r="C315" s="45" t="s">
        <v>105</v>
      </c>
      <c r="D315" s="46">
        <f>+VLOOKUP(C315,'[1]ENTES A JUNIO 2014'!$B$2:$C$124,2,FALSE)</f>
        <v>63</v>
      </c>
      <c r="E315" s="46" t="s">
        <v>28</v>
      </c>
      <c r="F315" s="46" t="s">
        <v>41</v>
      </c>
      <c r="G315" s="1">
        <f>+VLOOKUP(D315,'[2]1 trim'!$A$5:$B$341,2,FALSE)</f>
        <v>5</v>
      </c>
      <c r="H315" s="13">
        <v>0</v>
      </c>
      <c r="I315" s="1">
        <f>+VLOOKUP(D315,'[3]1 TRIM DJDN'!$A$6:$E$305,4,FALSE)</f>
        <v>0</v>
      </c>
      <c r="J315" s="1">
        <f>+VLOOKUP(D315,'[3]1 TRIM DJDN'!$A$6:$E$305,2,FALSE)</f>
        <v>1</v>
      </c>
      <c r="K315" s="1">
        <f>+VLOOKUP(D315,'[3]1 TRIM DJDN'!$A$6:$E$305,3,FALSE)</f>
        <v>1</v>
      </c>
      <c r="L315" s="1">
        <f>+VLOOKUP(D315,'[3]1 trim plen'!$A$6:$E$1305,2,FALSE)</f>
        <v>0</v>
      </c>
      <c r="M315" s="1">
        <f>+VLOOKUP(D315,'[3]1 trim plen'!$A$6:$E$1305,3,FALSE)</f>
        <v>1</v>
      </c>
      <c r="N315" s="1">
        <f>+VLOOKUP(D315,'[3]1 trim plen'!$A$6:$E$1305,5,FALSE)</f>
        <v>0</v>
      </c>
      <c r="O315" s="1">
        <f>+VLOOKUP(D315,'[3]1 trim plen'!$A$6:$E$1305,4,FALSE)</f>
        <v>0</v>
      </c>
      <c r="P315" s="1">
        <f>+VLOOKUP(D315,'[3]1 trim plen'!$A$6:$H$81,6,FALSE)</f>
        <v>0</v>
      </c>
      <c r="Q315" s="1">
        <f>+VLOOKUP(D315,'[3]1 trim plen'!$A$6:$H$1305,7,FALSE)</f>
        <v>0</v>
      </c>
      <c r="R315" s="18">
        <v>3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24">
        <f t="shared" ref="Y315:Y318" si="457">SUM(I315:Q315)</f>
        <v>3</v>
      </c>
      <c r="Z315" s="1">
        <f t="shared" ref="Z315:Z318" si="458">SUM(I315:Q315)</f>
        <v>3</v>
      </c>
      <c r="AA315" s="1">
        <f t="shared" ref="AA315:AA318" si="459">+X315+W315+V315+U315+T315+S315+R315+Q315+P315+L315+K315+J315+I315</f>
        <v>5</v>
      </c>
      <c r="AB315" s="24">
        <f t="shared" ref="AB315:AB318" si="460">+G315</f>
        <v>5</v>
      </c>
      <c r="AC315" s="1">
        <f t="shared" ref="AC315:AC318" si="461">+AA315-Z315</f>
        <v>2</v>
      </c>
      <c r="AD315" s="13">
        <f t="shared" ref="AD315:AD318" si="462">+AB315-Y315</f>
        <v>2</v>
      </c>
    </row>
    <row r="316" spans="1:30" s="8" customFormat="1" ht="21" customHeight="1" x14ac:dyDescent="0.2">
      <c r="A316" s="44"/>
      <c r="B316" s="26" t="s">
        <v>30</v>
      </c>
      <c r="C316" s="45"/>
      <c r="D316" s="47"/>
      <c r="E316" s="47"/>
      <c r="F316" s="47"/>
      <c r="G316" s="1">
        <f>+VLOOKUP(D315,'[2]2 trim'!$A$5:$B$341,2,FALSE)</f>
        <v>7</v>
      </c>
      <c r="H316" s="13">
        <v>7</v>
      </c>
      <c r="I316" s="1">
        <v>0</v>
      </c>
      <c r="J316" s="1">
        <v>0</v>
      </c>
      <c r="K316" s="1">
        <v>0</v>
      </c>
      <c r="L316" s="1">
        <f>+VLOOKUP(D315,'[3]2 trim plen'!$A$6:$E$1305,2,FALSE)</f>
        <v>0</v>
      </c>
      <c r="M316" s="1">
        <f>+VLOOKUP(D315,'[3]2 trim plen'!$A$6:$E$1305,3,FALSE)</f>
        <v>2</v>
      </c>
      <c r="N316" s="1">
        <f>+VLOOKUP(D315,'[3]2 trim plen'!$A$6:$E$1305,5,FALSE)</f>
        <v>0</v>
      </c>
      <c r="O316" s="1">
        <f>+VLOOKUP(D315,'[3]2 trim plen'!$A$6:$E$1305,4,FALSE)</f>
        <v>0</v>
      </c>
      <c r="P316" s="1">
        <f>+VLOOKUP(D315,'[3]2 trim plen'!$A$6:$H$1305,6,FALSE)</f>
        <v>0</v>
      </c>
      <c r="Q316" s="1">
        <f>+VLOOKUP(D315,'[3]2 trim plen'!$A$6:$H$1305,7,FALSE)</f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24">
        <f t="shared" si="457"/>
        <v>2</v>
      </c>
      <c r="Z316" s="1">
        <f t="shared" si="458"/>
        <v>2</v>
      </c>
      <c r="AA316" s="1">
        <f t="shared" si="459"/>
        <v>0</v>
      </c>
      <c r="AB316" s="24">
        <f t="shared" si="460"/>
        <v>7</v>
      </c>
      <c r="AC316" s="1">
        <f t="shared" si="461"/>
        <v>-2</v>
      </c>
      <c r="AD316" s="13">
        <f t="shared" si="462"/>
        <v>5</v>
      </c>
    </row>
    <row r="317" spans="1:30" ht="21" customHeight="1" x14ac:dyDescent="0.2">
      <c r="A317" s="44"/>
      <c r="B317" s="26" t="s">
        <v>31</v>
      </c>
      <c r="C317" s="45"/>
      <c r="D317" s="47"/>
      <c r="E317" s="47"/>
      <c r="F317" s="47"/>
      <c r="G317" s="1">
        <f>+VLOOKUP(D315,'[2]3 trim'!$A$5:$B$341,2,FALSE)</f>
        <v>6</v>
      </c>
      <c r="H317" s="13">
        <v>0</v>
      </c>
      <c r="I317" s="1">
        <v>0</v>
      </c>
      <c r="J317" s="1">
        <v>0</v>
      </c>
      <c r="K317" s="1">
        <v>0</v>
      </c>
      <c r="L317" s="1">
        <f>+VLOOKUP(D315,'[3]3 trim plen'!$A$6:$E$1305,2,FALSE)</f>
        <v>1</v>
      </c>
      <c r="M317" s="1">
        <f>+VLOOKUP(D315,'[3]3 trim plen'!$A$6:$E$1305,3,FALSE)</f>
        <v>4</v>
      </c>
      <c r="N317" s="1">
        <f>+VLOOKUP(D315,'[3]3 trim plen'!$A$6:$E$1305,5,FALSE)</f>
        <v>2</v>
      </c>
      <c r="O317" s="1">
        <f>+VLOOKUP(D315,'[3]3 trim plen'!$A$6:$E$1305,4,FALSE)</f>
        <v>0</v>
      </c>
      <c r="P317" s="1">
        <f>+VLOOKUP(D315,'[3]3 trim plen'!$A$6:$H$11305,6,FALSE)</f>
        <v>0</v>
      </c>
      <c r="Q317" s="1">
        <f>+VLOOKUP(D315,'[3]3 trim plen'!$A$6:$H$1305,7,FALSE)</f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24">
        <f t="shared" si="457"/>
        <v>7</v>
      </c>
      <c r="Z317" s="1">
        <f t="shared" si="458"/>
        <v>7</v>
      </c>
      <c r="AA317" s="1">
        <f t="shared" si="459"/>
        <v>1</v>
      </c>
      <c r="AB317" s="24">
        <f t="shared" si="460"/>
        <v>6</v>
      </c>
      <c r="AC317" s="1">
        <f t="shared" si="461"/>
        <v>-6</v>
      </c>
      <c r="AD317" s="13">
        <f t="shared" si="462"/>
        <v>-1</v>
      </c>
    </row>
    <row r="318" spans="1:30" s="8" customFormat="1" ht="21" customHeight="1" x14ac:dyDescent="0.2">
      <c r="A318" s="44"/>
      <c r="B318" s="26" t="s">
        <v>32</v>
      </c>
      <c r="C318" s="45"/>
      <c r="D318" s="48"/>
      <c r="E318" s="48"/>
      <c r="F318" s="48"/>
      <c r="G318" s="1">
        <v>0</v>
      </c>
      <c r="H318" s="13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24">
        <f t="shared" si="457"/>
        <v>0</v>
      </c>
      <c r="Z318" s="1">
        <f t="shared" si="458"/>
        <v>0</v>
      </c>
      <c r="AA318" s="1">
        <f t="shared" si="459"/>
        <v>0</v>
      </c>
      <c r="AB318" s="24">
        <f t="shared" si="460"/>
        <v>0</v>
      </c>
      <c r="AC318" s="1">
        <f t="shared" si="461"/>
        <v>0</v>
      </c>
      <c r="AD318" s="13">
        <f t="shared" si="462"/>
        <v>0</v>
      </c>
    </row>
    <row r="319" spans="1:30" s="7" customFormat="1" ht="21" customHeight="1" x14ac:dyDescent="0.2">
      <c r="A319" s="4" t="s">
        <v>33</v>
      </c>
      <c r="B319" s="4"/>
      <c r="C319" s="5"/>
      <c r="D319" s="5"/>
      <c r="E319" s="5"/>
      <c r="F319" s="5"/>
      <c r="G319" s="6">
        <f t="shared" ref="G319:AD319" si="463">SUM(G315:G318)</f>
        <v>18</v>
      </c>
      <c r="H319" s="6">
        <f t="shared" si="463"/>
        <v>7</v>
      </c>
      <c r="I319" s="6">
        <f t="shared" si="463"/>
        <v>0</v>
      </c>
      <c r="J319" s="6">
        <f t="shared" si="463"/>
        <v>1</v>
      </c>
      <c r="K319" s="6">
        <f t="shared" si="463"/>
        <v>1</v>
      </c>
      <c r="L319" s="6">
        <f t="shared" si="463"/>
        <v>1</v>
      </c>
      <c r="M319" s="6">
        <f t="shared" si="463"/>
        <v>7</v>
      </c>
      <c r="N319" s="6">
        <f t="shared" si="463"/>
        <v>2</v>
      </c>
      <c r="O319" s="6">
        <f t="shared" si="463"/>
        <v>0</v>
      </c>
      <c r="P319" s="6">
        <f t="shared" si="463"/>
        <v>0</v>
      </c>
      <c r="Q319" s="6">
        <f t="shared" si="463"/>
        <v>0</v>
      </c>
      <c r="R319" s="6">
        <f t="shared" si="463"/>
        <v>3</v>
      </c>
      <c r="S319" s="6">
        <f t="shared" si="463"/>
        <v>0</v>
      </c>
      <c r="T319" s="6">
        <f t="shared" si="463"/>
        <v>0</v>
      </c>
      <c r="U319" s="6">
        <f t="shared" si="463"/>
        <v>0</v>
      </c>
      <c r="V319" s="6">
        <f t="shared" si="463"/>
        <v>0</v>
      </c>
      <c r="W319" s="6">
        <f t="shared" si="463"/>
        <v>0</v>
      </c>
      <c r="X319" s="6">
        <f t="shared" si="463"/>
        <v>0</v>
      </c>
      <c r="Y319" s="6">
        <f t="shared" si="463"/>
        <v>12</v>
      </c>
      <c r="Z319" s="6">
        <f t="shared" si="463"/>
        <v>12</v>
      </c>
      <c r="AA319" s="6">
        <f t="shared" si="463"/>
        <v>6</v>
      </c>
      <c r="AB319" s="6">
        <f t="shared" si="463"/>
        <v>18</v>
      </c>
      <c r="AC319" s="6">
        <f t="shared" si="463"/>
        <v>-6</v>
      </c>
      <c r="AD319" s="6">
        <f t="shared" si="463"/>
        <v>6</v>
      </c>
    </row>
    <row r="320" spans="1:30" s="2" customFormat="1" ht="21" customHeight="1" x14ac:dyDescent="0.2">
      <c r="A320" s="44">
        <v>2014</v>
      </c>
      <c r="B320" s="26" t="s">
        <v>26</v>
      </c>
      <c r="C320" s="45" t="s">
        <v>106</v>
      </c>
      <c r="D320" s="46">
        <f>+VLOOKUP(C320,'[1]ENTES A JUNIO 2014'!$B$2:$C$124,2,FALSE)</f>
        <v>64</v>
      </c>
      <c r="E320" s="46" t="s">
        <v>28</v>
      </c>
      <c r="F320" s="46" t="s">
        <v>41</v>
      </c>
      <c r="G320" s="1">
        <f>+VLOOKUP(D320,'[2]1 trim'!$A$5:$B$341,2,FALSE)</f>
        <v>9</v>
      </c>
      <c r="H320" s="13">
        <v>0</v>
      </c>
      <c r="I320" s="1">
        <f>+VLOOKUP(D320,'[3]1 TRIM DJDN'!$A$6:$E$305,4,FALSE)</f>
        <v>0</v>
      </c>
      <c r="J320" s="1">
        <f>+VLOOKUP(D320,'[3]1 TRIM DJDN'!$A$6:$E$305,2,FALSE)</f>
        <v>0</v>
      </c>
      <c r="K320" s="1">
        <f>+VLOOKUP(D320,'[3]1 TRIM DJDN'!$A$6:$E$305,3,FALSE)</f>
        <v>1</v>
      </c>
      <c r="L320" s="1">
        <f>+VLOOKUP(D320,'[3]1 trim plen'!$A$6:$E$1305,2,FALSE)</f>
        <v>0</v>
      </c>
      <c r="M320" s="1">
        <f>+VLOOKUP(D320,'[3]1 trim plen'!$A$6:$E$1305,3,FALSE)</f>
        <v>0</v>
      </c>
      <c r="N320" s="1">
        <f>+VLOOKUP(D320,'[3]1 trim plen'!$A$6:$E$1305,5,FALSE)</f>
        <v>1</v>
      </c>
      <c r="O320" s="1">
        <f>+VLOOKUP(D320,'[3]1 trim plen'!$A$6:$E$1305,4,FALSE)</f>
        <v>0</v>
      </c>
      <c r="P320" s="1">
        <f>+VLOOKUP(D320,'[3]1 trim plen'!$A$6:$H$81,6,FALSE)</f>
        <v>0</v>
      </c>
      <c r="Q320" s="1">
        <f>+VLOOKUP(D320,'[3]1 trim plen'!$A$6:$H$1305,7,FALSE)</f>
        <v>1</v>
      </c>
      <c r="R320" s="18">
        <v>2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24">
        <f t="shared" ref="Y320:Y323" si="464">SUM(I320:Q320)</f>
        <v>3</v>
      </c>
      <c r="Z320" s="1">
        <f t="shared" ref="Z320:Z323" si="465">SUM(I320:Q320)</f>
        <v>3</v>
      </c>
      <c r="AA320" s="1">
        <f t="shared" ref="AA320:AA323" si="466">+X320+W320+V320+U320+T320+S320+R320+Q320+P320+L320+K320+J320+I320</f>
        <v>4</v>
      </c>
      <c r="AB320" s="24">
        <f t="shared" ref="AB320:AB323" si="467">+G320</f>
        <v>9</v>
      </c>
      <c r="AC320" s="1">
        <f t="shared" ref="AC320:AC323" si="468">+AA320-Z320</f>
        <v>1</v>
      </c>
      <c r="AD320" s="13">
        <f t="shared" ref="AD320:AD323" si="469">+AB320-Y320</f>
        <v>6</v>
      </c>
    </row>
    <row r="321" spans="1:30" s="8" customFormat="1" ht="21" customHeight="1" x14ac:dyDescent="0.2">
      <c r="A321" s="44"/>
      <c r="B321" s="26" t="s">
        <v>30</v>
      </c>
      <c r="C321" s="45"/>
      <c r="D321" s="47"/>
      <c r="E321" s="47"/>
      <c r="F321" s="47"/>
      <c r="G321" s="1">
        <f>+VLOOKUP(D320,'[2]2 trim'!$A$5:$B$341,2,FALSE)</f>
        <v>2</v>
      </c>
      <c r="H321" s="13">
        <v>2</v>
      </c>
      <c r="I321" s="1">
        <v>0</v>
      </c>
      <c r="J321" s="1">
        <v>0</v>
      </c>
      <c r="K321" s="1">
        <v>0</v>
      </c>
      <c r="L321" s="1">
        <f>+VLOOKUP(D320,'[3]2 trim plen'!$A$6:$E$1305,2,FALSE)</f>
        <v>1</v>
      </c>
      <c r="M321" s="1">
        <f>+VLOOKUP(D320,'[3]2 trim plen'!$A$6:$E$1305,3,FALSE)</f>
        <v>1</v>
      </c>
      <c r="N321" s="1">
        <f>+VLOOKUP(D320,'[3]2 trim plen'!$A$6:$E$1305,5,FALSE)</f>
        <v>0</v>
      </c>
      <c r="O321" s="1">
        <f>+VLOOKUP(D320,'[3]2 trim plen'!$A$6:$E$1305,4,FALSE)</f>
        <v>0</v>
      </c>
      <c r="P321" s="1">
        <f>+VLOOKUP(D320,'[3]2 trim plen'!$A$6:$H$1305,6,FALSE)</f>
        <v>4</v>
      </c>
      <c r="Q321" s="1">
        <f>+VLOOKUP(D320,'[3]2 trim plen'!$A$6:$H$1305,7,FALSE)</f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24">
        <f t="shared" si="464"/>
        <v>6</v>
      </c>
      <c r="Z321" s="1">
        <f t="shared" si="465"/>
        <v>6</v>
      </c>
      <c r="AA321" s="1">
        <f t="shared" si="466"/>
        <v>5</v>
      </c>
      <c r="AB321" s="24">
        <f t="shared" si="467"/>
        <v>2</v>
      </c>
      <c r="AC321" s="1">
        <f t="shared" si="468"/>
        <v>-1</v>
      </c>
      <c r="AD321" s="13">
        <f t="shared" si="469"/>
        <v>-4</v>
      </c>
    </row>
    <row r="322" spans="1:30" ht="21" customHeight="1" x14ac:dyDescent="0.2">
      <c r="A322" s="44"/>
      <c r="B322" s="26" t="s">
        <v>31</v>
      </c>
      <c r="C322" s="45"/>
      <c r="D322" s="47"/>
      <c r="E322" s="47"/>
      <c r="F322" s="47"/>
      <c r="G322" s="1">
        <f>+VLOOKUP(D320,'[2]3 trim'!$A$5:$B$341,2,FALSE)</f>
        <v>7</v>
      </c>
      <c r="H322" s="13">
        <v>0</v>
      </c>
      <c r="I322" s="1">
        <f>+VLOOKUP(D320,'[3]3 TRIM DJDN'!$A$6:$E$305,4,FALSE)</f>
        <v>0</v>
      </c>
      <c r="J322" s="1">
        <f>+VLOOKUP(D320,'[3]3 TRIM DJDN'!$A$6:$E$305,2,FALSE)</f>
        <v>1</v>
      </c>
      <c r="K322" s="1">
        <f>+VLOOKUP(D320,'[3]3 TRIM DJDN'!$A$6:$E$305,3,FALSE)</f>
        <v>0</v>
      </c>
      <c r="L322" s="1">
        <f>+VLOOKUP(D320,'[3]3 trim plen'!$A$6:$E$1305,2,FALSE)</f>
        <v>3</v>
      </c>
      <c r="M322" s="1">
        <f>+VLOOKUP(D320,'[3]3 trim plen'!$A$6:$E$1305,3,FALSE)</f>
        <v>0</v>
      </c>
      <c r="N322" s="1">
        <f>+VLOOKUP(D320,'[3]3 trim plen'!$A$6:$E$1305,5,FALSE)</f>
        <v>0</v>
      </c>
      <c r="O322" s="1">
        <f>+VLOOKUP(D320,'[3]3 trim plen'!$A$6:$E$1305,4,FALSE)</f>
        <v>0</v>
      </c>
      <c r="P322" s="1">
        <f>+VLOOKUP(D320,'[3]3 trim plen'!$A$6:$H$11305,6,FALSE)</f>
        <v>0</v>
      </c>
      <c r="Q322" s="1">
        <f>+VLOOKUP(D320,'[3]3 trim plen'!$A$6:$H$1305,7,FALSE)</f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24">
        <f t="shared" si="464"/>
        <v>4</v>
      </c>
      <c r="Z322" s="1">
        <f t="shared" si="465"/>
        <v>4</v>
      </c>
      <c r="AA322" s="1">
        <f t="shared" si="466"/>
        <v>4</v>
      </c>
      <c r="AB322" s="24">
        <f t="shared" si="467"/>
        <v>7</v>
      </c>
      <c r="AC322" s="1">
        <f t="shared" si="468"/>
        <v>0</v>
      </c>
      <c r="AD322" s="13">
        <f t="shared" si="469"/>
        <v>3</v>
      </c>
    </row>
    <row r="323" spans="1:30" s="8" customFormat="1" ht="21" customHeight="1" x14ac:dyDescent="0.2">
      <c r="A323" s="44"/>
      <c r="B323" s="26" t="s">
        <v>32</v>
      </c>
      <c r="C323" s="45"/>
      <c r="D323" s="48"/>
      <c r="E323" s="48"/>
      <c r="F323" s="48"/>
      <c r="G323" s="1">
        <v>0</v>
      </c>
      <c r="H323" s="13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24">
        <f t="shared" si="464"/>
        <v>0</v>
      </c>
      <c r="Z323" s="1">
        <f t="shared" si="465"/>
        <v>0</v>
      </c>
      <c r="AA323" s="1">
        <f t="shared" si="466"/>
        <v>0</v>
      </c>
      <c r="AB323" s="24">
        <f t="shared" si="467"/>
        <v>0</v>
      </c>
      <c r="AC323" s="1">
        <f t="shared" si="468"/>
        <v>0</v>
      </c>
      <c r="AD323" s="13">
        <f t="shared" si="469"/>
        <v>0</v>
      </c>
    </row>
    <row r="324" spans="1:30" s="7" customFormat="1" ht="21" customHeight="1" x14ac:dyDescent="0.2">
      <c r="A324" s="4" t="s">
        <v>33</v>
      </c>
      <c r="B324" s="4"/>
      <c r="C324" s="5"/>
      <c r="D324" s="5"/>
      <c r="E324" s="5"/>
      <c r="F324" s="5"/>
      <c r="G324" s="6">
        <f t="shared" ref="G324:AD324" si="470">SUM(G320:G323)</f>
        <v>18</v>
      </c>
      <c r="H324" s="6">
        <f t="shared" si="470"/>
        <v>2</v>
      </c>
      <c r="I324" s="6">
        <f t="shared" si="470"/>
        <v>0</v>
      </c>
      <c r="J324" s="6">
        <f t="shared" si="470"/>
        <v>1</v>
      </c>
      <c r="K324" s="6">
        <f t="shared" si="470"/>
        <v>1</v>
      </c>
      <c r="L324" s="6">
        <f t="shared" si="470"/>
        <v>4</v>
      </c>
      <c r="M324" s="6">
        <f t="shared" si="470"/>
        <v>1</v>
      </c>
      <c r="N324" s="6">
        <f t="shared" si="470"/>
        <v>1</v>
      </c>
      <c r="O324" s="6">
        <f t="shared" si="470"/>
        <v>0</v>
      </c>
      <c r="P324" s="6">
        <f t="shared" si="470"/>
        <v>4</v>
      </c>
      <c r="Q324" s="6">
        <f t="shared" si="470"/>
        <v>1</v>
      </c>
      <c r="R324" s="6">
        <f t="shared" si="470"/>
        <v>2</v>
      </c>
      <c r="S324" s="6">
        <f t="shared" si="470"/>
        <v>0</v>
      </c>
      <c r="T324" s="6">
        <f t="shared" si="470"/>
        <v>0</v>
      </c>
      <c r="U324" s="6">
        <f t="shared" si="470"/>
        <v>0</v>
      </c>
      <c r="V324" s="6">
        <f t="shared" si="470"/>
        <v>0</v>
      </c>
      <c r="W324" s="6">
        <f t="shared" si="470"/>
        <v>0</v>
      </c>
      <c r="X324" s="6">
        <f t="shared" si="470"/>
        <v>0</v>
      </c>
      <c r="Y324" s="6">
        <f t="shared" si="470"/>
        <v>13</v>
      </c>
      <c r="Z324" s="6">
        <f t="shared" si="470"/>
        <v>13</v>
      </c>
      <c r="AA324" s="6">
        <f t="shared" si="470"/>
        <v>13</v>
      </c>
      <c r="AB324" s="6">
        <f t="shared" si="470"/>
        <v>18</v>
      </c>
      <c r="AC324" s="6">
        <f t="shared" si="470"/>
        <v>0</v>
      </c>
      <c r="AD324" s="6">
        <f t="shared" si="470"/>
        <v>5</v>
      </c>
    </row>
    <row r="325" spans="1:30" s="2" customFormat="1" ht="21" customHeight="1" x14ac:dyDescent="0.2">
      <c r="A325" s="44">
        <v>2014</v>
      </c>
      <c r="B325" s="26" t="s">
        <v>26</v>
      </c>
      <c r="C325" s="45" t="s">
        <v>107</v>
      </c>
      <c r="D325" s="46">
        <f>+VLOOKUP(C325,'[1]ENTES A JUNIO 2014'!$B$2:$C$124,2,FALSE)</f>
        <v>65</v>
      </c>
      <c r="E325" s="46" t="s">
        <v>28</v>
      </c>
      <c r="F325" s="46" t="s">
        <v>41</v>
      </c>
      <c r="G325" s="1">
        <f>+VLOOKUP(D325,'[2]1 trim'!$A$5:$B$341,2,FALSE)</f>
        <v>2</v>
      </c>
      <c r="H325" s="13">
        <v>0</v>
      </c>
      <c r="I325" s="1">
        <v>0</v>
      </c>
      <c r="J325" s="1">
        <v>0</v>
      </c>
      <c r="K325" s="1">
        <v>0</v>
      </c>
      <c r="L325" s="1">
        <f>+VLOOKUP(D325,'[3]1 trim plen'!$A$6:$E$1305,2,FALSE)</f>
        <v>0</v>
      </c>
      <c r="M325" s="1">
        <f>+VLOOKUP(D325,'[3]1 trim plen'!$A$6:$E$1305,3,FALSE)</f>
        <v>0</v>
      </c>
      <c r="N325" s="1">
        <f>+VLOOKUP(D325,'[3]1 trim plen'!$A$6:$E$1305,5,FALSE)</f>
        <v>0</v>
      </c>
      <c r="O325" s="1">
        <f>+VLOOKUP(D325,'[3]1 trim plen'!$A$6:$E$1305,4,FALSE)</f>
        <v>1</v>
      </c>
      <c r="P325" s="1">
        <f>+VLOOKUP(D325,'[3]1 trim plen'!$A$6:$H$81,6,FALSE)</f>
        <v>0</v>
      </c>
      <c r="Q325" s="1">
        <f>+VLOOKUP(D325,'[3]1 trim plen'!$A$6:$H$1305,7,FALSE)</f>
        <v>0</v>
      </c>
      <c r="R325" s="18">
        <v>1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24">
        <f t="shared" ref="Y325:Y328" si="471">SUM(I325:Q325)</f>
        <v>1</v>
      </c>
      <c r="Z325" s="1">
        <f t="shared" ref="Z325:Z328" si="472">SUM(I325:Q325)</f>
        <v>1</v>
      </c>
      <c r="AA325" s="1">
        <f t="shared" ref="AA325:AA328" si="473">+X325+W325+V325+U325+T325+S325+R325+Q325+P325+L325+K325+J325+I325</f>
        <v>1</v>
      </c>
      <c r="AB325" s="24">
        <f t="shared" ref="AB325:AB328" si="474">+G325</f>
        <v>2</v>
      </c>
      <c r="AC325" s="1">
        <f t="shared" ref="AC325:AC328" si="475">+AA325-Z325</f>
        <v>0</v>
      </c>
      <c r="AD325" s="13">
        <f t="shared" ref="AD325:AD328" si="476">+AB325-Y325</f>
        <v>1</v>
      </c>
    </row>
    <row r="326" spans="1:30" s="8" customFormat="1" ht="21" customHeight="1" x14ac:dyDescent="0.2">
      <c r="A326" s="44"/>
      <c r="B326" s="26" t="s">
        <v>30</v>
      </c>
      <c r="C326" s="45"/>
      <c r="D326" s="47"/>
      <c r="E326" s="47"/>
      <c r="F326" s="47"/>
      <c r="G326" s="1">
        <f>+VLOOKUP(D325,'[2]2 trim'!$A$5:$B$341,2,FALSE)</f>
        <v>3</v>
      </c>
      <c r="H326" s="13">
        <v>2</v>
      </c>
      <c r="I326" s="1">
        <v>0</v>
      </c>
      <c r="J326" s="1">
        <v>0</v>
      </c>
      <c r="K326" s="1">
        <v>0</v>
      </c>
      <c r="L326" s="1">
        <f>+VLOOKUP(D325,'[3]2 trim plen'!$A$6:$E$1305,2,FALSE)</f>
        <v>1</v>
      </c>
      <c r="M326" s="1">
        <f>+VLOOKUP(D325,'[3]2 trim plen'!$A$6:$E$1305,3,FALSE)</f>
        <v>0</v>
      </c>
      <c r="N326" s="1">
        <f>+VLOOKUP(D325,'[3]2 trim plen'!$A$6:$E$1305,5,FALSE)</f>
        <v>0</v>
      </c>
      <c r="O326" s="1">
        <f>+VLOOKUP(D325,'[3]2 trim plen'!$A$6:$E$1305,4,FALSE)</f>
        <v>0</v>
      </c>
      <c r="P326" s="1">
        <f>+VLOOKUP(D325,'[3]2 trim plen'!$A$6:$H$1305,6,FALSE)</f>
        <v>1</v>
      </c>
      <c r="Q326" s="1">
        <f>+VLOOKUP(D325,'[3]2 trim plen'!$A$6:$H$1305,7,FALSE)</f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24">
        <f t="shared" si="471"/>
        <v>2</v>
      </c>
      <c r="Z326" s="1">
        <f t="shared" si="472"/>
        <v>2</v>
      </c>
      <c r="AA326" s="1">
        <f t="shared" si="473"/>
        <v>2</v>
      </c>
      <c r="AB326" s="24">
        <f t="shared" si="474"/>
        <v>3</v>
      </c>
      <c r="AC326" s="1">
        <f t="shared" si="475"/>
        <v>0</v>
      </c>
      <c r="AD326" s="13">
        <f t="shared" si="476"/>
        <v>1</v>
      </c>
    </row>
    <row r="327" spans="1:30" ht="21" customHeight="1" x14ac:dyDescent="0.2">
      <c r="A327" s="44"/>
      <c r="B327" s="26" t="s">
        <v>31</v>
      </c>
      <c r="C327" s="45"/>
      <c r="D327" s="47"/>
      <c r="E327" s="47"/>
      <c r="F327" s="47"/>
      <c r="G327" s="1">
        <f>+VLOOKUP(D325,'[2]3 trim'!$A$5:$B$341,2,FALSE)</f>
        <v>4</v>
      </c>
      <c r="H327" s="13">
        <v>0</v>
      </c>
      <c r="I327" s="1">
        <f>+VLOOKUP(D325,'[3]3 TRIM DJDN'!$A$6:$E$305,4,FALSE)</f>
        <v>0</v>
      </c>
      <c r="J327" s="1">
        <f>+VLOOKUP(D325,'[3]3 TRIM DJDN'!$A$6:$E$305,2,FALSE)</f>
        <v>0</v>
      </c>
      <c r="K327" s="1">
        <f>+VLOOKUP(D325,'[3]3 TRIM DJDN'!$A$6:$E$305,3,FALSE)</f>
        <v>1</v>
      </c>
      <c r="L327" s="1">
        <f>+VLOOKUP(D325,'[3]3 trim plen'!$A$6:$E$1305,2,FALSE)</f>
        <v>0</v>
      </c>
      <c r="M327" s="1">
        <f>+VLOOKUP(D325,'[3]3 trim plen'!$A$6:$E$1305,3,FALSE)</f>
        <v>0</v>
      </c>
      <c r="N327" s="1">
        <f>+VLOOKUP(D325,'[3]3 trim plen'!$A$6:$E$1305,5,FALSE)</f>
        <v>2</v>
      </c>
      <c r="O327" s="1">
        <f>+VLOOKUP(D325,'[3]3 trim plen'!$A$6:$E$1305,4,FALSE)</f>
        <v>0</v>
      </c>
      <c r="P327" s="1">
        <f>+VLOOKUP(D325,'[3]3 trim plen'!$A$6:$H$11305,6,FALSE)</f>
        <v>1</v>
      </c>
      <c r="Q327" s="1">
        <f>+VLOOKUP(D325,'[3]3 trim plen'!$A$6:$H$1305,7,FALSE)</f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24">
        <f t="shared" si="471"/>
        <v>4</v>
      </c>
      <c r="Z327" s="1">
        <f t="shared" si="472"/>
        <v>4</v>
      </c>
      <c r="AA327" s="1">
        <f t="shared" si="473"/>
        <v>2</v>
      </c>
      <c r="AB327" s="24">
        <f t="shared" si="474"/>
        <v>4</v>
      </c>
      <c r="AC327" s="1">
        <f t="shared" si="475"/>
        <v>-2</v>
      </c>
      <c r="AD327" s="13">
        <f t="shared" si="476"/>
        <v>0</v>
      </c>
    </row>
    <row r="328" spans="1:30" s="8" customFormat="1" ht="21" customHeight="1" x14ac:dyDescent="0.2">
      <c r="A328" s="44"/>
      <c r="B328" s="26" t="s">
        <v>32</v>
      </c>
      <c r="C328" s="45"/>
      <c r="D328" s="48"/>
      <c r="E328" s="48"/>
      <c r="F328" s="48"/>
      <c r="G328" s="1">
        <v>0</v>
      </c>
      <c r="H328" s="13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24">
        <f t="shared" si="471"/>
        <v>0</v>
      </c>
      <c r="Z328" s="1">
        <f t="shared" si="472"/>
        <v>0</v>
      </c>
      <c r="AA328" s="1">
        <f t="shared" si="473"/>
        <v>0</v>
      </c>
      <c r="AB328" s="24">
        <f t="shared" si="474"/>
        <v>0</v>
      </c>
      <c r="AC328" s="1">
        <f t="shared" si="475"/>
        <v>0</v>
      </c>
      <c r="AD328" s="13">
        <f t="shared" si="476"/>
        <v>0</v>
      </c>
    </row>
    <row r="329" spans="1:30" s="7" customFormat="1" ht="21" customHeight="1" x14ac:dyDescent="0.2">
      <c r="A329" s="4" t="s">
        <v>33</v>
      </c>
      <c r="B329" s="4"/>
      <c r="C329" s="5"/>
      <c r="D329" s="5"/>
      <c r="E329" s="5"/>
      <c r="F329" s="5"/>
      <c r="G329" s="6">
        <f t="shared" ref="G329:AD329" si="477">SUM(G325:G328)</f>
        <v>9</v>
      </c>
      <c r="H329" s="6">
        <f t="shared" si="477"/>
        <v>2</v>
      </c>
      <c r="I329" s="6">
        <f t="shared" si="477"/>
        <v>0</v>
      </c>
      <c r="J329" s="6">
        <f t="shared" si="477"/>
        <v>0</v>
      </c>
      <c r="K329" s="6">
        <f t="shared" si="477"/>
        <v>1</v>
      </c>
      <c r="L329" s="6">
        <f t="shared" si="477"/>
        <v>1</v>
      </c>
      <c r="M329" s="6">
        <f t="shared" si="477"/>
        <v>0</v>
      </c>
      <c r="N329" s="6">
        <f t="shared" si="477"/>
        <v>2</v>
      </c>
      <c r="O329" s="6">
        <f t="shared" si="477"/>
        <v>1</v>
      </c>
      <c r="P329" s="6">
        <f t="shared" si="477"/>
        <v>2</v>
      </c>
      <c r="Q329" s="6">
        <f t="shared" si="477"/>
        <v>0</v>
      </c>
      <c r="R329" s="6">
        <f t="shared" si="477"/>
        <v>1</v>
      </c>
      <c r="S329" s="6">
        <f t="shared" si="477"/>
        <v>0</v>
      </c>
      <c r="T329" s="6">
        <f t="shared" si="477"/>
        <v>0</v>
      </c>
      <c r="U329" s="6">
        <f t="shared" si="477"/>
        <v>0</v>
      </c>
      <c r="V329" s="6">
        <f t="shared" si="477"/>
        <v>0</v>
      </c>
      <c r="W329" s="6">
        <f t="shared" si="477"/>
        <v>0</v>
      </c>
      <c r="X329" s="6">
        <f t="shared" si="477"/>
        <v>0</v>
      </c>
      <c r="Y329" s="6">
        <f t="shared" si="477"/>
        <v>7</v>
      </c>
      <c r="Z329" s="6">
        <f t="shared" si="477"/>
        <v>7</v>
      </c>
      <c r="AA329" s="6">
        <f t="shared" si="477"/>
        <v>5</v>
      </c>
      <c r="AB329" s="6">
        <f t="shared" si="477"/>
        <v>9</v>
      </c>
      <c r="AC329" s="6">
        <f t="shared" si="477"/>
        <v>-2</v>
      </c>
      <c r="AD329" s="6">
        <f t="shared" si="477"/>
        <v>2</v>
      </c>
    </row>
    <row r="330" spans="1:30" s="2" customFormat="1" ht="21" customHeight="1" x14ac:dyDescent="0.2">
      <c r="A330" s="44">
        <v>2014</v>
      </c>
      <c r="B330" s="26" t="s">
        <v>26</v>
      </c>
      <c r="C330" s="45" t="s">
        <v>108</v>
      </c>
      <c r="D330" s="46">
        <f>+VLOOKUP(C330,'[1]ENTES A JUNIO 2014'!$B$2:$C$124,2,FALSE)</f>
        <v>66</v>
      </c>
      <c r="E330" s="46" t="s">
        <v>48</v>
      </c>
      <c r="F330" s="46" t="s">
        <v>48</v>
      </c>
      <c r="G330" s="1">
        <f>+VLOOKUP(D330,'[2]1 trim'!$A$5:$B$341,2,FALSE)</f>
        <v>7</v>
      </c>
      <c r="H330" s="13">
        <v>0</v>
      </c>
      <c r="I330" s="1">
        <f>+VLOOKUP(D330,'[3]1 TRIM DJDN'!$A$6:$E$305,4,FALSE)</f>
        <v>0</v>
      </c>
      <c r="J330" s="1">
        <f>+VLOOKUP(D330,'[3]1 TRIM DJDN'!$A$6:$E$305,2,FALSE)</f>
        <v>0</v>
      </c>
      <c r="K330" s="1">
        <f>+VLOOKUP(D330,'[3]1 TRIM DJDN'!$A$6:$E$305,3,FALSE)</f>
        <v>1</v>
      </c>
      <c r="L330" s="1">
        <f>+VLOOKUP(D330,'[3]1 trim plen'!$A$6:$E$1305,2,FALSE)</f>
        <v>1</v>
      </c>
      <c r="M330" s="1">
        <f>+VLOOKUP(D330,'[3]1 trim plen'!$A$6:$E$1305,3,FALSE)</f>
        <v>0</v>
      </c>
      <c r="N330" s="1">
        <f>+VLOOKUP(D330,'[3]1 trim plen'!$A$6:$E$1305,5,FALSE)</f>
        <v>0</v>
      </c>
      <c r="O330" s="1">
        <f>+VLOOKUP(D330,'[3]1 trim plen'!$A$6:$E$1305,4,FALSE)</f>
        <v>0</v>
      </c>
      <c r="P330" s="1">
        <f>+VLOOKUP(D330,'[3]1 trim plen'!$A$6:$H$81,6,FALSE)</f>
        <v>0</v>
      </c>
      <c r="Q330" s="1">
        <f>+VLOOKUP(D330,'[3]1 trim plen'!$A$6:$H$1305,7,FALSE)</f>
        <v>0</v>
      </c>
      <c r="R330" s="18">
        <v>1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24">
        <f t="shared" ref="Y330:Y333" si="478">SUM(I330:Q330)</f>
        <v>2</v>
      </c>
      <c r="Z330" s="1">
        <f t="shared" ref="Z330:Z333" si="479">SUM(I330:Q330)</f>
        <v>2</v>
      </c>
      <c r="AA330" s="1">
        <f t="shared" ref="AA330:AA333" si="480">+X330+W330+V330+U330+T330+S330+R330+Q330+P330+L330+K330+J330+I330</f>
        <v>3</v>
      </c>
      <c r="AB330" s="24">
        <f t="shared" ref="AB330:AB333" si="481">+G330</f>
        <v>7</v>
      </c>
      <c r="AC330" s="1">
        <f t="shared" ref="AC330:AC333" si="482">+AA330-Z330</f>
        <v>1</v>
      </c>
      <c r="AD330" s="13">
        <f t="shared" ref="AD330:AD333" si="483">+AB330-Y330</f>
        <v>5</v>
      </c>
    </row>
    <row r="331" spans="1:30" s="8" customFormat="1" ht="21" customHeight="1" x14ac:dyDescent="0.2">
      <c r="A331" s="44"/>
      <c r="B331" s="26" t="s">
        <v>30</v>
      </c>
      <c r="C331" s="45"/>
      <c r="D331" s="47"/>
      <c r="E331" s="47"/>
      <c r="F331" s="47"/>
      <c r="G331" s="1">
        <f>+VLOOKUP(D330,'[2]2 trim'!$A$5:$B$341,2,FALSE)</f>
        <v>5</v>
      </c>
      <c r="H331" s="13">
        <v>4</v>
      </c>
      <c r="I331" s="1">
        <v>0</v>
      </c>
      <c r="J331" s="1">
        <v>0</v>
      </c>
      <c r="K331" s="1">
        <v>0</v>
      </c>
      <c r="L331" s="1">
        <f>+VLOOKUP(D330,'[3]2 trim plen'!$A$6:$E$1305,2,FALSE)</f>
        <v>3</v>
      </c>
      <c r="M331" s="1">
        <f>+VLOOKUP(D330,'[3]2 trim plen'!$A$6:$E$1305,3,FALSE)</f>
        <v>0</v>
      </c>
      <c r="N331" s="1">
        <f>+VLOOKUP(D330,'[3]2 trim plen'!$A$6:$E$1305,5,FALSE)</f>
        <v>1</v>
      </c>
      <c r="O331" s="1">
        <f>+VLOOKUP(D330,'[3]2 trim plen'!$A$6:$E$1305,4,FALSE)</f>
        <v>0</v>
      </c>
      <c r="P331" s="1">
        <f>+VLOOKUP(D330,'[3]2 trim plen'!$A$6:$H$1305,6,FALSE)</f>
        <v>2</v>
      </c>
      <c r="Q331" s="1">
        <f>+VLOOKUP(D330,'[3]2 trim plen'!$A$6:$H$1305,7,FALSE)</f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24">
        <f t="shared" si="478"/>
        <v>6</v>
      </c>
      <c r="Z331" s="1">
        <f t="shared" si="479"/>
        <v>6</v>
      </c>
      <c r="AA331" s="1">
        <f t="shared" si="480"/>
        <v>5</v>
      </c>
      <c r="AB331" s="24">
        <f t="shared" si="481"/>
        <v>5</v>
      </c>
      <c r="AC331" s="1">
        <f t="shared" si="482"/>
        <v>-1</v>
      </c>
      <c r="AD331" s="13">
        <f t="shared" si="483"/>
        <v>-1</v>
      </c>
    </row>
    <row r="332" spans="1:30" ht="21" customHeight="1" x14ac:dyDescent="0.2">
      <c r="A332" s="44"/>
      <c r="B332" s="26" t="s">
        <v>31</v>
      </c>
      <c r="C332" s="45"/>
      <c r="D332" s="47"/>
      <c r="E332" s="47"/>
      <c r="F332" s="47"/>
      <c r="G332" s="1">
        <f>+VLOOKUP(D330,'[2]3 trim'!$A$5:$B$341,2,FALSE)</f>
        <v>4</v>
      </c>
      <c r="H332" s="13">
        <v>0</v>
      </c>
      <c r="I332" s="1">
        <f>+VLOOKUP(D330,'[3]3 TRIM DJDN'!$A$6:$E$305,4,FALSE)</f>
        <v>0</v>
      </c>
      <c r="J332" s="1">
        <f>+VLOOKUP(D330,'[3]3 TRIM DJDN'!$A$6:$E$305,2,FALSE)</f>
        <v>1</v>
      </c>
      <c r="K332" s="1">
        <f>+VLOOKUP(D330,'[3]3 TRIM DJDN'!$A$6:$E$305,3,FALSE)</f>
        <v>0</v>
      </c>
      <c r="L332" s="1">
        <f>+VLOOKUP(D330,'[3]3 trim plen'!$A$6:$E$1305,2,FALSE)</f>
        <v>2</v>
      </c>
      <c r="M332" s="1">
        <f>+VLOOKUP(D330,'[3]3 trim plen'!$A$6:$E$1305,3,FALSE)</f>
        <v>0</v>
      </c>
      <c r="N332" s="1">
        <f>+VLOOKUP(D330,'[3]3 trim plen'!$A$6:$E$1305,5,FALSE)</f>
        <v>0</v>
      </c>
      <c r="O332" s="1">
        <f>+VLOOKUP(D330,'[3]3 trim plen'!$A$6:$E$1305,4,FALSE)</f>
        <v>0</v>
      </c>
      <c r="P332" s="1">
        <f>+VLOOKUP(D330,'[3]3 trim plen'!$A$6:$H$11305,6,FALSE)</f>
        <v>2</v>
      </c>
      <c r="Q332" s="1">
        <f>+VLOOKUP(D330,'[3]3 trim plen'!$A$6:$H$1305,7,FALSE)</f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24">
        <f t="shared" si="478"/>
        <v>5</v>
      </c>
      <c r="Z332" s="1">
        <f t="shared" si="479"/>
        <v>5</v>
      </c>
      <c r="AA332" s="1">
        <f t="shared" si="480"/>
        <v>5</v>
      </c>
      <c r="AB332" s="24">
        <f t="shared" si="481"/>
        <v>4</v>
      </c>
      <c r="AC332" s="1">
        <f t="shared" si="482"/>
        <v>0</v>
      </c>
      <c r="AD332" s="13">
        <f t="shared" si="483"/>
        <v>-1</v>
      </c>
    </row>
    <row r="333" spans="1:30" s="8" customFormat="1" ht="21" customHeight="1" x14ac:dyDescent="0.2">
      <c r="A333" s="44"/>
      <c r="B333" s="26" t="s">
        <v>32</v>
      </c>
      <c r="C333" s="45"/>
      <c r="D333" s="48"/>
      <c r="E333" s="48"/>
      <c r="F333" s="48"/>
      <c r="G333" s="1">
        <v>0</v>
      </c>
      <c r="H333" s="13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24">
        <f t="shared" si="478"/>
        <v>0</v>
      </c>
      <c r="Z333" s="1">
        <f t="shared" si="479"/>
        <v>0</v>
      </c>
      <c r="AA333" s="1">
        <f t="shared" si="480"/>
        <v>0</v>
      </c>
      <c r="AB333" s="24">
        <f t="shared" si="481"/>
        <v>0</v>
      </c>
      <c r="AC333" s="1">
        <f t="shared" si="482"/>
        <v>0</v>
      </c>
      <c r="AD333" s="13">
        <f t="shared" si="483"/>
        <v>0</v>
      </c>
    </row>
    <row r="334" spans="1:30" s="7" customFormat="1" ht="21" customHeight="1" x14ac:dyDescent="0.2">
      <c r="A334" s="4" t="s">
        <v>33</v>
      </c>
      <c r="B334" s="4"/>
      <c r="C334" s="5"/>
      <c r="D334" s="5"/>
      <c r="E334" s="5"/>
      <c r="F334" s="5"/>
      <c r="G334" s="6">
        <f t="shared" ref="G334:AD334" si="484">SUM(G330:G333)</f>
        <v>16</v>
      </c>
      <c r="H334" s="6">
        <f t="shared" si="484"/>
        <v>4</v>
      </c>
      <c r="I334" s="6">
        <f t="shared" si="484"/>
        <v>0</v>
      </c>
      <c r="J334" s="6">
        <f t="shared" si="484"/>
        <v>1</v>
      </c>
      <c r="K334" s="6">
        <f t="shared" si="484"/>
        <v>1</v>
      </c>
      <c r="L334" s="6">
        <f t="shared" si="484"/>
        <v>6</v>
      </c>
      <c r="M334" s="6">
        <f t="shared" si="484"/>
        <v>0</v>
      </c>
      <c r="N334" s="6">
        <f t="shared" si="484"/>
        <v>1</v>
      </c>
      <c r="O334" s="6">
        <f t="shared" si="484"/>
        <v>0</v>
      </c>
      <c r="P334" s="6">
        <f t="shared" si="484"/>
        <v>4</v>
      </c>
      <c r="Q334" s="6">
        <f t="shared" si="484"/>
        <v>0</v>
      </c>
      <c r="R334" s="6">
        <f t="shared" si="484"/>
        <v>1</v>
      </c>
      <c r="S334" s="6">
        <f t="shared" si="484"/>
        <v>0</v>
      </c>
      <c r="T334" s="6">
        <f t="shared" si="484"/>
        <v>0</v>
      </c>
      <c r="U334" s="6">
        <f t="shared" si="484"/>
        <v>0</v>
      </c>
      <c r="V334" s="6">
        <f t="shared" si="484"/>
        <v>0</v>
      </c>
      <c r="W334" s="6">
        <f t="shared" si="484"/>
        <v>0</v>
      </c>
      <c r="X334" s="6">
        <f t="shared" si="484"/>
        <v>0</v>
      </c>
      <c r="Y334" s="6">
        <f t="shared" si="484"/>
        <v>13</v>
      </c>
      <c r="Z334" s="6">
        <f t="shared" si="484"/>
        <v>13</v>
      </c>
      <c r="AA334" s="6">
        <f t="shared" si="484"/>
        <v>13</v>
      </c>
      <c r="AB334" s="6">
        <f t="shared" si="484"/>
        <v>16</v>
      </c>
      <c r="AC334" s="6">
        <f t="shared" si="484"/>
        <v>0</v>
      </c>
      <c r="AD334" s="6">
        <f t="shared" si="484"/>
        <v>3</v>
      </c>
    </row>
    <row r="335" spans="1:30" s="2" customFormat="1" ht="21" customHeight="1" x14ac:dyDescent="0.2">
      <c r="A335" s="44">
        <v>2014</v>
      </c>
      <c r="B335" s="26" t="s">
        <v>26</v>
      </c>
      <c r="C335" s="45" t="s">
        <v>109</v>
      </c>
      <c r="D335" s="46">
        <f>+VLOOKUP(C335,'[1]ENTES A JUNIO 2014'!$B$2:$C$124,2,FALSE)</f>
        <v>67</v>
      </c>
      <c r="E335" s="46" t="s">
        <v>28</v>
      </c>
      <c r="F335" s="46" t="s">
        <v>41</v>
      </c>
      <c r="G335" s="1">
        <v>0</v>
      </c>
      <c r="H335" s="13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24">
        <f t="shared" ref="Y335:Y338" si="485">SUM(I335:Q335)</f>
        <v>0</v>
      </c>
      <c r="Z335" s="1">
        <f t="shared" ref="Z335:Z338" si="486">SUM(I335:Q335)</f>
        <v>0</v>
      </c>
      <c r="AA335" s="1">
        <f t="shared" ref="AA335:AA338" si="487">+X335+W335+V335+U335+T335+S335+R335+Q335+P335+L335+K335+J335+I335</f>
        <v>0</v>
      </c>
      <c r="AB335" s="24">
        <f t="shared" ref="AB335:AB338" si="488">+G335</f>
        <v>0</v>
      </c>
      <c r="AC335" s="1">
        <f t="shared" ref="AC335:AC338" si="489">+AA335-Z335</f>
        <v>0</v>
      </c>
      <c r="AD335" s="13">
        <f t="shared" ref="AD335:AD338" si="490">+AB335-Y335</f>
        <v>0</v>
      </c>
    </row>
    <row r="336" spans="1:30" s="8" customFormat="1" ht="21" customHeight="1" x14ac:dyDescent="0.2">
      <c r="A336" s="44"/>
      <c r="B336" s="26" t="s">
        <v>30</v>
      </c>
      <c r="C336" s="45"/>
      <c r="D336" s="47"/>
      <c r="E336" s="47"/>
      <c r="F336" s="47"/>
      <c r="G336" s="1">
        <v>0</v>
      </c>
      <c r="H336" s="13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24">
        <f t="shared" si="485"/>
        <v>0</v>
      </c>
      <c r="Z336" s="1">
        <f t="shared" si="486"/>
        <v>0</v>
      </c>
      <c r="AA336" s="1">
        <f t="shared" si="487"/>
        <v>0</v>
      </c>
      <c r="AB336" s="24">
        <f t="shared" si="488"/>
        <v>0</v>
      </c>
      <c r="AC336" s="1">
        <f t="shared" si="489"/>
        <v>0</v>
      </c>
      <c r="AD336" s="13">
        <f t="shared" si="490"/>
        <v>0</v>
      </c>
    </row>
    <row r="337" spans="1:30" ht="21" customHeight="1" x14ac:dyDescent="0.2">
      <c r="A337" s="44"/>
      <c r="B337" s="26" t="s">
        <v>31</v>
      </c>
      <c r="C337" s="45"/>
      <c r="D337" s="47"/>
      <c r="E337" s="47"/>
      <c r="F337" s="47"/>
      <c r="G337" s="1">
        <v>0</v>
      </c>
      <c r="H337" s="13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24">
        <f t="shared" si="485"/>
        <v>0</v>
      </c>
      <c r="Z337" s="1">
        <f t="shared" si="486"/>
        <v>0</v>
      </c>
      <c r="AA337" s="1">
        <f t="shared" si="487"/>
        <v>0</v>
      </c>
      <c r="AB337" s="24">
        <f t="shared" si="488"/>
        <v>0</v>
      </c>
      <c r="AC337" s="1">
        <f t="shared" si="489"/>
        <v>0</v>
      </c>
      <c r="AD337" s="13">
        <f t="shared" si="490"/>
        <v>0</v>
      </c>
    </row>
    <row r="338" spans="1:30" s="8" customFormat="1" ht="21" customHeight="1" x14ac:dyDescent="0.2">
      <c r="A338" s="44"/>
      <c r="B338" s="26" t="s">
        <v>32</v>
      </c>
      <c r="C338" s="45"/>
      <c r="D338" s="48"/>
      <c r="E338" s="48"/>
      <c r="F338" s="48"/>
      <c r="G338" s="1">
        <v>0</v>
      </c>
      <c r="H338" s="13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24">
        <f t="shared" si="485"/>
        <v>0</v>
      </c>
      <c r="Z338" s="1">
        <f t="shared" si="486"/>
        <v>0</v>
      </c>
      <c r="AA338" s="1">
        <f t="shared" si="487"/>
        <v>0</v>
      </c>
      <c r="AB338" s="24">
        <f t="shared" si="488"/>
        <v>0</v>
      </c>
      <c r="AC338" s="1">
        <f t="shared" si="489"/>
        <v>0</v>
      </c>
      <c r="AD338" s="13">
        <f t="shared" si="490"/>
        <v>0</v>
      </c>
    </row>
    <row r="339" spans="1:30" s="7" customFormat="1" ht="21" customHeight="1" x14ac:dyDescent="0.2">
      <c r="A339" s="4" t="s">
        <v>33</v>
      </c>
      <c r="B339" s="4"/>
      <c r="C339" s="5"/>
      <c r="D339" s="5"/>
      <c r="E339" s="5"/>
      <c r="F339" s="5"/>
      <c r="G339" s="6">
        <f t="shared" ref="G339" si="491">SUM(G335:G338)</f>
        <v>0</v>
      </c>
      <c r="H339" s="6">
        <f t="shared" ref="H339:AD339" si="492">SUM(H335:H338)</f>
        <v>0</v>
      </c>
      <c r="I339" s="6">
        <f t="shared" si="492"/>
        <v>0</v>
      </c>
      <c r="J339" s="6">
        <f t="shared" si="492"/>
        <v>0</v>
      </c>
      <c r="K339" s="6">
        <f t="shared" si="492"/>
        <v>0</v>
      </c>
      <c r="L339" s="6">
        <f t="shared" si="492"/>
        <v>0</v>
      </c>
      <c r="M339" s="6">
        <f t="shared" si="492"/>
        <v>0</v>
      </c>
      <c r="N339" s="6">
        <f t="shared" si="492"/>
        <v>0</v>
      </c>
      <c r="O339" s="6">
        <f t="shared" si="492"/>
        <v>0</v>
      </c>
      <c r="P339" s="6">
        <f t="shared" si="492"/>
        <v>0</v>
      </c>
      <c r="Q339" s="6">
        <f t="shared" si="492"/>
        <v>0</v>
      </c>
      <c r="R339" s="6">
        <f t="shared" si="492"/>
        <v>0</v>
      </c>
      <c r="S339" s="6">
        <f t="shared" si="492"/>
        <v>0</v>
      </c>
      <c r="T339" s="6">
        <f t="shared" si="492"/>
        <v>0</v>
      </c>
      <c r="U339" s="6">
        <f t="shared" si="492"/>
        <v>0</v>
      </c>
      <c r="V339" s="6">
        <f t="shared" si="492"/>
        <v>0</v>
      </c>
      <c r="W339" s="6">
        <f t="shared" si="492"/>
        <v>0</v>
      </c>
      <c r="X339" s="6">
        <f t="shared" si="492"/>
        <v>0</v>
      </c>
      <c r="Y339" s="6">
        <f t="shared" si="492"/>
        <v>0</v>
      </c>
      <c r="Z339" s="6">
        <f t="shared" si="492"/>
        <v>0</v>
      </c>
      <c r="AA339" s="6">
        <f t="shared" si="492"/>
        <v>0</v>
      </c>
      <c r="AB339" s="6">
        <f t="shared" si="492"/>
        <v>0</v>
      </c>
      <c r="AC339" s="6">
        <f t="shared" si="492"/>
        <v>0</v>
      </c>
      <c r="AD339" s="6">
        <f t="shared" si="492"/>
        <v>0</v>
      </c>
    </row>
    <row r="340" spans="1:30" s="2" customFormat="1" ht="21" customHeight="1" x14ac:dyDescent="0.2">
      <c r="A340" s="44">
        <v>2014</v>
      </c>
      <c r="B340" s="26" t="s">
        <v>26</v>
      </c>
      <c r="C340" s="45" t="s">
        <v>110</v>
      </c>
      <c r="D340" s="46">
        <f>+VLOOKUP(C340,'[1]ENTES A JUNIO 2014'!$B$2:$C$124,2,FALSE)</f>
        <v>68</v>
      </c>
      <c r="E340" s="46" t="s">
        <v>28</v>
      </c>
      <c r="F340" s="46" t="s">
        <v>41</v>
      </c>
      <c r="G340" s="1">
        <v>0</v>
      </c>
      <c r="H340" s="13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24">
        <f t="shared" ref="Y340:Y343" si="493">SUM(I340:Q340)</f>
        <v>0</v>
      </c>
      <c r="Z340" s="1">
        <f t="shared" ref="Z340:Z343" si="494">SUM(I340:Q340)</f>
        <v>0</v>
      </c>
      <c r="AA340" s="1">
        <f t="shared" ref="AA340:AA343" si="495">+X340+W340+V340+U340+T340+S340+R340+Q340+P340+L340+K340+J340+I340</f>
        <v>0</v>
      </c>
      <c r="AB340" s="24">
        <f t="shared" ref="AB340:AB343" si="496">+G340</f>
        <v>0</v>
      </c>
      <c r="AC340" s="1">
        <f t="shared" ref="AC340:AC343" si="497">+AA340-Z340</f>
        <v>0</v>
      </c>
      <c r="AD340" s="13">
        <f t="shared" ref="AD340:AD343" si="498">+AB340-Y340</f>
        <v>0</v>
      </c>
    </row>
    <row r="341" spans="1:30" s="8" customFormat="1" ht="21" customHeight="1" x14ac:dyDescent="0.2">
      <c r="A341" s="44"/>
      <c r="B341" s="26" t="s">
        <v>30</v>
      </c>
      <c r="C341" s="45"/>
      <c r="D341" s="47"/>
      <c r="E341" s="47"/>
      <c r="F341" s="47"/>
      <c r="G341" s="1">
        <v>0</v>
      </c>
      <c r="H341" s="13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24">
        <f t="shared" si="493"/>
        <v>0</v>
      </c>
      <c r="Z341" s="1">
        <f t="shared" si="494"/>
        <v>0</v>
      </c>
      <c r="AA341" s="1">
        <f t="shared" si="495"/>
        <v>0</v>
      </c>
      <c r="AB341" s="24">
        <f t="shared" si="496"/>
        <v>0</v>
      </c>
      <c r="AC341" s="1">
        <f t="shared" si="497"/>
        <v>0</v>
      </c>
      <c r="AD341" s="13">
        <f t="shared" si="498"/>
        <v>0</v>
      </c>
    </row>
    <row r="342" spans="1:30" ht="21" customHeight="1" x14ac:dyDescent="0.2">
      <c r="A342" s="44"/>
      <c r="B342" s="26" t="s">
        <v>31</v>
      </c>
      <c r="C342" s="45"/>
      <c r="D342" s="47"/>
      <c r="E342" s="47"/>
      <c r="F342" s="47"/>
      <c r="G342" s="1">
        <v>0</v>
      </c>
      <c r="H342" s="13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24">
        <f t="shared" si="493"/>
        <v>0</v>
      </c>
      <c r="Z342" s="1">
        <f t="shared" si="494"/>
        <v>0</v>
      </c>
      <c r="AA342" s="1">
        <f t="shared" si="495"/>
        <v>0</v>
      </c>
      <c r="AB342" s="24">
        <f t="shared" si="496"/>
        <v>0</v>
      </c>
      <c r="AC342" s="1">
        <f t="shared" si="497"/>
        <v>0</v>
      </c>
      <c r="AD342" s="13">
        <f t="shared" si="498"/>
        <v>0</v>
      </c>
    </row>
    <row r="343" spans="1:30" s="8" customFormat="1" ht="21" customHeight="1" x14ac:dyDescent="0.2">
      <c r="A343" s="44"/>
      <c r="B343" s="26" t="s">
        <v>32</v>
      </c>
      <c r="C343" s="45"/>
      <c r="D343" s="48"/>
      <c r="E343" s="48"/>
      <c r="F343" s="48"/>
      <c r="G343" s="1">
        <v>0</v>
      </c>
      <c r="H343" s="13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24">
        <f t="shared" si="493"/>
        <v>0</v>
      </c>
      <c r="Z343" s="1">
        <f t="shared" si="494"/>
        <v>0</v>
      </c>
      <c r="AA343" s="1">
        <f t="shared" si="495"/>
        <v>0</v>
      </c>
      <c r="AB343" s="24">
        <f t="shared" si="496"/>
        <v>0</v>
      </c>
      <c r="AC343" s="1">
        <f t="shared" si="497"/>
        <v>0</v>
      </c>
      <c r="AD343" s="13">
        <f t="shared" si="498"/>
        <v>0</v>
      </c>
    </row>
    <row r="344" spans="1:30" s="7" customFormat="1" ht="21" customHeight="1" x14ac:dyDescent="0.2">
      <c r="A344" s="4" t="s">
        <v>33</v>
      </c>
      <c r="B344" s="4"/>
      <c r="C344" s="5"/>
      <c r="D344" s="5"/>
      <c r="E344" s="5"/>
      <c r="F344" s="5"/>
      <c r="G344" s="6">
        <f t="shared" ref="G344" si="499">SUM(G340:G343)</f>
        <v>0</v>
      </c>
      <c r="H344" s="6">
        <f t="shared" ref="H344:AD344" si="500">SUM(H340:H343)</f>
        <v>0</v>
      </c>
      <c r="I344" s="6">
        <f t="shared" si="500"/>
        <v>0</v>
      </c>
      <c r="J344" s="6">
        <f t="shared" si="500"/>
        <v>0</v>
      </c>
      <c r="K344" s="6">
        <f t="shared" si="500"/>
        <v>0</v>
      </c>
      <c r="L344" s="6">
        <f t="shared" si="500"/>
        <v>0</v>
      </c>
      <c r="M344" s="6">
        <f t="shared" si="500"/>
        <v>0</v>
      </c>
      <c r="N344" s="6">
        <f t="shared" si="500"/>
        <v>0</v>
      </c>
      <c r="O344" s="6">
        <f t="shared" si="500"/>
        <v>0</v>
      </c>
      <c r="P344" s="6">
        <f t="shared" si="500"/>
        <v>0</v>
      </c>
      <c r="Q344" s="6">
        <f t="shared" si="500"/>
        <v>0</v>
      </c>
      <c r="R344" s="6">
        <f t="shared" si="500"/>
        <v>0</v>
      </c>
      <c r="S344" s="6">
        <f t="shared" si="500"/>
        <v>0</v>
      </c>
      <c r="T344" s="6">
        <f t="shared" si="500"/>
        <v>0</v>
      </c>
      <c r="U344" s="6">
        <f t="shared" si="500"/>
        <v>0</v>
      </c>
      <c r="V344" s="6">
        <f t="shared" si="500"/>
        <v>0</v>
      </c>
      <c r="W344" s="6">
        <f t="shared" si="500"/>
        <v>0</v>
      </c>
      <c r="X344" s="6">
        <f t="shared" si="500"/>
        <v>0</v>
      </c>
      <c r="Y344" s="6">
        <f t="shared" si="500"/>
        <v>0</v>
      </c>
      <c r="Z344" s="6">
        <f t="shared" si="500"/>
        <v>0</v>
      </c>
      <c r="AA344" s="6">
        <f t="shared" si="500"/>
        <v>0</v>
      </c>
      <c r="AB344" s="6">
        <f t="shared" si="500"/>
        <v>0</v>
      </c>
      <c r="AC344" s="6">
        <f t="shared" si="500"/>
        <v>0</v>
      </c>
      <c r="AD344" s="6">
        <f t="shared" si="500"/>
        <v>0</v>
      </c>
    </row>
    <row r="345" spans="1:30" s="2" customFormat="1" ht="21" customHeight="1" x14ac:dyDescent="0.2">
      <c r="A345" s="44">
        <v>2014</v>
      </c>
      <c r="B345" s="26" t="s">
        <v>26</v>
      </c>
      <c r="C345" s="45" t="s">
        <v>111</v>
      </c>
      <c r="D345" s="46">
        <f>+VLOOKUP(C345,'[1]ENTES A JUNIO 2014'!$B$2:$C$124,2,FALSE)</f>
        <v>69</v>
      </c>
      <c r="E345" s="46" t="s">
        <v>28</v>
      </c>
      <c r="F345" s="46" t="s">
        <v>41</v>
      </c>
      <c r="G345" s="1">
        <v>0</v>
      </c>
      <c r="H345" s="13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24">
        <f t="shared" ref="Y345:Y348" si="501">SUM(I345:Q345)</f>
        <v>0</v>
      </c>
      <c r="Z345" s="1">
        <f t="shared" ref="Z345:Z348" si="502">SUM(I345:Q345)</f>
        <v>0</v>
      </c>
      <c r="AA345" s="1">
        <f t="shared" ref="AA345:AA348" si="503">+X345+W345+V345+U345+T345+S345+R345+Q345+P345+L345+K345+J345+I345</f>
        <v>0</v>
      </c>
      <c r="AB345" s="24">
        <f t="shared" ref="AB345:AB348" si="504">+G345</f>
        <v>0</v>
      </c>
      <c r="AC345" s="1">
        <f t="shared" ref="AC345:AC348" si="505">+AA345-Z345</f>
        <v>0</v>
      </c>
      <c r="AD345" s="13">
        <f t="shared" ref="AD345:AD348" si="506">+AB345-Y345</f>
        <v>0</v>
      </c>
    </row>
    <row r="346" spans="1:30" s="8" customFormat="1" ht="21" customHeight="1" x14ac:dyDescent="0.2">
      <c r="A346" s="44"/>
      <c r="B346" s="26" t="s">
        <v>30</v>
      </c>
      <c r="C346" s="45"/>
      <c r="D346" s="47"/>
      <c r="E346" s="47"/>
      <c r="F346" s="47"/>
      <c r="G346" s="1">
        <v>0</v>
      </c>
      <c r="H346" s="13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24">
        <f t="shared" si="501"/>
        <v>0</v>
      </c>
      <c r="Z346" s="1">
        <f t="shared" si="502"/>
        <v>0</v>
      </c>
      <c r="AA346" s="1">
        <f t="shared" si="503"/>
        <v>0</v>
      </c>
      <c r="AB346" s="24">
        <f t="shared" si="504"/>
        <v>0</v>
      </c>
      <c r="AC346" s="1">
        <f t="shared" si="505"/>
        <v>0</v>
      </c>
      <c r="AD346" s="13">
        <f t="shared" si="506"/>
        <v>0</v>
      </c>
    </row>
    <row r="347" spans="1:30" ht="21" customHeight="1" x14ac:dyDescent="0.2">
      <c r="A347" s="44"/>
      <c r="B347" s="26" t="s">
        <v>31</v>
      </c>
      <c r="C347" s="45"/>
      <c r="D347" s="47"/>
      <c r="E347" s="47"/>
      <c r="F347" s="47"/>
      <c r="G347" s="1">
        <v>0</v>
      </c>
      <c r="H347" s="13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24">
        <f t="shared" si="501"/>
        <v>0</v>
      </c>
      <c r="Z347" s="1">
        <f t="shared" si="502"/>
        <v>0</v>
      </c>
      <c r="AA347" s="1">
        <f t="shared" si="503"/>
        <v>0</v>
      </c>
      <c r="AB347" s="24">
        <f t="shared" si="504"/>
        <v>0</v>
      </c>
      <c r="AC347" s="1">
        <f t="shared" si="505"/>
        <v>0</v>
      </c>
      <c r="AD347" s="13">
        <f t="shared" si="506"/>
        <v>0</v>
      </c>
    </row>
    <row r="348" spans="1:30" s="8" customFormat="1" ht="21" customHeight="1" x14ac:dyDescent="0.2">
      <c r="A348" s="44"/>
      <c r="B348" s="26" t="s">
        <v>32</v>
      </c>
      <c r="C348" s="45"/>
      <c r="D348" s="48"/>
      <c r="E348" s="48"/>
      <c r="F348" s="48"/>
      <c r="G348" s="1">
        <v>0</v>
      </c>
      <c r="H348" s="13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24">
        <f t="shared" si="501"/>
        <v>0</v>
      </c>
      <c r="Z348" s="1">
        <f t="shared" si="502"/>
        <v>0</v>
      </c>
      <c r="AA348" s="1">
        <f t="shared" si="503"/>
        <v>0</v>
      </c>
      <c r="AB348" s="24">
        <f t="shared" si="504"/>
        <v>0</v>
      </c>
      <c r="AC348" s="1">
        <f t="shared" si="505"/>
        <v>0</v>
      </c>
      <c r="AD348" s="13">
        <f t="shared" si="506"/>
        <v>0</v>
      </c>
    </row>
    <row r="349" spans="1:30" s="7" customFormat="1" ht="21" customHeight="1" x14ac:dyDescent="0.2">
      <c r="A349" s="4" t="s">
        <v>33</v>
      </c>
      <c r="B349" s="4"/>
      <c r="C349" s="5"/>
      <c r="D349" s="5"/>
      <c r="E349" s="5"/>
      <c r="F349" s="5"/>
      <c r="G349" s="6">
        <f t="shared" ref="G349" si="507">SUM(G345:G348)</f>
        <v>0</v>
      </c>
      <c r="H349" s="6">
        <f t="shared" ref="H349:AD349" si="508">SUM(H345:H348)</f>
        <v>0</v>
      </c>
      <c r="I349" s="6">
        <f t="shared" si="508"/>
        <v>0</v>
      </c>
      <c r="J349" s="6">
        <f t="shared" si="508"/>
        <v>0</v>
      </c>
      <c r="K349" s="6">
        <f t="shared" si="508"/>
        <v>0</v>
      </c>
      <c r="L349" s="6">
        <f t="shared" si="508"/>
        <v>0</v>
      </c>
      <c r="M349" s="6">
        <f t="shared" si="508"/>
        <v>0</v>
      </c>
      <c r="N349" s="6">
        <f t="shared" si="508"/>
        <v>0</v>
      </c>
      <c r="O349" s="6">
        <f t="shared" si="508"/>
        <v>0</v>
      </c>
      <c r="P349" s="6">
        <f t="shared" si="508"/>
        <v>0</v>
      </c>
      <c r="Q349" s="6">
        <f t="shared" si="508"/>
        <v>0</v>
      </c>
      <c r="R349" s="6">
        <f t="shared" si="508"/>
        <v>0</v>
      </c>
      <c r="S349" s="6">
        <f t="shared" si="508"/>
        <v>0</v>
      </c>
      <c r="T349" s="6">
        <f t="shared" si="508"/>
        <v>0</v>
      </c>
      <c r="U349" s="6">
        <f t="shared" si="508"/>
        <v>0</v>
      </c>
      <c r="V349" s="6">
        <f t="shared" si="508"/>
        <v>0</v>
      </c>
      <c r="W349" s="6">
        <f t="shared" si="508"/>
        <v>0</v>
      </c>
      <c r="X349" s="6">
        <f t="shared" si="508"/>
        <v>0</v>
      </c>
      <c r="Y349" s="6">
        <f t="shared" si="508"/>
        <v>0</v>
      </c>
      <c r="Z349" s="6">
        <f t="shared" si="508"/>
        <v>0</v>
      </c>
      <c r="AA349" s="6">
        <f t="shared" si="508"/>
        <v>0</v>
      </c>
      <c r="AB349" s="6">
        <f t="shared" si="508"/>
        <v>0</v>
      </c>
      <c r="AC349" s="6">
        <f t="shared" si="508"/>
        <v>0</v>
      </c>
      <c r="AD349" s="6">
        <f t="shared" si="508"/>
        <v>0</v>
      </c>
    </row>
    <row r="350" spans="1:30" s="2" customFormat="1" ht="21" customHeight="1" x14ac:dyDescent="0.2">
      <c r="A350" s="44">
        <v>2014</v>
      </c>
      <c r="B350" s="26" t="s">
        <v>26</v>
      </c>
      <c r="C350" s="45" t="s">
        <v>112</v>
      </c>
      <c r="D350" s="46">
        <f>+VLOOKUP(C350,'[1]ENTES A JUNIO 2014'!$B$2:$C$124,2,FALSE)</f>
        <v>70</v>
      </c>
      <c r="E350" s="46" t="s">
        <v>28</v>
      </c>
      <c r="F350" s="46" t="s">
        <v>41</v>
      </c>
      <c r="G350" s="1">
        <v>0</v>
      </c>
      <c r="H350" s="13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24">
        <f t="shared" ref="Y350:Y353" si="509">SUM(I350:Q350)</f>
        <v>0</v>
      </c>
      <c r="Z350" s="1">
        <f t="shared" ref="Z350:Z353" si="510">SUM(I350:Q350)</f>
        <v>0</v>
      </c>
      <c r="AA350" s="1">
        <f t="shared" ref="AA350:AA353" si="511">+X350+W350+V350+U350+T350+S350+R350+Q350+P350+L350+K350+J350+I350</f>
        <v>0</v>
      </c>
      <c r="AB350" s="24">
        <f t="shared" ref="AB350:AB353" si="512">+G350</f>
        <v>0</v>
      </c>
      <c r="AC350" s="1">
        <f t="shared" ref="AC350:AC353" si="513">+AA350-Z350</f>
        <v>0</v>
      </c>
      <c r="AD350" s="13">
        <f t="shared" ref="AD350:AD353" si="514">+AB350-Y350</f>
        <v>0</v>
      </c>
    </row>
    <row r="351" spans="1:30" s="8" customFormat="1" ht="21" customHeight="1" x14ac:dyDescent="0.2">
      <c r="A351" s="44"/>
      <c r="B351" s="26" t="s">
        <v>30</v>
      </c>
      <c r="C351" s="45"/>
      <c r="D351" s="47"/>
      <c r="E351" s="47"/>
      <c r="F351" s="47"/>
      <c r="G351" s="1">
        <v>0</v>
      </c>
      <c r="H351" s="13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24">
        <f t="shared" si="509"/>
        <v>0</v>
      </c>
      <c r="Z351" s="1">
        <f t="shared" si="510"/>
        <v>0</v>
      </c>
      <c r="AA351" s="1">
        <f t="shared" si="511"/>
        <v>0</v>
      </c>
      <c r="AB351" s="24">
        <f t="shared" si="512"/>
        <v>0</v>
      </c>
      <c r="AC351" s="1">
        <f t="shared" si="513"/>
        <v>0</v>
      </c>
      <c r="AD351" s="13">
        <f t="shared" si="514"/>
        <v>0</v>
      </c>
    </row>
    <row r="352" spans="1:30" ht="21" customHeight="1" x14ac:dyDescent="0.2">
      <c r="A352" s="44"/>
      <c r="B352" s="26" t="s">
        <v>31</v>
      </c>
      <c r="C352" s="45"/>
      <c r="D352" s="47"/>
      <c r="E352" s="47"/>
      <c r="F352" s="47"/>
      <c r="G352" s="1">
        <v>0</v>
      </c>
      <c r="H352" s="13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24">
        <f t="shared" si="509"/>
        <v>0</v>
      </c>
      <c r="Z352" s="1">
        <f t="shared" si="510"/>
        <v>0</v>
      </c>
      <c r="AA352" s="1">
        <f t="shared" si="511"/>
        <v>0</v>
      </c>
      <c r="AB352" s="24">
        <f t="shared" si="512"/>
        <v>0</v>
      </c>
      <c r="AC352" s="1">
        <f t="shared" si="513"/>
        <v>0</v>
      </c>
      <c r="AD352" s="13">
        <f t="shared" si="514"/>
        <v>0</v>
      </c>
    </row>
    <row r="353" spans="1:30" s="8" customFormat="1" ht="21" customHeight="1" x14ac:dyDescent="0.2">
      <c r="A353" s="44"/>
      <c r="B353" s="26" t="s">
        <v>32</v>
      </c>
      <c r="C353" s="45"/>
      <c r="D353" s="48"/>
      <c r="E353" s="48"/>
      <c r="F353" s="48"/>
      <c r="G353" s="1">
        <v>0</v>
      </c>
      <c r="H353" s="13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24">
        <f t="shared" si="509"/>
        <v>0</v>
      </c>
      <c r="Z353" s="1">
        <f t="shared" si="510"/>
        <v>0</v>
      </c>
      <c r="AA353" s="1">
        <f t="shared" si="511"/>
        <v>0</v>
      </c>
      <c r="AB353" s="24">
        <f t="shared" si="512"/>
        <v>0</v>
      </c>
      <c r="AC353" s="1">
        <f t="shared" si="513"/>
        <v>0</v>
      </c>
      <c r="AD353" s="13">
        <f t="shared" si="514"/>
        <v>0</v>
      </c>
    </row>
    <row r="354" spans="1:30" s="7" customFormat="1" ht="21" customHeight="1" x14ac:dyDescent="0.2">
      <c r="A354" s="4" t="s">
        <v>33</v>
      </c>
      <c r="B354" s="4"/>
      <c r="C354" s="5"/>
      <c r="D354" s="5"/>
      <c r="E354" s="5"/>
      <c r="F354" s="5"/>
      <c r="G354" s="6">
        <f t="shared" ref="G354" si="515">SUM(G350:G353)</f>
        <v>0</v>
      </c>
      <c r="H354" s="6">
        <f t="shared" ref="H354:AD354" si="516">SUM(H350:H353)</f>
        <v>0</v>
      </c>
      <c r="I354" s="6">
        <f t="shared" si="516"/>
        <v>0</v>
      </c>
      <c r="J354" s="6">
        <f t="shared" si="516"/>
        <v>0</v>
      </c>
      <c r="K354" s="6">
        <f t="shared" si="516"/>
        <v>0</v>
      </c>
      <c r="L354" s="6">
        <f t="shared" si="516"/>
        <v>0</v>
      </c>
      <c r="M354" s="6">
        <f t="shared" si="516"/>
        <v>0</v>
      </c>
      <c r="N354" s="6">
        <f t="shared" si="516"/>
        <v>0</v>
      </c>
      <c r="O354" s="6">
        <f t="shared" si="516"/>
        <v>0</v>
      </c>
      <c r="P354" s="6">
        <f t="shared" si="516"/>
        <v>0</v>
      </c>
      <c r="Q354" s="6">
        <f t="shared" si="516"/>
        <v>0</v>
      </c>
      <c r="R354" s="6">
        <f t="shared" si="516"/>
        <v>0</v>
      </c>
      <c r="S354" s="6">
        <f t="shared" si="516"/>
        <v>0</v>
      </c>
      <c r="T354" s="6">
        <f t="shared" si="516"/>
        <v>0</v>
      </c>
      <c r="U354" s="6">
        <f t="shared" si="516"/>
        <v>0</v>
      </c>
      <c r="V354" s="6">
        <f t="shared" si="516"/>
        <v>0</v>
      </c>
      <c r="W354" s="6">
        <f t="shared" si="516"/>
        <v>0</v>
      </c>
      <c r="X354" s="6">
        <f t="shared" si="516"/>
        <v>0</v>
      </c>
      <c r="Y354" s="6">
        <f t="shared" si="516"/>
        <v>0</v>
      </c>
      <c r="Z354" s="6">
        <f t="shared" si="516"/>
        <v>0</v>
      </c>
      <c r="AA354" s="6">
        <f t="shared" si="516"/>
        <v>0</v>
      </c>
      <c r="AB354" s="6">
        <f t="shared" si="516"/>
        <v>0</v>
      </c>
      <c r="AC354" s="6">
        <f t="shared" si="516"/>
        <v>0</v>
      </c>
      <c r="AD354" s="6">
        <f t="shared" si="516"/>
        <v>0</v>
      </c>
    </row>
    <row r="355" spans="1:30" s="2" customFormat="1" ht="21" customHeight="1" x14ac:dyDescent="0.2">
      <c r="A355" s="44">
        <v>2014</v>
      </c>
      <c r="B355" s="26" t="s">
        <v>26</v>
      </c>
      <c r="C355" s="45" t="s">
        <v>113</v>
      </c>
      <c r="D355" s="46">
        <f>+VLOOKUP(C355,'[1]ENTES A JUNIO 2014'!$B$2:$C$124,2,FALSE)</f>
        <v>71</v>
      </c>
      <c r="E355" s="46" t="s">
        <v>28</v>
      </c>
      <c r="F355" s="46" t="s">
        <v>41</v>
      </c>
      <c r="G355" s="1">
        <f>+VLOOKUP(D355,'[2]1 trim'!$A$5:$B$341,2,FALSE)</f>
        <v>1</v>
      </c>
      <c r="H355" s="13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8">
        <v>1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24">
        <f t="shared" ref="Y355:Y358" si="517">SUM(I355:Q355)</f>
        <v>0</v>
      </c>
      <c r="Z355" s="1">
        <f t="shared" ref="Z355:Z358" si="518">SUM(I355:Q355)</f>
        <v>0</v>
      </c>
      <c r="AA355" s="1">
        <f t="shared" ref="AA355:AA358" si="519">+X355+W355+V355+U355+T355+S355+R355+Q355+P355+L355+K355+J355+I355</f>
        <v>1</v>
      </c>
      <c r="AB355" s="24">
        <f t="shared" ref="AB355:AB358" si="520">+G355</f>
        <v>1</v>
      </c>
      <c r="AC355" s="1">
        <f t="shared" ref="AC355:AC358" si="521">+AA355-Z355</f>
        <v>1</v>
      </c>
      <c r="AD355" s="13">
        <f t="shared" ref="AD355:AD358" si="522">+AB355-Y355</f>
        <v>1</v>
      </c>
    </row>
    <row r="356" spans="1:30" s="8" customFormat="1" ht="21" customHeight="1" x14ac:dyDescent="0.2">
      <c r="A356" s="44"/>
      <c r="B356" s="26" t="s">
        <v>30</v>
      </c>
      <c r="C356" s="45"/>
      <c r="D356" s="47"/>
      <c r="E356" s="47"/>
      <c r="F356" s="47"/>
      <c r="G356" s="1">
        <v>0</v>
      </c>
      <c r="H356" s="13">
        <v>0</v>
      </c>
      <c r="I356" s="1">
        <v>0</v>
      </c>
      <c r="J356" s="1">
        <v>0</v>
      </c>
      <c r="K356" s="1">
        <v>0</v>
      </c>
      <c r="L356" s="1">
        <f>+VLOOKUP(D355,'[3]2 trim plen'!$A$6:$E$1305,2,FALSE)</f>
        <v>0</v>
      </c>
      <c r="M356" s="1">
        <f>+VLOOKUP(D355,'[3]2 trim plen'!$A$6:$E$1305,3,FALSE)</f>
        <v>1</v>
      </c>
      <c r="N356" s="1">
        <f>+VLOOKUP(D355,'[3]2 trim plen'!$A$6:$E$1305,5,FALSE)</f>
        <v>0</v>
      </c>
      <c r="O356" s="1">
        <f>+VLOOKUP(D355,'[3]2 trim plen'!$A$6:$E$1305,4,FALSE)</f>
        <v>0</v>
      </c>
      <c r="P356" s="1">
        <f>+VLOOKUP(D355,'[3]2 trim plen'!$A$6:$H$1305,6,FALSE)</f>
        <v>0</v>
      </c>
      <c r="Q356" s="1">
        <f>+VLOOKUP(D355,'[3]2 trim plen'!$A$6:$H$1305,7,FALSE)</f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24">
        <f t="shared" si="517"/>
        <v>1</v>
      </c>
      <c r="Z356" s="1">
        <f t="shared" si="518"/>
        <v>1</v>
      </c>
      <c r="AA356" s="1">
        <f t="shared" si="519"/>
        <v>0</v>
      </c>
      <c r="AB356" s="24">
        <f t="shared" si="520"/>
        <v>0</v>
      </c>
      <c r="AC356" s="1">
        <f t="shared" si="521"/>
        <v>-1</v>
      </c>
      <c r="AD356" s="13">
        <f t="shared" si="522"/>
        <v>-1</v>
      </c>
    </row>
    <row r="357" spans="1:30" ht="21" customHeight="1" x14ac:dyDescent="0.2">
      <c r="A357" s="44"/>
      <c r="B357" s="26" t="s">
        <v>31</v>
      </c>
      <c r="C357" s="45"/>
      <c r="D357" s="47"/>
      <c r="E357" s="47"/>
      <c r="F357" s="47"/>
      <c r="G357" s="1">
        <v>0</v>
      </c>
      <c r="H357" s="13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24">
        <f t="shared" si="517"/>
        <v>0</v>
      </c>
      <c r="Z357" s="1">
        <f t="shared" si="518"/>
        <v>0</v>
      </c>
      <c r="AA357" s="1">
        <f t="shared" si="519"/>
        <v>0</v>
      </c>
      <c r="AB357" s="24">
        <f t="shared" si="520"/>
        <v>0</v>
      </c>
      <c r="AC357" s="1">
        <f t="shared" si="521"/>
        <v>0</v>
      </c>
      <c r="AD357" s="13">
        <f t="shared" si="522"/>
        <v>0</v>
      </c>
    </row>
    <row r="358" spans="1:30" s="8" customFormat="1" ht="21" customHeight="1" x14ac:dyDescent="0.2">
      <c r="A358" s="44"/>
      <c r="B358" s="26" t="s">
        <v>32</v>
      </c>
      <c r="C358" s="45"/>
      <c r="D358" s="48"/>
      <c r="E358" s="48"/>
      <c r="F358" s="48"/>
      <c r="G358" s="1">
        <v>0</v>
      </c>
      <c r="H358" s="13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24">
        <f t="shared" si="517"/>
        <v>0</v>
      </c>
      <c r="Z358" s="1">
        <f t="shared" si="518"/>
        <v>0</v>
      </c>
      <c r="AA358" s="1">
        <f t="shared" si="519"/>
        <v>0</v>
      </c>
      <c r="AB358" s="24">
        <f t="shared" si="520"/>
        <v>0</v>
      </c>
      <c r="AC358" s="1">
        <f t="shared" si="521"/>
        <v>0</v>
      </c>
      <c r="AD358" s="13">
        <f t="shared" si="522"/>
        <v>0</v>
      </c>
    </row>
    <row r="359" spans="1:30" s="7" customFormat="1" ht="21" customHeight="1" x14ac:dyDescent="0.2">
      <c r="A359" s="4" t="s">
        <v>33</v>
      </c>
      <c r="B359" s="4"/>
      <c r="C359" s="5"/>
      <c r="D359" s="5"/>
      <c r="E359" s="5"/>
      <c r="F359" s="5"/>
      <c r="G359" s="6">
        <f t="shared" ref="G359" si="523">SUM(G355:G358)</f>
        <v>1</v>
      </c>
      <c r="H359" s="6">
        <f t="shared" ref="H359:AD359" si="524">SUM(H355:H358)</f>
        <v>0</v>
      </c>
      <c r="I359" s="6">
        <f t="shared" si="524"/>
        <v>0</v>
      </c>
      <c r="J359" s="6">
        <f t="shared" si="524"/>
        <v>0</v>
      </c>
      <c r="K359" s="6">
        <f t="shared" si="524"/>
        <v>0</v>
      </c>
      <c r="L359" s="6">
        <f t="shared" si="524"/>
        <v>0</v>
      </c>
      <c r="M359" s="6">
        <f t="shared" si="524"/>
        <v>1</v>
      </c>
      <c r="N359" s="6">
        <f t="shared" si="524"/>
        <v>0</v>
      </c>
      <c r="O359" s="6">
        <f t="shared" si="524"/>
        <v>0</v>
      </c>
      <c r="P359" s="6">
        <f t="shared" si="524"/>
        <v>0</v>
      </c>
      <c r="Q359" s="6">
        <f t="shared" si="524"/>
        <v>0</v>
      </c>
      <c r="R359" s="6">
        <f t="shared" si="524"/>
        <v>1</v>
      </c>
      <c r="S359" s="6">
        <f t="shared" si="524"/>
        <v>0</v>
      </c>
      <c r="T359" s="6">
        <f t="shared" si="524"/>
        <v>0</v>
      </c>
      <c r="U359" s="6">
        <f t="shared" si="524"/>
        <v>0</v>
      </c>
      <c r="V359" s="6">
        <f t="shared" si="524"/>
        <v>0</v>
      </c>
      <c r="W359" s="6">
        <f t="shared" si="524"/>
        <v>0</v>
      </c>
      <c r="X359" s="6">
        <f t="shared" si="524"/>
        <v>0</v>
      </c>
      <c r="Y359" s="6">
        <f t="shared" si="524"/>
        <v>1</v>
      </c>
      <c r="Z359" s="6">
        <f t="shared" si="524"/>
        <v>1</v>
      </c>
      <c r="AA359" s="6">
        <f t="shared" si="524"/>
        <v>1</v>
      </c>
      <c r="AB359" s="6">
        <f t="shared" si="524"/>
        <v>1</v>
      </c>
      <c r="AC359" s="6">
        <f t="shared" si="524"/>
        <v>0</v>
      </c>
      <c r="AD359" s="6">
        <f t="shared" si="524"/>
        <v>0</v>
      </c>
    </row>
    <row r="360" spans="1:30" s="2" customFormat="1" ht="21" customHeight="1" x14ac:dyDescent="0.2">
      <c r="A360" s="44">
        <v>2014</v>
      </c>
      <c r="B360" s="26" t="s">
        <v>26</v>
      </c>
      <c r="C360" s="45" t="s">
        <v>114</v>
      </c>
      <c r="D360" s="46">
        <f>+VLOOKUP(C360,'[1]ENTES A JUNIO 2014'!$B$2:$C$124,2,FALSE)</f>
        <v>72</v>
      </c>
      <c r="E360" s="46" t="s">
        <v>28</v>
      </c>
      <c r="F360" s="46" t="s">
        <v>51</v>
      </c>
      <c r="G360" s="1">
        <f>+VLOOKUP(D360,'[2]1 trim'!$A$5:$B$341,2,FALSE)</f>
        <v>13</v>
      </c>
      <c r="H360" s="13">
        <v>0</v>
      </c>
      <c r="I360" s="1">
        <f>+VLOOKUP(D360,'[3]1 TRIM DJDN'!$A$6:$E$305,4,FALSE)</f>
        <v>0</v>
      </c>
      <c r="J360" s="1">
        <f>+VLOOKUP(D360,'[3]1 TRIM DJDN'!$A$6:$E$305,2,FALSE)</f>
        <v>2</v>
      </c>
      <c r="K360" s="1">
        <f>+VLOOKUP(D360,'[3]1 TRIM DJDN'!$A$6:$E$305,3,FALSE)</f>
        <v>1</v>
      </c>
      <c r="L360" s="1">
        <f>+VLOOKUP(D360,'[3]1 trim plen'!$A$6:$E$1305,2,FALSE)</f>
        <v>0</v>
      </c>
      <c r="M360" s="1">
        <f>+VLOOKUP(D360,'[3]1 trim plen'!$A$6:$E$1305,3,FALSE)</f>
        <v>1</v>
      </c>
      <c r="N360" s="1">
        <f>+VLOOKUP(D360,'[3]1 trim plen'!$A$6:$E$1305,5,FALSE)</f>
        <v>0</v>
      </c>
      <c r="O360" s="1">
        <f>+VLOOKUP(D360,'[3]1 trim plen'!$A$6:$E$1305,4,FALSE)</f>
        <v>0</v>
      </c>
      <c r="P360" s="1">
        <f>+VLOOKUP(D360,'[3]1 trim plen'!$A$6:$H$81,6,FALSE)</f>
        <v>0</v>
      </c>
      <c r="Q360" s="1">
        <f>+VLOOKUP(D360,'[3]1 trim plen'!$A$6:$H$1305,7,FALSE)</f>
        <v>0</v>
      </c>
      <c r="R360" s="18">
        <v>2</v>
      </c>
      <c r="S360" s="18">
        <v>0</v>
      </c>
      <c r="T360" s="18">
        <v>0</v>
      </c>
      <c r="U360" s="18">
        <v>0</v>
      </c>
      <c r="V360" s="18">
        <v>4</v>
      </c>
      <c r="W360" s="18">
        <v>0</v>
      </c>
      <c r="X360" s="18">
        <v>0</v>
      </c>
      <c r="Y360" s="24">
        <f t="shared" ref="Y360:Y363" si="525">SUM(I360:Q360)</f>
        <v>4</v>
      </c>
      <c r="Z360" s="1">
        <f t="shared" ref="Z360:Z363" si="526">SUM(I360:Q360)</f>
        <v>4</v>
      </c>
      <c r="AA360" s="1">
        <f t="shared" ref="AA360:AA363" si="527">+X360+W360+V360+U360+T360+S360+R360+Q360+P360+L360+K360+J360+I360</f>
        <v>9</v>
      </c>
      <c r="AB360" s="24">
        <f t="shared" ref="AB360:AB363" si="528">+G360</f>
        <v>13</v>
      </c>
      <c r="AC360" s="1">
        <f t="shared" ref="AC360:AC363" si="529">+AA360-Z360</f>
        <v>5</v>
      </c>
      <c r="AD360" s="13">
        <f t="shared" ref="AD360:AD363" si="530">+AB360-Y360</f>
        <v>9</v>
      </c>
    </row>
    <row r="361" spans="1:30" s="8" customFormat="1" ht="21" customHeight="1" x14ac:dyDescent="0.2">
      <c r="A361" s="44"/>
      <c r="B361" s="26" t="s">
        <v>30</v>
      </c>
      <c r="C361" s="45"/>
      <c r="D361" s="47"/>
      <c r="E361" s="47"/>
      <c r="F361" s="47"/>
      <c r="G361" s="1">
        <f>+VLOOKUP(D360,'[2]2 trim'!$A$5:$B$341,2,FALSE)</f>
        <v>8</v>
      </c>
      <c r="H361" s="13">
        <v>4</v>
      </c>
      <c r="I361" s="1">
        <f>+VLOOKUP(D360,'[3]2 TRIM DJDN'!$A$6:$E$305,4,FALSE)</f>
        <v>0</v>
      </c>
      <c r="J361" s="1">
        <f>+VLOOKUP(D360,'[3]2 TRIM DJDN'!$A$6:$E$305,2,FALSE)</f>
        <v>0</v>
      </c>
      <c r="K361" s="1">
        <f>+VLOOKUP(D360,'[3]2 TRIM DJDN'!$A$6:$E$305,3,FALSE)</f>
        <v>1</v>
      </c>
      <c r="L361" s="1">
        <f>+VLOOKUP(D360,'[3]2 trim plen'!$A$6:$E$1305,2,FALSE)</f>
        <v>3</v>
      </c>
      <c r="M361" s="1">
        <f>+VLOOKUP(D360,'[3]2 trim plen'!$A$6:$E$1305,3,FALSE)</f>
        <v>5</v>
      </c>
      <c r="N361" s="1">
        <f>+VLOOKUP(D360,'[3]2 trim plen'!$A$6:$E$1305,5,FALSE)</f>
        <v>0</v>
      </c>
      <c r="O361" s="1">
        <f>+VLOOKUP(D360,'[3]2 trim plen'!$A$6:$E$1305,4,FALSE)</f>
        <v>0</v>
      </c>
      <c r="P361" s="1">
        <f>+VLOOKUP(D360,'[3]2 trim plen'!$A$6:$H$1305,6,FALSE)</f>
        <v>4</v>
      </c>
      <c r="Q361" s="1">
        <f>+VLOOKUP(D360,'[3]2 trim plen'!$A$6:$H$1305,7,FALSE)</f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24">
        <f t="shared" si="525"/>
        <v>13</v>
      </c>
      <c r="Z361" s="1">
        <f t="shared" si="526"/>
        <v>13</v>
      </c>
      <c r="AA361" s="1">
        <f t="shared" si="527"/>
        <v>8</v>
      </c>
      <c r="AB361" s="24">
        <f t="shared" si="528"/>
        <v>8</v>
      </c>
      <c r="AC361" s="1">
        <f t="shared" si="529"/>
        <v>-5</v>
      </c>
      <c r="AD361" s="13">
        <f t="shared" si="530"/>
        <v>-5</v>
      </c>
    </row>
    <row r="362" spans="1:30" ht="21" customHeight="1" x14ac:dyDescent="0.2">
      <c r="A362" s="44"/>
      <c r="B362" s="26" t="s">
        <v>31</v>
      </c>
      <c r="C362" s="45"/>
      <c r="D362" s="47"/>
      <c r="E362" s="47"/>
      <c r="F362" s="47"/>
      <c r="G362" s="1">
        <f>+VLOOKUP(D360,'[2]3 trim'!$A$5:$B$341,2,FALSE)</f>
        <v>6</v>
      </c>
      <c r="H362" s="13">
        <v>0</v>
      </c>
      <c r="I362" s="1">
        <f>+VLOOKUP(D360,'[3]3 TRIM DJDN'!$A$6:$E$305,4,FALSE)</f>
        <v>0</v>
      </c>
      <c r="J362" s="1">
        <f>+VLOOKUP(D360,'[3]3 TRIM DJDN'!$A$6:$E$305,2,FALSE)</f>
        <v>1</v>
      </c>
      <c r="K362" s="1">
        <f>+VLOOKUP(D360,'[3]3 TRIM DJDN'!$A$6:$E$305,3,FALSE)</f>
        <v>0</v>
      </c>
      <c r="L362" s="1">
        <f>+VLOOKUP(D360,'[3]3 trim plen'!$A$6:$E$1305,2,FALSE)</f>
        <v>5</v>
      </c>
      <c r="M362" s="1">
        <f>+VLOOKUP(D360,'[3]3 trim plen'!$A$6:$E$1305,3,FALSE)</f>
        <v>0</v>
      </c>
      <c r="N362" s="1">
        <f>+VLOOKUP(D360,'[3]3 trim plen'!$A$6:$E$1305,5,FALSE)</f>
        <v>0</v>
      </c>
      <c r="O362" s="1">
        <f>+VLOOKUP(D360,'[3]3 trim plen'!$A$6:$E$1305,4,FALSE)</f>
        <v>0</v>
      </c>
      <c r="P362" s="1">
        <f>+VLOOKUP(D360,'[3]3 trim plen'!$A$6:$H$11305,6,FALSE)</f>
        <v>0</v>
      </c>
      <c r="Q362" s="1">
        <f>+VLOOKUP(D360,'[3]3 trim plen'!$A$6:$H$1305,7,FALSE)</f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24">
        <f t="shared" si="525"/>
        <v>6</v>
      </c>
      <c r="Z362" s="1">
        <f t="shared" si="526"/>
        <v>6</v>
      </c>
      <c r="AA362" s="1">
        <f t="shared" si="527"/>
        <v>6</v>
      </c>
      <c r="AB362" s="24">
        <f t="shared" si="528"/>
        <v>6</v>
      </c>
      <c r="AC362" s="1">
        <f t="shared" si="529"/>
        <v>0</v>
      </c>
      <c r="AD362" s="13">
        <f t="shared" si="530"/>
        <v>0</v>
      </c>
    </row>
    <row r="363" spans="1:30" s="8" customFormat="1" ht="21" customHeight="1" x14ac:dyDescent="0.2">
      <c r="A363" s="44"/>
      <c r="B363" s="26" t="s">
        <v>32</v>
      </c>
      <c r="C363" s="45"/>
      <c r="D363" s="48"/>
      <c r="E363" s="48"/>
      <c r="F363" s="48"/>
      <c r="G363" s="1">
        <v>0</v>
      </c>
      <c r="H363" s="13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24">
        <f t="shared" si="525"/>
        <v>0</v>
      </c>
      <c r="Z363" s="1">
        <f t="shared" si="526"/>
        <v>0</v>
      </c>
      <c r="AA363" s="1">
        <f t="shared" si="527"/>
        <v>0</v>
      </c>
      <c r="AB363" s="24">
        <f t="shared" si="528"/>
        <v>0</v>
      </c>
      <c r="AC363" s="1">
        <f t="shared" si="529"/>
        <v>0</v>
      </c>
      <c r="AD363" s="13">
        <f t="shared" si="530"/>
        <v>0</v>
      </c>
    </row>
    <row r="364" spans="1:30" s="7" customFormat="1" ht="21" customHeight="1" x14ac:dyDescent="0.2">
      <c r="A364" s="4" t="s">
        <v>33</v>
      </c>
      <c r="B364" s="4"/>
      <c r="C364" s="5"/>
      <c r="D364" s="5"/>
      <c r="E364" s="5"/>
      <c r="F364" s="5"/>
      <c r="G364" s="6">
        <f t="shared" ref="G364:AD364" si="531">SUM(G360:G363)</f>
        <v>27</v>
      </c>
      <c r="H364" s="6">
        <f t="shared" si="531"/>
        <v>4</v>
      </c>
      <c r="I364" s="6">
        <f t="shared" si="531"/>
        <v>0</v>
      </c>
      <c r="J364" s="6">
        <f t="shared" si="531"/>
        <v>3</v>
      </c>
      <c r="K364" s="6">
        <f t="shared" si="531"/>
        <v>2</v>
      </c>
      <c r="L364" s="6">
        <f t="shared" si="531"/>
        <v>8</v>
      </c>
      <c r="M364" s="6">
        <f t="shared" si="531"/>
        <v>6</v>
      </c>
      <c r="N364" s="6">
        <f t="shared" si="531"/>
        <v>0</v>
      </c>
      <c r="O364" s="6">
        <f t="shared" si="531"/>
        <v>0</v>
      </c>
      <c r="P364" s="6">
        <f t="shared" si="531"/>
        <v>4</v>
      </c>
      <c r="Q364" s="6">
        <f t="shared" si="531"/>
        <v>0</v>
      </c>
      <c r="R364" s="6">
        <f t="shared" si="531"/>
        <v>2</v>
      </c>
      <c r="S364" s="6">
        <f t="shared" si="531"/>
        <v>0</v>
      </c>
      <c r="T364" s="6">
        <f t="shared" si="531"/>
        <v>0</v>
      </c>
      <c r="U364" s="6">
        <f t="shared" si="531"/>
        <v>0</v>
      </c>
      <c r="V364" s="6">
        <f t="shared" si="531"/>
        <v>4</v>
      </c>
      <c r="W364" s="6">
        <f t="shared" si="531"/>
        <v>0</v>
      </c>
      <c r="X364" s="6">
        <f t="shared" si="531"/>
        <v>0</v>
      </c>
      <c r="Y364" s="6">
        <f t="shared" si="531"/>
        <v>23</v>
      </c>
      <c r="Z364" s="6">
        <f t="shared" si="531"/>
        <v>23</v>
      </c>
      <c r="AA364" s="6">
        <f t="shared" si="531"/>
        <v>23</v>
      </c>
      <c r="AB364" s="6">
        <f t="shared" si="531"/>
        <v>27</v>
      </c>
      <c r="AC364" s="6">
        <f t="shared" si="531"/>
        <v>0</v>
      </c>
      <c r="AD364" s="6">
        <f t="shared" si="531"/>
        <v>4</v>
      </c>
    </row>
    <row r="365" spans="1:30" s="2" customFormat="1" ht="21" customHeight="1" x14ac:dyDescent="0.2">
      <c r="A365" s="44">
        <v>2014</v>
      </c>
      <c r="B365" s="26" t="s">
        <v>26</v>
      </c>
      <c r="C365" s="45" t="s">
        <v>115</v>
      </c>
      <c r="D365" s="46">
        <f>+VLOOKUP(C365,'[1]ENTES A JUNIO 2014'!$B$2:$C$124,2,FALSE)</f>
        <v>73</v>
      </c>
      <c r="E365" s="46" t="s">
        <v>28</v>
      </c>
      <c r="F365" s="46" t="s">
        <v>29</v>
      </c>
      <c r="G365" s="1">
        <v>0</v>
      </c>
      <c r="H365" s="13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24">
        <f t="shared" ref="Y365:Y368" si="532">SUM(I365:Q365)</f>
        <v>0</v>
      </c>
      <c r="Z365" s="1">
        <f t="shared" ref="Z365:Z368" si="533">SUM(I365:Q365)</f>
        <v>0</v>
      </c>
      <c r="AA365" s="1">
        <f t="shared" ref="AA365:AA368" si="534">+X365+W365+V365+U365+T365+S365+R365+Q365+P365+L365+K365+J365+I365</f>
        <v>0</v>
      </c>
      <c r="AB365" s="24">
        <f t="shared" ref="AB365:AB368" si="535">+G365</f>
        <v>0</v>
      </c>
      <c r="AC365" s="1">
        <f t="shared" ref="AC365:AC368" si="536">+AA365-Z365</f>
        <v>0</v>
      </c>
      <c r="AD365" s="13">
        <f t="shared" ref="AD365:AD368" si="537">+AB365-Y365</f>
        <v>0</v>
      </c>
    </row>
    <row r="366" spans="1:30" s="8" customFormat="1" ht="21" customHeight="1" x14ac:dyDescent="0.2">
      <c r="A366" s="44"/>
      <c r="B366" s="26" t="s">
        <v>30</v>
      </c>
      <c r="C366" s="45"/>
      <c r="D366" s="47"/>
      <c r="E366" s="47"/>
      <c r="F366" s="47"/>
      <c r="G366" s="1">
        <v>0</v>
      </c>
      <c r="H366" s="13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24">
        <f t="shared" si="532"/>
        <v>0</v>
      </c>
      <c r="Z366" s="1">
        <f t="shared" si="533"/>
        <v>0</v>
      </c>
      <c r="AA366" s="1">
        <f t="shared" si="534"/>
        <v>0</v>
      </c>
      <c r="AB366" s="24">
        <f t="shared" si="535"/>
        <v>0</v>
      </c>
      <c r="AC366" s="1">
        <f t="shared" si="536"/>
        <v>0</v>
      </c>
      <c r="AD366" s="13">
        <f t="shared" si="537"/>
        <v>0</v>
      </c>
    </row>
    <row r="367" spans="1:30" ht="21" customHeight="1" x14ac:dyDescent="0.2">
      <c r="A367" s="44"/>
      <c r="B367" s="26" t="s">
        <v>31</v>
      </c>
      <c r="C367" s="45"/>
      <c r="D367" s="47"/>
      <c r="E367" s="47"/>
      <c r="F367" s="47"/>
      <c r="G367" s="1">
        <v>0</v>
      </c>
      <c r="H367" s="13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24">
        <f t="shared" si="532"/>
        <v>0</v>
      </c>
      <c r="Z367" s="1">
        <f t="shared" si="533"/>
        <v>0</v>
      </c>
      <c r="AA367" s="1">
        <f t="shared" si="534"/>
        <v>0</v>
      </c>
      <c r="AB367" s="24">
        <f t="shared" si="535"/>
        <v>0</v>
      </c>
      <c r="AC367" s="1">
        <f t="shared" si="536"/>
        <v>0</v>
      </c>
      <c r="AD367" s="13">
        <f t="shared" si="537"/>
        <v>0</v>
      </c>
    </row>
    <row r="368" spans="1:30" s="8" customFormat="1" ht="21" customHeight="1" x14ac:dyDescent="0.2">
      <c r="A368" s="44"/>
      <c r="B368" s="26" t="s">
        <v>32</v>
      </c>
      <c r="C368" s="45"/>
      <c r="D368" s="48"/>
      <c r="E368" s="48"/>
      <c r="F368" s="48"/>
      <c r="G368" s="1">
        <v>0</v>
      </c>
      <c r="H368" s="13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24">
        <f t="shared" si="532"/>
        <v>0</v>
      </c>
      <c r="Z368" s="1">
        <f t="shared" si="533"/>
        <v>0</v>
      </c>
      <c r="AA368" s="1">
        <f t="shared" si="534"/>
        <v>0</v>
      </c>
      <c r="AB368" s="24">
        <f t="shared" si="535"/>
        <v>0</v>
      </c>
      <c r="AC368" s="1">
        <f t="shared" si="536"/>
        <v>0</v>
      </c>
      <c r="AD368" s="13">
        <f t="shared" si="537"/>
        <v>0</v>
      </c>
    </row>
    <row r="369" spans="1:30" s="7" customFormat="1" ht="21" customHeight="1" x14ac:dyDescent="0.2">
      <c r="A369" s="4" t="s">
        <v>33</v>
      </c>
      <c r="B369" s="4"/>
      <c r="C369" s="5"/>
      <c r="D369" s="5"/>
      <c r="E369" s="5"/>
      <c r="F369" s="5"/>
      <c r="G369" s="6">
        <f t="shared" ref="G369" si="538">SUM(G365:G368)</f>
        <v>0</v>
      </c>
      <c r="H369" s="6">
        <f t="shared" ref="H369:AD369" si="539">SUM(H365:H368)</f>
        <v>0</v>
      </c>
      <c r="I369" s="6">
        <f t="shared" si="539"/>
        <v>0</v>
      </c>
      <c r="J369" s="6">
        <f t="shared" si="539"/>
        <v>0</v>
      </c>
      <c r="K369" s="6">
        <f t="shared" si="539"/>
        <v>0</v>
      </c>
      <c r="L369" s="6">
        <f t="shared" si="539"/>
        <v>0</v>
      </c>
      <c r="M369" s="6">
        <f t="shared" si="539"/>
        <v>0</v>
      </c>
      <c r="N369" s="6">
        <f t="shared" si="539"/>
        <v>0</v>
      </c>
      <c r="O369" s="6">
        <f t="shared" si="539"/>
        <v>0</v>
      </c>
      <c r="P369" s="6">
        <f t="shared" si="539"/>
        <v>0</v>
      </c>
      <c r="Q369" s="6">
        <f t="shared" si="539"/>
        <v>0</v>
      </c>
      <c r="R369" s="6">
        <f t="shared" si="539"/>
        <v>0</v>
      </c>
      <c r="S369" s="6">
        <f t="shared" si="539"/>
        <v>0</v>
      </c>
      <c r="T369" s="6">
        <f t="shared" si="539"/>
        <v>0</v>
      </c>
      <c r="U369" s="6">
        <f t="shared" si="539"/>
        <v>0</v>
      </c>
      <c r="V369" s="6">
        <f t="shared" si="539"/>
        <v>0</v>
      </c>
      <c r="W369" s="6">
        <f t="shared" si="539"/>
        <v>0</v>
      </c>
      <c r="X369" s="6">
        <f t="shared" si="539"/>
        <v>0</v>
      </c>
      <c r="Y369" s="6">
        <f t="shared" si="539"/>
        <v>0</v>
      </c>
      <c r="Z369" s="6">
        <f t="shared" si="539"/>
        <v>0</v>
      </c>
      <c r="AA369" s="6">
        <f t="shared" si="539"/>
        <v>0</v>
      </c>
      <c r="AB369" s="6">
        <f t="shared" si="539"/>
        <v>0</v>
      </c>
      <c r="AC369" s="6">
        <f t="shared" si="539"/>
        <v>0</v>
      </c>
      <c r="AD369" s="6">
        <f t="shared" si="539"/>
        <v>0</v>
      </c>
    </row>
    <row r="370" spans="1:30" s="2" customFormat="1" ht="21" customHeight="1" x14ac:dyDescent="0.2">
      <c r="A370" s="44">
        <v>2014</v>
      </c>
      <c r="B370" s="26" t="s">
        <v>26</v>
      </c>
      <c r="C370" s="45" t="s">
        <v>116</v>
      </c>
      <c r="D370" s="46">
        <f>+VLOOKUP(C370,'[1]ENTES A JUNIO 2014'!$B$2:$C$124,2,FALSE)</f>
        <v>74</v>
      </c>
      <c r="E370" s="46" t="s">
        <v>48</v>
      </c>
      <c r="F370" s="46" t="s">
        <v>48</v>
      </c>
      <c r="G370" s="1">
        <f>+VLOOKUP(D370,'[2]1 trim'!$A$5:$B$341,2,FALSE)</f>
        <v>1</v>
      </c>
      <c r="H370" s="13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24">
        <f t="shared" ref="Y370:Y373" si="540">SUM(I370:Q370)</f>
        <v>0</v>
      </c>
      <c r="Z370" s="1">
        <f t="shared" ref="Z370:Z373" si="541">SUM(I370:Q370)</f>
        <v>0</v>
      </c>
      <c r="AA370" s="1">
        <f t="shared" ref="AA370:AA373" si="542">+X370+W370+V370+U370+T370+S370+R370+Q370+P370+L370+K370+J370+I370</f>
        <v>0</v>
      </c>
      <c r="AB370" s="24">
        <f t="shared" ref="AB370:AB373" si="543">+G370</f>
        <v>1</v>
      </c>
      <c r="AC370" s="1">
        <f t="shared" ref="AC370:AC373" si="544">+AA370-Z370</f>
        <v>0</v>
      </c>
      <c r="AD370" s="13">
        <f t="shared" ref="AD370:AD373" si="545">+AB370-Y370</f>
        <v>1</v>
      </c>
    </row>
    <row r="371" spans="1:30" s="8" customFormat="1" ht="21" customHeight="1" x14ac:dyDescent="0.2">
      <c r="A371" s="44"/>
      <c r="B371" s="26" t="s">
        <v>30</v>
      </c>
      <c r="C371" s="45"/>
      <c r="D371" s="47"/>
      <c r="E371" s="47"/>
      <c r="F371" s="47"/>
      <c r="G371" s="1">
        <f>+VLOOKUP(D370,'[2]2 trim'!$A$5:$B$341,2,FALSE)</f>
        <v>2</v>
      </c>
      <c r="H371" s="13">
        <v>1</v>
      </c>
      <c r="I371" s="1">
        <v>0</v>
      </c>
      <c r="J371" s="1">
        <v>0</v>
      </c>
      <c r="K371" s="1">
        <v>0</v>
      </c>
      <c r="L371" s="1">
        <f>+VLOOKUP(D370,'[3]2 trim plen'!$A$6:$E$1305,2,FALSE)</f>
        <v>0</v>
      </c>
      <c r="M371" s="1">
        <f>+VLOOKUP(D370,'[3]2 trim plen'!$A$6:$E$1305,3,FALSE)</f>
        <v>0</v>
      </c>
      <c r="N371" s="1">
        <f>+VLOOKUP(D370,'[3]2 trim plen'!$A$6:$E$1305,5,FALSE)</f>
        <v>0</v>
      </c>
      <c r="O371" s="1">
        <f>+VLOOKUP(D370,'[3]2 trim plen'!$A$6:$E$1305,4,FALSE)</f>
        <v>0</v>
      </c>
      <c r="P371" s="1">
        <f>+VLOOKUP(D370,'[3]2 trim plen'!$A$6:$H$1305,6,FALSE)</f>
        <v>1</v>
      </c>
      <c r="Q371" s="1">
        <f>+VLOOKUP(D370,'[3]2 trim plen'!$A$6:$H$1305,7,FALSE)</f>
        <v>1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24">
        <f t="shared" si="540"/>
        <v>2</v>
      </c>
      <c r="Z371" s="1">
        <f t="shared" si="541"/>
        <v>2</v>
      </c>
      <c r="AA371" s="1">
        <f t="shared" si="542"/>
        <v>2</v>
      </c>
      <c r="AB371" s="24">
        <f t="shared" si="543"/>
        <v>2</v>
      </c>
      <c r="AC371" s="1">
        <f t="shared" si="544"/>
        <v>0</v>
      </c>
      <c r="AD371" s="13">
        <f t="shared" si="545"/>
        <v>0</v>
      </c>
    </row>
    <row r="372" spans="1:30" ht="21" customHeight="1" x14ac:dyDescent="0.2">
      <c r="A372" s="44"/>
      <c r="B372" s="26" t="s">
        <v>31</v>
      </c>
      <c r="C372" s="45"/>
      <c r="D372" s="47"/>
      <c r="E372" s="47"/>
      <c r="F372" s="47"/>
      <c r="G372" s="1">
        <f>+VLOOKUP(D370,'[2]3 trim'!$A$5:$B$341,2,FALSE)</f>
        <v>8</v>
      </c>
      <c r="H372" s="13">
        <v>0</v>
      </c>
      <c r="I372" s="1">
        <f>+VLOOKUP(D370,'[3]3 TRIM DJDN'!$A$6:$E$305,4,FALSE)</f>
        <v>0</v>
      </c>
      <c r="J372" s="1">
        <f>+VLOOKUP(D370,'[3]3 TRIM DJDN'!$A$6:$E$305,2,FALSE)</f>
        <v>1</v>
      </c>
      <c r="K372" s="1">
        <f>+VLOOKUP(D370,'[3]3 TRIM DJDN'!$A$6:$E$305,3,FALSE)</f>
        <v>3</v>
      </c>
      <c r="L372" s="1">
        <f>+VLOOKUP(D370,'[3]3 trim plen'!$A$6:$E$1305,2,FALSE)</f>
        <v>0</v>
      </c>
      <c r="M372" s="1">
        <f>+VLOOKUP(D370,'[3]3 trim plen'!$A$6:$E$1305,3,FALSE)</f>
        <v>0</v>
      </c>
      <c r="N372" s="1">
        <f>+VLOOKUP(D370,'[3]3 trim plen'!$A$6:$E$1305,5,FALSE)</f>
        <v>1</v>
      </c>
      <c r="O372" s="1">
        <f>+VLOOKUP(D370,'[3]3 trim plen'!$A$6:$E$1305,4,FALSE)</f>
        <v>0</v>
      </c>
      <c r="P372" s="1">
        <f>+VLOOKUP(D370,'[3]3 trim plen'!$A$6:$H$11305,6,FALSE)</f>
        <v>0</v>
      </c>
      <c r="Q372" s="1">
        <f>+VLOOKUP(D370,'[3]3 trim plen'!$A$6:$H$1305,7,FALSE)</f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24">
        <f t="shared" si="540"/>
        <v>5</v>
      </c>
      <c r="Z372" s="1">
        <f t="shared" si="541"/>
        <v>5</v>
      </c>
      <c r="AA372" s="1">
        <f t="shared" si="542"/>
        <v>4</v>
      </c>
      <c r="AB372" s="24">
        <f t="shared" si="543"/>
        <v>8</v>
      </c>
      <c r="AC372" s="1">
        <f t="shared" si="544"/>
        <v>-1</v>
      </c>
      <c r="AD372" s="13">
        <f t="shared" si="545"/>
        <v>3</v>
      </c>
    </row>
    <row r="373" spans="1:30" s="8" customFormat="1" ht="21" customHeight="1" x14ac:dyDescent="0.2">
      <c r="A373" s="44"/>
      <c r="B373" s="26" t="s">
        <v>32</v>
      </c>
      <c r="C373" s="45"/>
      <c r="D373" s="48"/>
      <c r="E373" s="48"/>
      <c r="F373" s="48"/>
      <c r="G373" s="1">
        <v>0</v>
      </c>
      <c r="H373" s="13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24">
        <f t="shared" si="540"/>
        <v>0</v>
      </c>
      <c r="Z373" s="1">
        <f t="shared" si="541"/>
        <v>0</v>
      </c>
      <c r="AA373" s="1">
        <f t="shared" si="542"/>
        <v>0</v>
      </c>
      <c r="AB373" s="24">
        <f t="shared" si="543"/>
        <v>0</v>
      </c>
      <c r="AC373" s="1">
        <f t="shared" si="544"/>
        <v>0</v>
      </c>
      <c r="AD373" s="13">
        <f t="shared" si="545"/>
        <v>0</v>
      </c>
    </row>
    <row r="374" spans="1:30" s="7" customFormat="1" ht="21" customHeight="1" x14ac:dyDescent="0.2">
      <c r="A374" s="4" t="s">
        <v>33</v>
      </c>
      <c r="B374" s="4"/>
      <c r="C374" s="5"/>
      <c r="D374" s="5"/>
      <c r="E374" s="5"/>
      <c r="F374" s="5"/>
      <c r="G374" s="6">
        <f t="shared" ref="G374:AD374" si="546">SUM(G370:G373)</f>
        <v>11</v>
      </c>
      <c r="H374" s="6">
        <f t="shared" si="546"/>
        <v>1</v>
      </c>
      <c r="I374" s="6">
        <f t="shared" si="546"/>
        <v>0</v>
      </c>
      <c r="J374" s="6">
        <f t="shared" si="546"/>
        <v>1</v>
      </c>
      <c r="K374" s="6">
        <f t="shared" si="546"/>
        <v>3</v>
      </c>
      <c r="L374" s="6">
        <f t="shared" si="546"/>
        <v>0</v>
      </c>
      <c r="M374" s="6">
        <f t="shared" si="546"/>
        <v>0</v>
      </c>
      <c r="N374" s="6">
        <f t="shared" si="546"/>
        <v>1</v>
      </c>
      <c r="O374" s="6">
        <f t="shared" si="546"/>
        <v>0</v>
      </c>
      <c r="P374" s="6">
        <f t="shared" si="546"/>
        <v>1</v>
      </c>
      <c r="Q374" s="6">
        <f t="shared" si="546"/>
        <v>1</v>
      </c>
      <c r="R374" s="6">
        <f t="shared" si="546"/>
        <v>0</v>
      </c>
      <c r="S374" s="6">
        <f t="shared" si="546"/>
        <v>0</v>
      </c>
      <c r="T374" s="6">
        <f t="shared" si="546"/>
        <v>0</v>
      </c>
      <c r="U374" s="6">
        <f t="shared" si="546"/>
        <v>0</v>
      </c>
      <c r="V374" s="6">
        <f t="shared" si="546"/>
        <v>0</v>
      </c>
      <c r="W374" s="6">
        <f t="shared" si="546"/>
        <v>0</v>
      </c>
      <c r="X374" s="6">
        <f t="shared" si="546"/>
        <v>0</v>
      </c>
      <c r="Y374" s="6">
        <f t="shared" si="546"/>
        <v>7</v>
      </c>
      <c r="Z374" s="6">
        <f t="shared" si="546"/>
        <v>7</v>
      </c>
      <c r="AA374" s="6">
        <f t="shared" si="546"/>
        <v>6</v>
      </c>
      <c r="AB374" s="6">
        <f t="shared" si="546"/>
        <v>11</v>
      </c>
      <c r="AC374" s="6">
        <f t="shared" si="546"/>
        <v>-1</v>
      </c>
      <c r="AD374" s="6">
        <f t="shared" si="546"/>
        <v>4</v>
      </c>
    </row>
    <row r="375" spans="1:30" s="2" customFormat="1" ht="21" customHeight="1" x14ac:dyDescent="0.2">
      <c r="A375" s="44">
        <v>2014</v>
      </c>
      <c r="B375" s="26" t="s">
        <v>26</v>
      </c>
      <c r="C375" s="45" t="s">
        <v>117</v>
      </c>
      <c r="D375" s="46">
        <f>+VLOOKUP(C375,'[1]ENTES A JUNIO 2014'!$B$2:$C$124,2,FALSE)</f>
        <v>75</v>
      </c>
      <c r="E375" s="46" t="s">
        <v>28</v>
      </c>
      <c r="F375" s="46" t="s">
        <v>29</v>
      </c>
      <c r="G375" s="1">
        <v>0</v>
      </c>
      <c r="H375" s="13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24">
        <f t="shared" ref="Y375:Y378" si="547">SUM(I375:Q375)</f>
        <v>0</v>
      </c>
      <c r="Z375" s="1">
        <f t="shared" ref="Z375:Z378" si="548">SUM(I375:Q375)</f>
        <v>0</v>
      </c>
      <c r="AA375" s="1">
        <f t="shared" ref="AA375:AA378" si="549">+X375+W375+V375+U375+T375+S375+R375+Q375+P375+L375+K375+J375+I375</f>
        <v>0</v>
      </c>
      <c r="AB375" s="24">
        <f t="shared" ref="AB375:AB378" si="550">+G375</f>
        <v>0</v>
      </c>
      <c r="AC375" s="1">
        <f t="shared" ref="AC375:AC378" si="551">+AA375-Z375</f>
        <v>0</v>
      </c>
      <c r="AD375" s="13">
        <f t="shared" ref="AD375:AD378" si="552">+AB375-Y375</f>
        <v>0</v>
      </c>
    </row>
    <row r="376" spans="1:30" s="8" customFormat="1" ht="21" customHeight="1" x14ac:dyDescent="0.2">
      <c r="A376" s="44"/>
      <c r="B376" s="26" t="s">
        <v>30</v>
      </c>
      <c r="C376" s="45"/>
      <c r="D376" s="47"/>
      <c r="E376" s="47"/>
      <c r="F376" s="47"/>
      <c r="G376" s="1">
        <f>+VLOOKUP(D375,'[2]2 trim'!$A$5:$B$341,2,FALSE)</f>
        <v>2</v>
      </c>
      <c r="H376" s="13">
        <v>0</v>
      </c>
      <c r="I376" s="1">
        <f>+VLOOKUP(D375,'[3]2 TRIM DJDN'!$A$6:$E$305,4,FALSE)</f>
        <v>0</v>
      </c>
      <c r="J376" s="1">
        <f>+VLOOKUP(D375,'[3]2 TRIM DJDN'!$A$6:$E$305,2,FALSE)</f>
        <v>1</v>
      </c>
      <c r="K376" s="1">
        <f>+VLOOKUP(D375,'[3]2 TRIM DJDN'!$A$6:$E$305,3,FALSE)</f>
        <v>0</v>
      </c>
      <c r="L376" s="1">
        <f>+VLOOKUP(D375,'[3]2 trim plen'!$A$6:$E$1305,2,FALSE)</f>
        <v>1</v>
      </c>
      <c r="M376" s="1">
        <f>+VLOOKUP(D375,'[3]2 trim plen'!$A$6:$E$1305,3,FALSE)</f>
        <v>0</v>
      </c>
      <c r="N376" s="1">
        <f>+VLOOKUP(D375,'[3]2 trim plen'!$A$6:$E$1305,5,FALSE)</f>
        <v>0</v>
      </c>
      <c r="O376" s="1">
        <f>+VLOOKUP(D375,'[3]2 trim plen'!$A$6:$E$1305,4,FALSE)</f>
        <v>0</v>
      </c>
      <c r="P376" s="1">
        <f>+VLOOKUP(D375,'[3]2 trim plen'!$A$6:$H$1305,6,FALSE)</f>
        <v>0</v>
      </c>
      <c r="Q376" s="1">
        <f>+VLOOKUP(D375,'[3]2 trim plen'!$A$6:$H$1305,7,FALSE)</f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24">
        <f t="shared" si="547"/>
        <v>2</v>
      </c>
      <c r="Z376" s="1">
        <f t="shared" si="548"/>
        <v>2</v>
      </c>
      <c r="AA376" s="1">
        <f t="shared" si="549"/>
        <v>2</v>
      </c>
      <c r="AB376" s="24">
        <f t="shared" si="550"/>
        <v>2</v>
      </c>
      <c r="AC376" s="1">
        <f t="shared" si="551"/>
        <v>0</v>
      </c>
      <c r="AD376" s="13">
        <f t="shared" si="552"/>
        <v>0</v>
      </c>
    </row>
    <row r="377" spans="1:30" ht="21" customHeight="1" x14ac:dyDescent="0.2">
      <c r="A377" s="44"/>
      <c r="B377" s="26" t="s">
        <v>31</v>
      </c>
      <c r="C377" s="45"/>
      <c r="D377" s="47"/>
      <c r="E377" s="47"/>
      <c r="F377" s="47"/>
      <c r="G377" s="1">
        <v>0</v>
      </c>
      <c r="H377" s="13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24">
        <f t="shared" si="547"/>
        <v>0</v>
      </c>
      <c r="Z377" s="1">
        <f t="shared" si="548"/>
        <v>0</v>
      </c>
      <c r="AA377" s="1">
        <f t="shared" si="549"/>
        <v>0</v>
      </c>
      <c r="AB377" s="24">
        <f t="shared" si="550"/>
        <v>0</v>
      </c>
      <c r="AC377" s="1">
        <f t="shared" si="551"/>
        <v>0</v>
      </c>
      <c r="AD377" s="13">
        <f t="shared" si="552"/>
        <v>0</v>
      </c>
    </row>
    <row r="378" spans="1:30" s="8" customFormat="1" ht="21" customHeight="1" x14ac:dyDescent="0.2">
      <c r="A378" s="44"/>
      <c r="B378" s="26" t="s">
        <v>32</v>
      </c>
      <c r="C378" s="45"/>
      <c r="D378" s="48"/>
      <c r="E378" s="48"/>
      <c r="F378" s="48"/>
      <c r="G378" s="1">
        <v>0</v>
      </c>
      <c r="H378" s="13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24">
        <f t="shared" si="547"/>
        <v>0</v>
      </c>
      <c r="Z378" s="1">
        <f t="shared" si="548"/>
        <v>0</v>
      </c>
      <c r="AA378" s="1">
        <f t="shared" si="549"/>
        <v>0</v>
      </c>
      <c r="AB378" s="24">
        <f t="shared" si="550"/>
        <v>0</v>
      </c>
      <c r="AC378" s="1">
        <f t="shared" si="551"/>
        <v>0</v>
      </c>
      <c r="AD378" s="13">
        <f t="shared" si="552"/>
        <v>0</v>
      </c>
    </row>
    <row r="379" spans="1:30" s="7" customFormat="1" ht="21" customHeight="1" x14ac:dyDescent="0.2">
      <c r="A379" s="4" t="s">
        <v>33</v>
      </c>
      <c r="B379" s="4"/>
      <c r="C379" s="5"/>
      <c r="D379" s="5"/>
      <c r="E379" s="5"/>
      <c r="F379" s="5"/>
      <c r="G379" s="6">
        <f t="shared" ref="G379:AD379" si="553">SUM(G375:G378)</f>
        <v>2</v>
      </c>
      <c r="H379" s="6">
        <f t="shared" si="553"/>
        <v>0</v>
      </c>
      <c r="I379" s="6">
        <f t="shared" si="553"/>
        <v>0</v>
      </c>
      <c r="J379" s="6">
        <f t="shared" si="553"/>
        <v>1</v>
      </c>
      <c r="K379" s="6">
        <f t="shared" si="553"/>
        <v>0</v>
      </c>
      <c r="L379" s="6">
        <f t="shared" si="553"/>
        <v>1</v>
      </c>
      <c r="M379" s="6">
        <f t="shared" si="553"/>
        <v>0</v>
      </c>
      <c r="N379" s="6">
        <f t="shared" si="553"/>
        <v>0</v>
      </c>
      <c r="O379" s="6">
        <f t="shared" si="553"/>
        <v>0</v>
      </c>
      <c r="P379" s="6">
        <f t="shared" si="553"/>
        <v>0</v>
      </c>
      <c r="Q379" s="6">
        <f t="shared" si="553"/>
        <v>0</v>
      </c>
      <c r="R379" s="6">
        <f t="shared" si="553"/>
        <v>0</v>
      </c>
      <c r="S379" s="6">
        <f t="shared" si="553"/>
        <v>0</v>
      </c>
      <c r="T379" s="6">
        <f t="shared" si="553"/>
        <v>0</v>
      </c>
      <c r="U379" s="6">
        <f t="shared" si="553"/>
        <v>0</v>
      </c>
      <c r="V379" s="6">
        <f t="shared" si="553"/>
        <v>0</v>
      </c>
      <c r="W379" s="6">
        <f t="shared" si="553"/>
        <v>0</v>
      </c>
      <c r="X379" s="6">
        <f t="shared" si="553"/>
        <v>0</v>
      </c>
      <c r="Y379" s="6">
        <f t="shared" si="553"/>
        <v>2</v>
      </c>
      <c r="Z379" s="6">
        <f t="shared" si="553"/>
        <v>2</v>
      </c>
      <c r="AA379" s="6">
        <f t="shared" si="553"/>
        <v>2</v>
      </c>
      <c r="AB379" s="6">
        <f t="shared" si="553"/>
        <v>2</v>
      </c>
      <c r="AC379" s="6">
        <f t="shared" si="553"/>
        <v>0</v>
      </c>
      <c r="AD379" s="6">
        <f t="shared" si="553"/>
        <v>0</v>
      </c>
    </row>
    <row r="380" spans="1:30" s="2" customFormat="1" ht="21" customHeight="1" x14ac:dyDescent="0.2">
      <c r="A380" s="44">
        <v>2014</v>
      </c>
      <c r="B380" s="26" t="s">
        <v>26</v>
      </c>
      <c r="C380" s="45" t="s">
        <v>118</v>
      </c>
      <c r="D380" s="46">
        <f>+VLOOKUP(C380,'[1]ENTES A JUNIO 2014'!$B$2:$C$124,2,FALSE)</f>
        <v>76</v>
      </c>
      <c r="E380" s="46" t="s">
        <v>28</v>
      </c>
      <c r="F380" s="46" t="s">
        <v>41</v>
      </c>
      <c r="G380" s="1">
        <f>+VLOOKUP(D380,'[2]1 trim'!$A$5:$B$341,2,FALSE)</f>
        <v>1</v>
      </c>
      <c r="H380" s="13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24">
        <f t="shared" ref="Y380:Y383" si="554">SUM(I380:Q380)</f>
        <v>0</v>
      </c>
      <c r="Z380" s="1">
        <f t="shared" ref="Z380:Z383" si="555">SUM(I380:Q380)</f>
        <v>0</v>
      </c>
      <c r="AA380" s="1">
        <f t="shared" ref="AA380:AA383" si="556">+X380+W380+V380+U380+T380+S380+R380+Q380+P380+L380+K380+J380+I380</f>
        <v>0</v>
      </c>
      <c r="AB380" s="24">
        <f t="shared" ref="AB380:AB383" si="557">+G380</f>
        <v>1</v>
      </c>
      <c r="AC380" s="1">
        <f t="shared" ref="AC380:AC383" si="558">+AA380-Z380</f>
        <v>0</v>
      </c>
      <c r="AD380" s="13">
        <f t="shared" ref="AD380:AD383" si="559">+AB380-Y380</f>
        <v>1</v>
      </c>
    </row>
    <row r="381" spans="1:30" s="8" customFormat="1" ht="21" customHeight="1" x14ac:dyDescent="0.2">
      <c r="A381" s="44"/>
      <c r="B381" s="26" t="s">
        <v>30</v>
      </c>
      <c r="C381" s="45"/>
      <c r="D381" s="47"/>
      <c r="E381" s="47"/>
      <c r="F381" s="47"/>
      <c r="G381" s="1">
        <f>+VLOOKUP(D380,'[2]2 trim'!$A$5:$B$341,2,FALSE)</f>
        <v>2</v>
      </c>
      <c r="H381" s="13">
        <v>1</v>
      </c>
      <c r="I381" s="1">
        <f>+VLOOKUP(D380,'[3]2 TRIM DJDN'!$A$6:$E$305,4,FALSE)</f>
        <v>0</v>
      </c>
      <c r="J381" s="1">
        <f>+VLOOKUP(D380,'[3]2 TRIM DJDN'!$A$6:$E$305,2,FALSE)</f>
        <v>0</v>
      </c>
      <c r="K381" s="1">
        <f>+VLOOKUP(D380,'[3]2 TRIM DJDN'!$A$6:$E$305,3,FALSE)</f>
        <v>1</v>
      </c>
      <c r="L381" s="1">
        <f>+VLOOKUP(D380,'[3]2 trim plen'!$A$6:$E$1305,2,FALSE)</f>
        <v>0</v>
      </c>
      <c r="M381" s="1">
        <f>+VLOOKUP(D380,'[3]2 trim plen'!$A$6:$E$1305,3,FALSE)</f>
        <v>0</v>
      </c>
      <c r="N381" s="1">
        <f>+VLOOKUP(D380,'[3]2 trim plen'!$A$6:$E$1305,5,FALSE)</f>
        <v>0</v>
      </c>
      <c r="O381" s="1">
        <f>+VLOOKUP(D380,'[3]2 trim plen'!$A$6:$E$1305,4,FALSE)</f>
        <v>0</v>
      </c>
      <c r="P381" s="1">
        <f>+VLOOKUP(D380,'[3]2 trim plen'!$A$6:$H$1305,6,FALSE)</f>
        <v>0</v>
      </c>
      <c r="Q381" s="1">
        <f>+VLOOKUP(D380,'[3]2 trim plen'!$A$6:$H$1305,7,FALSE)</f>
        <v>1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24">
        <f t="shared" si="554"/>
        <v>2</v>
      </c>
      <c r="Z381" s="1">
        <f t="shared" si="555"/>
        <v>2</v>
      </c>
      <c r="AA381" s="1">
        <f t="shared" si="556"/>
        <v>2</v>
      </c>
      <c r="AB381" s="24">
        <f t="shared" si="557"/>
        <v>2</v>
      </c>
      <c r="AC381" s="1">
        <f t="shared" si="558"/>
        <v>0</v>
      </c>
      <c r="AD381" s="13">
        <f t="shared" si="559"/>
        <v>0</v>
      </c>
    </row>
    <row r="382" spans="1:30" ht="21" customHeight="1" x14ac:dyDescent="0.2">
      <c r="A382" s="44"/>
      <c r="B382" s="26" t="s">
        <v>31</v>
      </c>
      <c r="C382" s="45"/>
      <c r="D382" s="47"/>
      <c r="E382" s="47"/>
      <c r="F382" s="47"/>
      <c r="G382" s="1">
        <v>0</v>
      </c>
      <c r="H382" s="13">
        <v>0</v>
      </c>
      <c r="I382" s="1">
        <v>0</v>
      </c>
      <c r="J382" s="1">
        <v>0</v>
      </c>
      <c r="K382" s="1">
        <v>0</v>
      </c>
      <c r="L382" s="1">
        <f>+VLOOKUP(D380,'[3]3 trim plen'!$A$6:$E$1305,2,FALSE)</f>
        <v>1</v>
      </c>
      <c r="M382" s="1">
        <f>+VLOOKUP(D380,'[3]3 trim plen'!$A$6:$E$1305,3,FALSE)</f>
        <v>0</v>
      </c>
      <c r="N382" s="1">
        <f>+VLOOKUP(D380,'[3]3 trim plen'!$A$6:$E$1305,5,FALSE)</f>
        <v>0</v>
      </c>
      <c r="O382" s="1">
        <f>+VLOOKUP(D380,'[3]3 trim plen'!$A$6:$E$1305,4,FALSE)</f>
        <v>0</v>
      </c>
      <c r="P382" s="1">
        <f>+VLOOKUP(D380,'[3]3 trim plen'!$A$6:$H$11305,6,FALSE)</f>
        <v>0</v>
      </c>
      <c r="Q382" s="1">
        <f>+VLOOKUP(D380,'[3]3 trim plen'!$A$6:$H$1305,7,FALSE)</f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24">
        <f t="shared" si="554"/>
        <v>1</v>
      </c>
      <c r="Z382" s="1">
        <f t="shared" si="555"/>
        <v>1</v>
      </c>
      <c r="AA382" s="1">
        <f t="shared" si="556"/>
        <v>1</v>
      </c>
      <c r="AB382" s="24">
        <f t="shared" si="557"/>
        <v>0</v>
      </c>
      <c r="AC382" s="1">
        <f t="shared" si="558"/>
        <v>0</v>
      </c>
      <c r="AD382" s="13">
        <f t="shared" si="559"/>
        <v>-1</v>
      </c>
    </row>
    <row r="383" spans="1:30" s="8" customFormat="1" ht="21" customHeight="1" x14ac:dyDescent="0.2">
      <c r="A383" s="44"/>
      <c r="B383" s="26" t="s">
        <v>32</v>
      </c>
      <c r="C383" s="45"/>
      <c r="D383" s="48"/>
      <c r="E383" s="48"/>
      <c r="F383" s="48"/>
      <c r="G383" s="1">
        <v>0</v>
      </c>
      <c r="H383" s="13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24">
        <f t="shared" si="554"/>
        <v>0</v>
      </c>
      <c r="Z383" s="1">
        <f t="shared" si="555"/>
        <v>0</v>
      </c>
      <c r="AA383" s="1">
        <f t="shared" si="556"/>
        <v>0</v>
      </c>
      <c r="AB383" s="24">
        <f t="shared" si="557"/>
        <v>0</v>
      </c>
      <c r="AC383" s="1">
        <f t="shared" si="558"/>
        <v>0</v>
      </c>
      <c r="AD383" s="13">
        <f t="shared" si="559"/>
        <v>0</v>
      </c>
    </row>
    <row r="384" spans="1:30" s="7" customFormat="1" ht="21" customHeight="1" x14ac:dyDescent="0.2">
      <c r="A384" s="4" t="s">
        <v>33</v>
      </c>
      <c r="B384" s="4"/>
      <c r="C384" s="5"/>
      <c r="D384" s="5"/>
      <c r="E384" s="5"/>
      <c r="F384" s="5"/>
      <c r="G384" s="6">
        <f t="shared" ref="G384:AD384" si="560">SUM(G380:G383)</f>
        <v>3</v>
      </c>
      <c r="H384" s="6">
        <f t="shared" si="560"/>
        <v>1</v>
      </c>
      <c r="I384" s="6">
        <f t="shared" si="560"/>
        <v>0</v>
      </c>
      <c r="J384" s="6">
        <f t="shared" si="560"/>
        <v>0</v>
      </c>
      <c r="K384" s="6">
        <f t="shared" si="560"/>
        <v>1</v>
      </c>
      <c r="L384" s="6">
        <f t="shared" si="560"/>
        <v>1</v>
      </c>
      <c r="M384" s="6">
        <f t="shared" si="560"/>
        <v>0</v>
      </c>
      <c r="N384" s="6">
        <f t="shared" si="560"/>
        <v>0</v>
      </c>
      <c r="O384" s="6">
        <f t="shared" si="560"/>
        <v>0</v>
      </c>
      <c r="P384" s="6">
        <f t="shared" si="560"/>
        <v>0</v>
      </c>
      <c r="Q384" s="6">
        <f t="shared" si="560"/>
        <v>1</v>
      </c>
      <c r="R384" s="6">
        <f t="shared" si="560"/>
        <v>0</v>
      </c>
      <c r="S384" s="6">
        <f t="shared" si="560"/>
        <v>0</v>
      </c>
      <c r="T384" s="6">
        <f t="shared" si="560"/>
        <v>0</v>
      </c>
      <c r="U384" s="6">
        <f t="shared" si="560"/>
        <v>0</v>
      </c>
      <c r="V384" s="6">
        <f t="shared" si="560"/>
        <v>0</v>
      </c>
      <c r="W384" s="6">
        <f t="shared" si="560"/>
        <v>0</v>
      </c>
      <c r="X384" s="6">
        <f t="shared" si="560"/>
        <v>0</v>
      </c>
      <c r="Y384" s="6">
        <f t="shared" si="560"/>
        <v>3</v>
      </c>
      <c r="Z384" s="6">
        <f t="shared" si="560"/>
        <v>3</v>
      </c>
      <c r="AA384" s="6">
        <f t="shared" si="560"/>
        <v>3</v>
      </c>
      <c r="AB384" s="6">
        <f t="shared" si="560"/>
        <v>3</v>
      </c>
      <c r="AC384" s="6">
        <f t="shared" si="560"/>
        <v>0</v>
      </c>
      <c r="AD384" s="6">
        <f t="shared" si="560"/>
        <v>0</v>
      </c>
    </row>
    <row r="385" spans="1:30" s="2" customFormat="1" ht="21" customHeight="1" x14ac:dyDescent="0.2">
      <c r="A385" s="44">
        <v>2014</v>
      </c>
      <c r="B385" s="26" t="s">
        <v>26</v>
      </c>
      <c r="C385" s="45" t="s">
        <v>119</v>
      </c>
      <c r="D385" s="46">
        <f>+VLOOKUP(C385,'[1]ENTES A JUNIO 2014'!$B$2:$C$124,2,FALSE)</f>
        <v>77</v>
      </c>
      <c r="E385" s="46" t="s">
        <v>120</v>
      </c>
      <c r="F385" s="46" t="s">
        <v>120</v>
      </c>
      <c r="G385" s="1">
        <f>+VLOOKUP(D385,'[2]1 trim'!$A$5:$B$341,2,FALSE)</f>
        <v>1</v>
      </c>
      <c r="H385" s="13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8">
        <v>1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24">
        <f t="shared" ref="Y385:Y388" si="561">SUM(I385:Q385)</f>
        <v>0</v>
      </c>
      <c r="Z385" s="1">
        <f t="shared" ref="Z385:Z388" si="562">SUM(I385:Q385)</f>
        <v>0</v>
      </c>
      <c r="AA385" s="1">
        <f t="shared" ref="AA385:AA388" si="563">+X385+W385+V385+U385+T385+S385+R385+Q385+P385+L385+K385+J385+I385</f>
        <v>1</v>
      </c>
      <c r="AB385" s="24">
        <f t="shared" ref="AB385:AB388" si="564">+G385</f>
        <v>1</v>
      </c>
      <c r="AC385" s="1">
        <f t="shared" ref="AC385:AC388" si="565">+AA385-Z385</f>
        <v>1</v>
      </c>
      <c r="AD385" s="13">
        <f t="shared" ref="AD385:AD388" si="566">+AB385-Y385</f>
        <v>1</v>
      </c>
    </row>
    <row r="386" spans="1:30" s="8" customFormat="1" ht="21" customHeight="1" x14ac:dyDescent="0.2">
      <c r="A386" s="44"/>
      <c r="B386" s="26" t="s">
        <v>30</v>
      </c>
      <c r="C386" s="45"/>
      <c r="D386" s="47"/>
      <c r="E386" s="47"/>
      <c r="F386" s="47"/>
      <c r="G386" s="1">
        <v>0</v>
      </c>
      <c r="H386" s="13">
        <v>0</v>
      </c>
      <c r="I386" s="1">
        <v>0</v>
      </c>
      <c r="J386" s="1">
        <v>0</v>
      </c>
      <c r="K386" s="1">
        <v>0</v>
      </c>
      <c r="L386" s="1">
        <f>+VLOOKUP(D385,'[3]2 trim plen'!$A$6:$E$1305,2,FALSE)</f>
        <v>0</v>
      </c>
      <c r="M386" s="1">
        <f>+VLOOKUP(D385,'[3]2 trim plen'!$A$6:$E$1305,3,FALSE)</f>
        <v>1</v>
      </c>
      <c r="N386" s="1">
        <f>+VLOOKUP(D385,'[3]2 trim plen'!$A$6:$E$1305,5,FALSE)</f>
        <v>0</v>
      </c>
      <c r="O386" s="1">
        <f>+VLOOKUP(D385,'[3]2 trim plen'!$A$6:$E$1305,4,FALSE)</f>
        <v>0</v>
      </c>
      <c r="P386" s="1">
        <f>+VLOOKUP(D385,'[3]2 trim plen'!$A$6:$H$1305,6,FALSE)</f>
        <v>0</v>
      </c>
      <c r="Q386" s="1">
        <f>+VLOOKUP(D385,'[3]2 trim plen'!$A$6:$H$1305,7,FALSE)</f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24">
        <f t="shared" si="561"/>
        <v>1</v>
      </c>
      <c r="Z386" s="1">
        <f t="shared" si="562"/>
        <v>1</v>
      </c>
      <c r="AA386" s="1">
        <f t="shared" si="563"/>
        <v>0</v>
      </c>
      <c r="AB386" s="24">
        <f t="shared" si="564"/>
        <v>0</v>
      </c>
      <c r="AC386" s="1">
        <f t="shared" si="565"/>
        <v>-1</v>
      </c>
      <c r="AD386" s="13">
        <f t="shared" si="566"/>
        <v>-1</v>
      </c>
    </row>
    <row r="387" spans="1:30" ht="21" customHeight="1" x14ac:dyDescent="0.2">
      <c r="A387" s="44"/>
      <c r="B387" s="26" t="s">
        <v>31</v>
      </c>
      <c r="C387" s="45"/>
      <c r="D387" s="47"/>
      <c r="E387" s="47"/>
      <c r="F387" s="47"/>
      <c r="G387" s="1">
        <v>0</v>
      </c>
      <c r="H387" s="13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24">
        <f t="shared" si="561"/>
        <v>0</v>
      </c>
      <c r="Z387" s="1">
        <f t="shared" si="562"/>
        <v>0</v>
      </c>
      <c r="AA387" s="1">
        <f t="shared" si="563"/>
        <v>0</v>
      </c>
      <c r="AB387" s="24">
        <f t="shared" si="564"/>
        <v>0</v>
      </c>
      <c r="AC387" s="1">
        <f t="shared" si="565"/>
        <v>0</v>
      </c>
      <c r="AD387" s="13">
        <f t="shared" si="566"/>
        <v>0</v>
      </c>
    </row>
    <row r="388" spans="1:30" s="8" customFormat="1" ht="21" customHeight="1" x14ac:dyDescent="0.2">
      <c r="A388" s="44"/>
      <c r="B388" s="26" t="s">
        <v>32</v>
      </c>
      <c r="C388" s="45"/>
      <c r="D388" s="48"/>
      <c r="E388" s="48"/>
      <c r="F388" s="48"/>
      <c r="G388" s="1">
        <v>0</v>
      </c>
      <c r="H388" s="13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24">
        <f t="shared" si="561"/>
        <v>0</v>
      </c>
      <c r="Z388" s="1">
        <f t="shared" si="562"/>
        <v>0</v>
      </c>
      <c r="AA388" s="1">
        <f t="shared" si="563"/>
        <v>0</v>
      </c>
      <c r="AB388" s="24">
        <f t="shared" si="564"/>
        <v>0</v>
      </c>
      <c r="AC388" s="1">
        <f t="shared" si="565"/>
        <v>0</v>
      </c>
      <c r="AD388" s="13">
        <f t="shared" si="566"/>
        <v>0</v>
      </c>
    </row>
    <row r="389" spans="1:30" s="7" customFormat="1" ht="21" customHeight="1" x14ac:dyDescent="0.2">
      <c r="A389" s="4" t="s">
        <v>33</v>
      </c>
      <c r="B389" s="4"/>
      <c r="C389" s="5"/>
      <c r="D389" s="5"/>
      <c r="E389" s="5"/>
      <c r="F389" s="5"/>
      <c r="G389" s="6">
        <f t="shared" ref="G389" si="567">SUM(G385:G388)</f>
        <v>1</v>
      </c>
      <c r="H389" s="6">
        <f t="shared" ref="H389:AD389" si="568">SUM(H385:H388)</f>
        <v>0</v>
      </c>
      <c r="I389" s="6">
        <f t="shared" si="568"/>
        <v>0</v>
      </c>
      <c r="J389" s="6">
        <f t="shared" si="568"/>
        <v>0</v>
      </c>
      <c r="K389" s="6">
        <f t="shared" si="568"/>
        <v>0</v>
      </c>
      <c r="L389" s="6">
        <f t="shared" si="568"/>
        <v>0</v>
      </c>
      <c r="M389" s="6">
        <f t="shared" si="568"/>
        <v>1</v>
      </c>
      <c r="N389" s="6">
        <f t="shared" si="568"/>
        <v>0</v>
      </c>
      <c r="O389" s="6">
        <f t="shared" si="568"/>
        <v>0</v>
      </c>
      <c r="P389" s="6">
        <f t="shared" si="568"/>
        <v>0</v>
      </c>
      <c r="Q389" s="6">
        <f t="shared" si="568"/>
        <v>0</v>
      </c>
      <c r="R389" s="6">
        <f t="shared" si="568"/>
        <v>1</v>
      </c>
      <c r="S389" s="6">
        <f t="shared" si="568"/>
        <v>0</v>
      </c>
      <c r="T389" s="6">
        <f t="shared" si="568"/>
        <v>0</v>
      </c>
      <c r="U389" s="6">
        <f t="shared" si="568"/>
        <v>0</v>
      </c>
      <c r="V389" s="6">
        <f t="shared" si="568"/>
        <v>0</v>
      </c>
      <c r="W389" s="6">
        <f t="shared" si="568"/>
        <v>0</v>
      </c>
      <c r="X389" s="6">
        <f t="shared" si="568"/>
        <v>0</v>
      </c>
      <c r="Y389" s="6">
        <f t="shared" si="568"/>
        <v>1</v>
      </c>
      <c r="Z389" s="6">
        <f t="shared" si="568"/>
        <v>1</v>
      </c>
      <c r="AA389" s="6">
        <f t="shared" si="568"/>
        <v>1</v>
      </c>
      <c r="AB389" s="6">
        <f t="shared" si="568"/>
        <v>1</v>
      </c>
      <c r="AC389" s="6">
        <f t="shared" si="568"/>
        <v>0</v>
      </c>
      <c r="AD389" s="6">
        <f t="shared" si="568"/>
        <v>0</v>
      </c>
    </row>
    <row r="390" spans="1:30" s="2" customFormat="1" ht="21" customHeight="1" x14ac:dyDescent="0.2">
      <c r="A390" s="44">
        <v>2014</v>
      </c>
      <c r="B390" s="26" t="s">
        <v>26</v>
      </c>
      <c r="C390" s="45" t="s">
        <v>121</v>
      </c>
      <c r="D390" s="46">
        <f>+VLOOKUP(C390,'[1]ENTES A JUNIO 2014'!$B$2:$C$124,2,FALSE)</f>
        <v>78</v>
      </c>
      <c r="E390" s="46" t="s">
        <v>120</v>
      </c>
      <c r="F390" s="46" t="s">
        <v>120</v>
      </c>
      <c r="G390" s="1">
        <v>0</v>
      </c>
      <c r="H390" s="13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24">
        <f t="shared" ref="Y390:Y393" si="569">SUM(I390:Q390)</f>
        <v>0</v>
      </c>
      <c r="Z390" s="1">
        <f t="shared" ref="Z390:Z393" si="570">SUM(I390:Q390)</f>
        <v>0</v>
      </c>
      <c r="AA390" s="1">
        <f t="shared" ref="AA390:AA393" si="571">+X390+W390+V390+U390+T390+S390+R390+Q390+P390+L390+K390+J390+I390</f>
        <v>0</v>
      </c>
      <c r="AB390" s="24">
        <f t="shared" ref="AB390:AB393" si="572">+G390</f>
        <v>0</v>
      </c>
      <c r="AC390" s="1">
        <f t="shared" ref="AC390:AC393" si="573">+AA390-Z390</f>
        <v>0</v>
      </c>
      <c r="AD390" s="13">
        <f t="shared" ref="AD390:AD393" si="574">+AB390-Y390</f>
        <v>0</v>
      </c>
    </row>
    <row r="391" spans="1:30" s="8" customFormat="1" ht="21" customHeight="1" x14ac:dyDescent="0.2">
      <c r="A391" s="44"/>
      <c r="B391" s="26" t="s">
        <v>30</v>
      </c>
      <c r="C391" s="45"/>
      <c r="D391" s="47"/>
      <c r="E391" s="47"/>
      <c r="F391" s="47"/>
      <c r="G391" s="1">
        <v>0</v>
      </c>
      <c r="H391" s="13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24">
        <f t="shared" si="569"/>
        <v>0</v>
      </c>
      <c r="Z391" s="1">
        <f t="shared" si="570"/>
        <v>0</v>
      </c>
      <c r="AA391" s="1">
        <f t="shared" si="571"/>
        <v>0</v>
      </c>
      <c r="AB391" s="24">
        <f t="shared" si="572"/>
        <v>0</v>
      </c>
      <c r="AC391" s="1">
        <f t="shared" si="573"/>
        <v>0</v>
      </c>
      <c r="AD391" s="13">
        <f t="shared" si="574"/>
        <v>0</v>
      </c>
    </row>
    <row r="392" spans="1:30" ht="21" customHeight="1" x14ac:dyDescent="0.2">
      <c r="A392" s="44"/>
      <c r="B392" s="26" t="s">
        <v>31</v>
      </c>
      <c r="C392" s="45"/>
      <c r="D392" s="47"/>
      <c r="E392" s="47"/>
      <c r="F392" s="47"/>
      <c r="G392" s="1">
        <v>0</v>
      </c>
      <c r="H392" s="13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24">
        <f t="shared" si="569"/>
        <v>0</v>
      </c>
      <c r="Z392" s="1">
        <f t="shared" si="570"/>
        <v>0</v>
      </c>
      <c r="AA392" s="1">
        <f t="shared" si="571"/>
        <v>0</v>
      </c>
      <c r="AB392" s="24">
        <f t="shared" si="572"/>
        <v>0</v>
      </c>
      <c r="AC392" s="1">
        <f t="shared" si="573"/>
        <v>0</v>
      </c>
      <c r="AD392" s="13">
        <f t="shared" si="574"/>
        <v>0</v>
      </c>
    </row>
    <row r="393" spans="1:30" s="8" customFormat="1" ht="21" customHeight="1" x14ac:dyDescent="0.2">
      <c r="A393" s="44"/>
      <c r="B393" s="26" t="s">
        <v>32</v>
      </c>
      <c r="C393" s="45"/>
      <c r="D393" s="48"/>
      <c r="E393" s="48"/>
      <c r="F393" s="48"/>
      <c r="G393" s="1">
        <v>0</v>
      </c>
      <c r="H393" s="13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24">
        <f t="shared" si="569"/>
        <v>0</v>
      </c>
      <c r="Z393" s="1">
        <f t="shared" si="570"/>
        <v>0</v>
      </c>
      <c r="AA393" s="1">
        <f t="shared" si="571"/>
        <v>0</v>
      </c>
      <c r="AB393" s="24">
        <f t="shared" si="572"/>
        <v>0</v>
      </c>
      <c r="AC393" s="1">
        <f t="shared" si="573"/>
        <v>0</v>
      </c>
      <c r="AD393" s="13">
        <f t="shared" si="574"/>
        <v>0</v>
      </c>
    </row>
    <row r="394" spans="1:30" s="7" customFormat="1" ht="21" customHeight="1" x14ac:dyDescent="0.2">
      <c r="A394" s="4" t="s">
        <v>33</v>
      </c>
      <c r="B394" s="4"/>
      <c r="C394" s="5"/>
      <c r="D394" s="5"/>
      <c r="E394" s="5"/>
      <c r="F394" s="5"/>
      <c r="G394" s="6">
        <f t="shared" ref="G394" si="575">SUM(G390:G393)</f>
        <v>0</v>
      </c>
      <c r="H394" s="6">
        <f t="shared" ref="H394:AD394" si="576">SUM(H390:H393)</f>
        <v>0</v>
      </c>
      <c r="I394" s="6">
        <f t="shared" si="576"/>
        <v>0</v>
      </c>
      <c r="J394" s="6">
        <f t="shared" si="576"/>
        <v>0</v>
      </c>
      <c r="K394" s="6">
        <f t="shared" si="576"/>
        <v>0</v>
      </c>
      <c r="L394" s="6">
        <f t="shared" si="576"/>
        <v>0</v>
      </c>
      <c r="M394" s="6">
        <f t="shared" si="576"/>
        <v>0</v>
      </c>
      <c r="N394" s="6">
        <f t="shared" si="576"/>
        <v>0</v>
      </c>
      <c r="O394" s="6">
        <f t="shared" si="576"/>
        <v>0</v>
      </c>
      <c r="P394" s="6">
        <f t="shared" si="576"/>
        <v>0</v>
      </c>
      <c r="Q394" s="6">
        <f t="shared" si="576"/>
        <v>0</v>
      </c>
      <c r="R394" s="6">
        <f t="shared" si="576"/>
        <v>0</v>
      </c>
      <c r="S394" s="6">
        <f t="shared" si="576"/>
        <v>0</v>
      </c>
      <c r="T394" s="6">
        <f t="shared" si="576"/>
        <v>0</v>
      </c>
      <c r="U394" s="6">
        <f t="shared" si="576"/>
        <v>0</v>
      </c>
      <c r="V394" s="6">
        <f t="shared" si="576"/>
        <v>0</v>
      </c>
      <c r="W394" s="6">
        <f t="shared" si="576"/>
        <v>0</v>
      </c>
      <c r="X394" s="6">
        <f t="shared" si="576"/>
        <v>0</v>
      </c>
      <c r="Y394" s="6">
        <f t="shared" si="576"/>
        <v>0</v>
      </c>
      <c r="Z394" s="6">
        <f t="shared" si="576"/>
        <v>0</v>
      </c>
      <c r="AA394" s="6">
        <f t="shared" si="576"/>
        <v>0</v>
      </c>
      <c r="AB394" s="6">
        <f t="shared" si="576"/>
        <v>0</v>
      </c>
      <c r="AC394" s="6">
        <f t="shared" si="576"/>
        <v>0</v>
      </c>
      <c r="AD394" s="6">
        <f t="shared" si="576"/>
        <v>0</v>
      </c>
    </row>
    <row r="395" spans="1:30" s="2" customFormat="1" ht="21" customHeight="1" x14ac:dyDescent="0.2">
      <c r="A395" s="44">
        <v>2014</v>
      </c>
      <c r="B395" s="26" t="s">
        <v>26</v>
      </c>
      <c r="C395" s="45" t="s">
        <v>122</v>
      </c>
      <c r="D395" s="46">
        <f>+VLOOKUP(C395,'[1]ENTES A JUNIO 2014'!$B$2:$C$124,2,FALSE)</f>
        <v>79</v>
      </c>
      <c r="E395" s="46" t="s">
        <v>28</v>
      </c>
      <c r="F395" s="46" t="s">
        <v>51</v>
      </c>
      <c r="G395" s="1">
        <f>+VLOOKUP(D395,'[2]1 trim'!$A$5:$B$341,2,FALSE)</f>
        <v>13</v>
      </c>
      <c r="H395" s="13">
        <v>0</v>
      </c>
      <c r="I395" s="1">
        <f>+VLOOKUP(D395,'[3]1 TRIM DJDN'!$A$6:$E$305,4,FALSE)</f>
        <v>0</v>
      </c>
      <c r="J395" s="1">
        <f>+VLOOKUP(D395,'[3]1 TRIM DJDN'!$A$6:$E$305,2,FALSE)</f>
        <v>2</v>
      </c>
      <c r="K395" s="1">
        <f>+VLOOKUP(D395,'[3]1 TRIM DJDN'!$A$6:$E$305,3,FALSE)</f>
        <v>1</v>
      </c>
      <c r="L395" s="1">
        <f>+VLOOKUP(D395,'[3]1 trim plen'!$A$6:$E$1305,2,FALSE)</f>
        <v>0</v>
      </c>
      <c r="M395" s="1">
        <f>+VLOOKUP(D395,'[3]1 trim plen'!$A$6:$E$1305,3,FALSE)</f>
        <v>1</v>
      </c>
      <c r="N395" s="1">
        <f>+VLOOKUP(D395,'[3]1 trim plen'!$A$6:$E$1305,5,FALSE)</f>
        <v>1</v>
      </c>
      <c r="O395" s="1">
        <f>+VLOOKUP(D395,'[3]1 trim plen'!$A$6:$E$1305,4,FALSE)</f>
        <v>0</v>
      </c>
      <c r="P395" s="1">
        <f>+VLOOKUP(D395,'[3]1 trim plen'!$A$6:$H$81,6,FALSE)</f>
        <v>0</v>
      </c>
      <c r="Q395" s="1">
        <f>+VLOOKUP(D395,'[3]1 trim plen'!$A$6:$H$1305,7,FALSE)</f>
        <v>0</v>
      </c>
      <c r="R395" s="18">
        <v>2</v>
      </c>
      <c r="S395" s="18">
        <v>0</v>
      </c>
      <c r="T395" s="18">
        <v>0</v>
      </c>
      <c r="U395" s="18">
        <v>0</v>
      </c>
      <c r="V395" s="18">
        <v>2</v>
      </c>
      <c r="W395" s="18">
        <v>0</v>
      </c>
      <c r="X395" s="18">
        <v>0</v>
      </c>
      <c r="Y395" s="24">
        <f t="shared" ref="Y395:Y398" si="577">SUM(I395:Q395)</f>
        <v>5</v>
      </c>
      <c r="Z395" s="1">
        <f t="shared" ref="Z395:Z398" si="578">SUM(I395:Q395)</f>
        <v>5</v>
      </c>
      <c r="AA395" s="1">
        <f t="shared" ref="AA395:AA398" si="579">+X395+W395+V395+U395+T395+S395+R395+Q395+P395+L395+K395+J395+I395</f>
        <v>7</v>
      </c>
      <c r="AB395" s="24">
        <f t="shared" ref="AB395:AB398" si="580">+G395</f>
        <v>13</v>
      </c>
      <c r="AC395" s="1">
        <f t="shared" ref="AC395:AC398" si="581">+AA395-Z395</f>
        <v>2</v>
      </c>
      <c r="AD395" s="13">
        <f t="shared" ref="AD395:AD398" si="582">+AB395-Y395</f>
        <v>8</v>
      </c>
    </row>
    <row r="396" spans="1:30" s="8" customFormat="1" ht="21" customHeight="1" x14ac:dyDescent="0.2">
      <c r="A396" s="44"/>
      <c r="B396" s="26" t="s">
        <v>30</v>
      </c>
      <c r="C396" s="45"/>
      <c r="D396" s="47"/>
      <c r="E396" s="47"/>
      <c r="F396" s="47"/>
      <c r="G396" s="1">
        <f>+VLOOKUP(D395,'[2]2 trim'!$A$5:$B$341,2,FALSE)</f>
        <v>13</v>
      </c>
      <c r="H396" s="13">
        <v>9</v>
      </c>
      <c r="I396" s="1">
        <f>+VLOOKUP(D395,'[3]2 TRIM DJDN'!$A$6:$E$305,4,FALSE)</f>
        <v>0</v>
      </c>
      <c r="J396" s="1">
        <f>+VLOOKUP(D395,'[3]2 TRIM DJDN'!$A$6:$E$305,2,FALSE)</f>
        <v>1</v>
      </c>
      <c r="K396" s="1">
        <f>+VLOOKUP(D395,'[3]2 TRIM DJDN'!$A$6:$E$305,3,FALSE)</f>
        <v>3</v>
      </c>
      <c r="L396" s="1">
        <f>+VLOOKUP(D395,'[3]2 trim plen'!$A$6:$E$1305,2,FALSE)</f>
        <v>6</v>
      </c>
      <c r="M396" s="1">
        <f>+VLOOKUP(D395,'[3]2 trim plen'!$A$6:$E$1305,3,FALSE)</f>
        <v>3</v>
      </c>
      <c r="N396" s="1">
        <f>+VLOOKUP(D395,'[3]2 trim plen'!$A$6:$E$1305,5,FALSE)</f>
        <v>0</v>
      </c>
      <c r="O396" s="1">
        <f>+VLOOKUP(D395,'[3]2 trim plen'!$A$6:$E$1305,4,FALSE)</f>
        <v>0</v>
      </c>
      <c r="P396" s="1">
        <f>+VLOOKUP(D395,'[3]2 trim plen'!$A$6:$H$1305,6,FALSE)</f>
        <v>0</v>
      </c>
      <c r="Q396" s="1">
        <f>+VLOOKUP(D395,'[3]2 trim plen'!$A$6:$H$1305,7,FALSE)</f>
        <v>1</v>
      </c>
      <c r="R396" s="18">
        <v>0</v>
      </c>
      <c r="S396" s="18">
        <v>0</v>
      </c>
      <c r="T396" s="18">
        <v>0</v>
      </c>
      <c r="U396" s="18">
        <v>0</v>
      </c>
      <c r="V396" s="18">
        <v>1</v>
      </c>
      <c r="W396" s="18">
        <v>0</v>
      </c>
      <c r="X396" s="18">
        <v>0</v>
      </c>
      <c r="Y396" s="24">
        <f t="shared" si="577"/>
        <v>14</v>
      </c>
      <c r="Z396" s="1">
        <f t="shared" si="578"/>
        <v>14</v>
      </c>
      <c r="AA396" s="1">
        <f t="shared" si="579"/>
        <v>12</v>
      </c>
      <c r="AB396" s="24">
        <f t="shared" si="580"/>
        <v>13</v>
      </c>
      <c r="AC396" s="1">
        <f t="shared" si="581"/>
        <v>-2</v>
      </c>
      <c r="AD396" s="13">
        <f t="shared" si="582"/>
        <v>-1</v>
      </c>
    </row>
    <row r="397" spans="1:30" ht="21" customHeight="1" x14ac:dyDescent="0.2">
      <c r="A397" s="44"/>
      <c r="B397" s="26" t="s">
        <v>31</v>
      </c>
      <c r="C397" s="45"/>
      <c r="D397" s="47"/>
      <c r="E397" s="47"/>
      <c r="F397" s="47"/>
      <c r="G397" s="1">
        <f>+VLOOKUP(D395,'[2]3 trim'!$A$5:$B$341,2,FALSE)</f>
        <v>13</v>
      </c>
      <c r="H397" s="13">
        <v>0</v>
      </c>
      <c r="I397" s="1">
        <f>+VLOOKUP(D395,'[3]3 TRIM DJDN'!$A$6:$E$305,4,FALSE)</f>
        <v>0</v>
      </c>
      <c r="J397" s="1">
        <f>+VLOOKUP(D395,'[3]3 TRIM DJDN'!$A$6:$E$305,2,FALSE)</f>
        <v>1</v>
      </c>
      <c r="K397" s="1">
        <f>+VLOOKUP(D395,'[3]3 TRIM DJDN'!$A$6:$E$305,3,FALSE)</f>
        <v>1</v>
      </c>
      <c r="L397" s="1">
        <f>+VLOOKUP(D395,'[3]3 trim plen'!$A$6:$E$1305,2,FALSE)</f>
        <v>4</v>
      </c>
      <c r="M397" s="1">
        <f>+VLOOKUP(D395,'[3]3 trim plen'!$A$6:$E$1305,3,FALSE)</f>
        <v>2</v>
      </c>
      <c r="N397" s="1">
        <f>+VLOOKUP(D395,'[3]3 trim plen'!$A$6:$E$1305,5,FALSE)</f>
        <v>1</v>
      </c>
      <c r="O397" s="1">
        <f>+VLOOKUP(D395,'[3]3 trim plen'!$A$6:$E$1305,4,FALSE)</f>
        <v>0</v>
      </c>
      <c r="P397" s="1">
        <f>+VLOOKUP(D395,'[3]3 trim plen'!$A$6:$H$11305,6,FALSE)</f>
        <v>2</v>
      </c>
      <c r="Q397" s="1">
        <f>+VLOOKUP(D395,'[3]3 trim plen'!$A$6:$H$1305,7,FALSE)</f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24">
        <f t="shared" si="577"/>
        <v>11</v>
      </c>
      <c r="Z397" s="1">
        <f t="shared" si="578"/>
        <v>11</v>
      </c>
      <c r="AA397" s="1">
        <f t="shared" si="579"/>
        <v>8</v>
      </c>
      <c r="AB397" s="24">
        <f t="shared" si="580"/>
        <v>13</v>
      </c>
      <c r="AC397" s="1">
        <f t="shared" si="581"/>
        <v>-3</v>
      </c>
      <c r="AD397" s="13">
        <f t="shared" si="582"/>
        <v>2</v>
      </c>
    </row>
    <row r="398" spans="1:30" s="8" customFormat="1" ht="21" customHeight="1" x14ac:dyDescent="0.2">
      <c r="A398" s="44"/>
      <c r="B398" s="26" t="s">
        <v>32</v>
      </c>
      <c r="C398" s="45"/>
      <c r="D398" s="48"/>
      <c r="E398" s="48"/>
      <c r="F398" s="48"/>
      <c r="G398" s="1">
        <v>0</v>
      </c>
      <c r="H398" s="13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24">
        <f t="shared" si="577"/>
        <v>0</v>
      </c>
      <c r="Z398" s="1">
        <f t="shared" si="578"/>
        <v>0</v>
      </c>
      <c r="AA398" s="1">
        <f t="shared" si="579"/>
        <v>0</v>
      </c>
      <c r="AB398" s="24">
        <f t="shared" si="580"/>
        <v>0</v>
      </c>
      <c r="AC398" s="1">
        <f t="shared" si="581"/>
        <v>0</v>
      </c>
      <c r="AD398" s="13">
        <f t="shared" si="582"/>
        <v>0</v>
      </c>
    </row>
    <row r="399" spans="1:30" s="7" customFormat="1" ht="21" customHeight="1" x14ac:dyDescent="0.2">
      <c r="A399" s="4" t="s">
        <v>33</v>
      </c>
      <c r="B399" s="4"/>
      <c r="C399" s="5"/>
      <c r="D399" s="5"/>
      <c r="E399" s="5"/>
      <c r="F399" s="5"/>
      <c r="G399" s="6">
        <f t="shared" ref="G399:AD399" si="583">SUM(G395:G398)</f>
        <v>39</v>
      </c>
      <c r="H399" s="6">
        <f t="shared" si="583"/>
        <v>9</v>
      </c>
      <c r="I399" s="6">
        <f t="shared" si="583"/>
        <v>0</v>
      </c>
      <c r="J399" s="6">
        <f t="shared" si="583"/>
        <v>4</v>
      </c>
      <c r="K399" s="6">
        <f t="shared" si="583"/>
        <v>5</v>
      </c>
      <c r="L399" s="6">
        <f t="shared" si="583"/>
        <v>10</v>
      </c>
      <c r="M399" s="6">
        <f t="shared" si="583"/>
        <v>6</v>
      </c>
      <c r="N399" s="6">
        <f t="shared" si="583"/>
        <v>2</v>
      </c>
      <c r="O399" s="6">
        <f t="shared" si="583"/>
        <v>0</v>
      </c>
      <c r="P399" s="6">
        <f t="shared" si="583"/>
        <v>2</v>
      </c>
      <c r="Q399" s="6">
        <f t="shared" si="583"/>
        <v>1</v>
      </c>
      <c r="R399" s="6">
        <f t="shared" si="583"/>
        <v>2</v>
      </c>
      <c r="S399" s="6">
        <f t="shared" si="583"/>
        <v>0</v>
      </c>
      <c r="T399" s="6">
        <f t="shared" si="583"/>
        <v>0</v>
      </c>
      <c r="U399" s="6">
        <f t="shared" si="583"/>
        <v>0</v>
      </c>
      <c r="V399" s="6">
        <f t="shared" si="583"/>
        <v>3</v>
      </c>
      <c r="W399" s="6">
        <f t="shared" si="583"/>
        <v>0</v>
      </c>
      <c r="X399" s="6">
        <f t="shared" si="583"/>
        <v>0</v>
      </c>
      <c r="Y399" s="6">
        <f t="shared" si="583"/>
        <v>30</v>
      </c>
      <c r="Z399" s="6">
        <f t="shared" si="583"/>
        <v>30</v>
      </c>
      <c r="AA399" s="6">
        <f t="shared" si="583"/>
        <v>27</v>
      </c>
      <c r="AB399" s="6">
        <f t="shared" si="583"/>
        <v>39</v>
      </c>
      <c r="AC399" s="6">
        <f t="shared" si="583"/>
        <v>-3</v>
      </c>
      <c r="AD399" s="6">
        <f t="shared" si="583"/>
        <v>9</v>
      </c>
    </row>
    <row r="400" spans="1:30" s="2" customFormat="1" ht="21" customHeight="1" x14ac:dyDescent="0.2">
      <c r="A400" s="44">
        <v>2014</v>
      </c>
      <c r="B400" s="26" t="s">
        <v>26</v>
      </c>
      <c r="C400" s="45" t="s">
        <v>123</v>
      </c>
      <c r="D400" s="46">
        <f>+VLOOKUP(C400,'[1]ENTES A JUNIO 2014'!$B$2:$C$124,2,FALSE)</f>
        <v>80</v>
      </c>
      <c r="E400" s="46" t="s">
        <v>120</v>
      </c>
      <c r="F400" s="46" t="s">
        <v>120</v>
      </c>
      <c r="G400" s="1">
        <f>+VLOOKUP(D400,'[2]1 trim'!$A$5:$B$341,2,FALSE)</f>
        <v>2</v>
      </c>
      <c r="H400" s="13">
        <v>0</v>
      </c>
      <c r="I400" s="1">
        <v>0</v>
      </c>
      <c r="J400" s="1">
        <v>0</v>
      </c>
      <c r="K400" s="1">
        <v>0</v>
      </c>
      <c r="L400" s="1">
        <f>+VLOOKUP(D400,'[3]1 trim plen'!$A$6:$E$1305,2,FALSE)</f>
        <v>1</v>
      </c>
      <c r="M400" s="1">
        <f>+VLOOKUP(D400,'[3]1 trim plen'!$A$6:$E$1305,3,FALSE)</f>
        <v>0</v>
      </c>
      <c r="N400" s="1">
        <f>+VLOOKUP(D400,'[3]1 trim plen'!$A$6:$E$1305,5,FALSE)</f>
        <v>0</v>
      </c>
      <c r="O400" s="1">
        <f>+VLOOKUP(D400,'[3]1 trim plen'!$A$6:$E$1305,4,FALSE)</f>
        <v>0</v>
      </c>
      <c r="P400" s="1">
        <f>+VLOOKUP(D400,'[3]1 trim plen'!$A$6:$H$81,6,FALSE)</f>
        <v>0</v>
      </c>
      <c r="Q400" s="1">
        <f>+VLOOKUP(D400,'[3]1 trim plen'!$A$6:$H$1305,7,FALSE)</f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24">
        <f t="shared" ref="Y400:Y403" si="584">SUM(I400:Q400)</f>
        <v>1</v>
      </c>
      <c r="Z400" s="1">
        <f t="shared" ref="Z400:Z403" si="585">SUM(I400:Q400)</f>
        <v>1</v>
      </c>
      <c r="AA400" s="1">
        <f t="shared" ref="AA400:AA403" si="586">+X400+W400+V400+U400+T400+S400+R400+Q400+P400+L400+K400+J400+I400</f>
        <v>1</v>
      </c>
      <c r="AB400" s="24">
        <f t="shared" ref="AB400:AB403" si="587">+G400</f>
        <v>2</v>
      </c>
      <c r="AC400" s="1">
        <f t="shared" ref="AC400:AC403" si="588">+AA400-Z400</f>
        <v>0</v>
      </c>
      <c r="AD400" s="13">
        <f t="shared" ref="AD400:AD403" si="589">+AB400-Y400</f>
        <v>1</v>
      </c>
    </row>
    <row r="401" spans="1:30" s="8" customFormat="1" ht="21" customHeight="1" x14ac:dyDescent="0.2">
      <c r="A401" s="44"/>
      <c r="B401" s="26" t="s">
        <v>30</v>
      </c>
      <c r="C401" s="45"/>
      <c r="D401" s="47"/>
      <c r="E401" s="47"/>
      <c r="F401" s="47"/>
      <c r="G401" s="1">
        <f>+VLOOKUP(D400,'[2]2 trim'!$A$5:$B$341,2,FALSE)</f>
        <v>2</v>
      </c>
      <c r="H401" s="13">
        <v>2</v>
      </c>
      <c r="I401" s="1">
        <v>0</v>
      </c>
      <c r="J401" s="1">
        <v>0</v>
      </c>
      <c r="K401" s="1">
        <v>0</v>
      </c>
      <c r="L401" s="1">
        <f>+VLOOKUP(D400,'[3]2 trim plen'!$A$6:$E$1305,2,FALSE)</f>
        <v>1</v>
      </c>
      <c r="M401" s="1">
        <f>+VLOOKUP(D400,'[3]2 trim plen'!$A$6:$E$1305,3,FALSE)</f>
        <v>0</v>
      </c>
      <c r="N401" s="1">
        <f>+VLOOKUP(D400,'[3]2 trim plen'!$A$6:$E$1305,5,FALSE)</f>
        <v>0</v>
      </c>
      <c r="O401" s="1">
        <f>+VLOOKUP(D400,'[3]2 trim plen'!$A$6:$E$1305,4,FALSE)</f>
        <v>0</v>
      </c>
      <c r="P401" s="1">
        <f>+VLOOKUP(D400,'[3]2 trim plen'!$A$6:$H$1305,6,FALSE)</f>
        <v>0</v>
      </c>
      <c r="Q401" s="1">
        <f>+VLOOKUP(D400,'[3]2 trim plen'!$A$6:$H$1305,7,FALSE)</f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24">
        <f t="shared" si="584"/>
        <v>1</v>
      </c>
      <c r="Z401" s="1">
        <f t="shared" si="585"/>
        <v>1</v>
      </c>
      <c r="AA401" s="1">
        <f t="shared" si="586"/>
        <v>1</v>
      </c>
      <c r="AB401" s="24">
        <f t="shared" si="587"/>
        <v>2</v>
      </c>
      <c r="AC401" s="1">
        <f t="shared" si="588"/>
        <v>0</v>
      </c>
      <c r="AD401" s="13">
        <f t="shared" si="589"/>
        <v>1</v>
      </c>
    </row>
    <row r="402" spans="1:30" ht="21" customHeight="1" x14ac:dyDescent="0.2">
      <c r="A402" s="44"/>
      <c r="B402" s="26" t="s">
        <v>31</v>
      </c>
      <c r="C402" s="45"/>
      <c r="D402" s="47"/>
      <c r="E402" s="47"/>
      <c r="F402" s="47"/>
      <c r="G402" s="1">
        <v>0</v>
      </c>
      <c r="H402" s="13">
        <v>0</v>
      </c>
      <c r="I402" s="1">
        <v>0</v>
      </c>
      <c r="J402" s="1">
        <v>0</v>
      </c>
      <c r="K402" s="1">
        <v>0</v>
      </c>
      <c r="L402" s="1">
        <f>+VLOOKUP(D400,'[3]3 trim plen'!$A$6:$E$1305,2,FALSE)</f>
        <v>2</v>
      </c>
      <c r="M402" s="1">
        <f>+VLOOKUP(D400,'[3]3 trim plen'!$A$6:$E$1305,3,FALSE)</f>
        <v>0</v>
      </c>
      <c r="N402" s="1">
        <f>+VLOOKUP(D400,'[3]3 trim plen'!$A$6:$E$1305,5,FALSE)</f>
        <v>0</v>
      </c>
      <c r="O402" s="1">
        <f>+VLOOKUP(D400,'[3]3 trim plen'!$A$6:$E$1305,4,FALSE)</f>
        <v>0</v>
      </c>
      <c r="P402" s="1">
        <f>+VLOOKUP(D400,'[3]3 trim plen'!$A$6:$H$11305,6,FALSE)</f>
        <v>0</v>
      </c>
      <c r="Q402" s="1">
        <f>+VLOOKUP(D400,'[3]3 trim plen'!$A$6:$H$1305,7,FALSE)</f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24">
        <f t="shared" si="584"/>
        <v>2</v>
      </c>
      <c r="Z402" s="1">
        <f t="shared" si="585"/>
        <v>2</v>
      </c>
      <c r="AA402" s="1">
        <f t="shared" si="586"/>
        <v>2</v>
      </c>
      <c r="AB402" s="24">
        <f t="shared" si="587"/>
        <v>0</v>
      </c>
      <c r="AC402" s="1">
        <f t="shared" si="588"/>
        <v>0</v>
      </c>
      <c r="AD402" s="13">
        <f t="shared" si="589"/>
        <v>-2</v>
      </c>
    </row>
    <row r="403" spans="1:30" s="8" customFormat="1" ht="21" customHeight="1" x14ac:dyDescent="0.2">
      <c r="A403" s="44"/>
      <c r="B403" s="26" t="s">
        <v>32</v>
      </c>
      <c r="C403" s="45"/>
      <c r="D403" s="48"/>
      <c r="E403" s="48"/>
      <c r="F403" s="48"/>
      <c r="G403" s="1">
        <v>0</v>
      </c>
      <c r="H403" s="13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24">
        <f t="shared" si="584"/>
        <v>0</v>
      </c>
      <c r="Z403" s="1">
        <f t="shared" si="585"/>
        <v>0</v>
      </c>
      <c r="AA403" s="1">
        <f t="shared" si="586"/>
        <v>0</v>
      </c>
      <c r="AB403" s="24">
        <f t="shared" si="587"/>
        <v>0</v>
      </c>
      <c r="AC403" s="1">
        <f t="shared" si="588"/>
        <v>0</v>
      </c>
      <c r="AD403" s="13">
        <f t="shared" si="589"/>
        <v>0</v>
      </c>
    </row>
    <row r="404" spans="1:30" s="7" customFormat="1" ht="21" customHeight="1" x14ac:dyDescent="0.2">
      <c r="A404" s="4" t="s">
        <v>33</v>
      </c>
      <c r="B404" s="4"/>
      <c r="C404" s="5"/>
      <c r="D404" s="5"/>
      <c r="E404" s="5"/>
      <c r="F404" s="5"/>
      <c r="G404" s="6">
        <f t="shared" ref="G404:AD404" si="590">SUM(G400:G403)</f>
        <v>4</v>
      </c>
      <c r="H404" s="6">
        <f t="shared" si="590"/>
        <v>2</v>
      </c>
      <c r="I404" s="6">
        <f t="shared" si="590"/>
        <v>0</v>
      </c>
      <c r="J404" s="6">
        <f t="shared" si="590"/>
        <v>0</v>
      </c>
      <c r="K404" s="6">
        <f t="shared" si="590"/>
        <v>0</v>
      </c>
      <c r="L404" s="6">
        <f t="shared" si="590"/>
        <v>4</v>
      </c>
      <c r="M404" s="6">
        <f t="shared" si="590"/>
        <v>0</v>
      </c>
      <c r="N404" s="6">
        <f t="shared" si="590"/>
        <v>0</v>
      </c>
      <c r="O404" s="6">
        <f t="shared" si="590"/>
        <v>0</v>
      </c>
      <c r="P404" s="6">
        <f t="shared" si="590"/>
        <v>0</v>
      </c>
      <c r="Q404" s="6">
        <f t="shared" si="590"/>
        <v>0</v>
      </c>
      <c r="R404" s="6">
        <f t="shared" si="590"/>
        <v>0</v>
      </c>
      <c r="S404" s="6">
        <f t="shared" si="590"/>
        <v>0</v>
      </c>
      <c r="T404" s="6">
        <f t="shared" si="590"/>
        <v>0</v>
      </c>
      <c r="U404" s="6">
        <f t="shared" si="590"/>
        <v>0</v>
      </c>
      <c r="V404" s="6">
        <f t="shared" si="590"/>
        <v>0</v>
      </c>
      <c r="W404" s="6">
        <f t="shared" si="590"/>
        <v>0</v>
      </c>
      <c r="X404" s="6">
        <f t="shared" si="590"/>
        <v>0</v>
      </c>
      <c r="Y404" s="6">
        <f t="shared" si="590"/>
        <v>4</v>
      </c>
      <c r="Z404" s="6">
        <f t="shared" si="590"/>
        <v>4</v>
      </c>
      <c r="AA404" s="6">
        <f t="shared" si="590"/>
        <v>4</v>
      </c>
      <c r="AB404" s="6">
        <f t="shared" si="590"/>
        <v>4</v>
      </c>
      <c r="AC404" s="6">
        <f t="shared" si="590"/>
        <v>0</v>
      </c>
      <c r="AD404" s="6">
        <f t="shared" si="590"/>
        <v>0</v>
      </c>
    </row>
    <row r="405" spans="1:30" s="2" customFormat="1" ht="21" customHeight="1" x14ac:dyDescent="0.2">
      <c r="A405" s="44">
        <v>2014</v>
      </c>
      <c r="B405" s="26" t="s">
        <v>26</v>
      </c>
      <c r="C405" s="45" t="s">
        <v>124</v>
      </c>
      <c r="D405" s="46">
        <f>+VLOOKUP(C405,'[1]ENTES A JUNIO 2014'!$B$2:$C$124,2,FALSE)</f>
        <v>81</v>
      </c>
      <c r="E405" s="46" t="s">
        <v>120</v>
      </c>
      <c r="F405" s="46" t="s">
        <v>120</v>
      </c>
      <c r="G405" s="1">
        <f>+VLOOKUP(D405,'[2]1 trim'!$A$5:$B$341,2,FALSE)</f>
        <v>2</v>
      </c>
      <c r="H405" s="13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8">
        <v>1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24">
        <f t="shared" ref="Y405:Y408" si="591">SUM(I405:Q405)</f>
        <v>0</v>
      </c>
      <c r="Z405" s="1">
        <f t="shared" ref="Z405:Z408" si="592">SUM(I405:Q405)</f>
        <v>0</v>
      </c>
      <c r="AA405" s="1">
        <f t="shared" ref="AA405:AA408" si="593">+X405+W405+V405+U405+T405+S405+R405+Q405+P405+L405+K405+J405+I405</f>
        <v>1</v>
      </c>
      <c r="AB405" s="24">
        <f t="shared" ref="AB405:AB408" si="594">+G405</f>
        <v>2</v>
      </c>
      <c r="AC405" s="1">
        <f t="shared" ref="AC405:AC408" si="595">+AA405-Z405</f>
        <v>1</v>
      </c>
      <c r="AD405" s="13">
        <f t="shared" ref="AD405:AD408" si="596">+AB405-Y405</f>
        <v>2</v>
      </c>
    </row>
    <row r="406" spans="1:30" s="8" customFormat="1" ht="21" customHeight="1" x14ac:dyDescent="0.2">
      <c r="A406" s="44"/>
      <c r="B406" s="26" t="s">
        <v>30</v>
      </c>
      <c r="C406" s="45"/>
      <c r="D406" s="47"/>
      <c r="E406" s="47"/>
      <c r="F406" s="47"/>
      <c r="G406" s="1">
        <v>0</v>
      </c>
      <c r="H406" s="13">
        <v>0</v>
      </c>
      <c r="I406" s="1">
        <v>0</v>
      </c>
      <c r="J406" s="1">
        <v>0</v>
      </c>
      <c r="K406" s="1">
        <v>0</v>
      </c>
      <c r="L406" s="1">
        <f>+VLOOKUP(D405,'[3]2 trim plen'!$A$6:$E$1305,2,FALSE)</f>
        <v>1</v>
      </c>
      <c r="M406" s="1">
        <f>+VLOOKUP(D405,'[3]2 trim plen'!$A$6:$E$1305,3,FALSE)</f>
        <v>1</v>
      </c>
      <c r="N406" s="1">
        <f>+VLOOKUP(D405,'[3]2 trim plen'!$A$6:$E$1305,5,FALSE)</f>
        <v>0</v>
      </c>
      <c r="O406" s="1">
        <f>+VLOOKUP(D405,'[3]2 trim plen'!$A$6:$E$1305,4,FALSE)</f>
        <v>0</v>
      </c>
      <c r="P406" s="1">
        <f>+VLOOKUP(D405,'[3]2 trim plen'!$A$6:$H$1305,6,FALSE)</f>
        <v>0</v>
      </c>
      <c r="Q406" s="1">
        <f>+VLOOKUP(D405,'[3]2 trim plen'!$A$6:$H$1305,7,FALSE)</f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24">
        <f t="shared" si="591"/>
        <v>2</v>
      </c>
      <c r="Z406" s="1">
        <f t="shared" si="592"/>
        <v>2</v>
      </c>
      <c r="AA406" s="1">
        <f t="shared" si="593"/>
        <v>1</v>
      </c>
      <c r="AB406" s="24">
        <f t="shared" si="594"/>
        <v>0</v>
      </c>
      <c r="AC406" s="1">
        <f t="shared" si="595"/>
        <v>-1</v>
      </c>
      <c r="AD406" s="13">
        <f t="shared" si="596"/>
        <v>-2</v>
      </c>
    </row>
    <row r="407" spans="1:30" ht="21" customHeight="1" x14ac:dyDescent="0.2">
      <c r="A407" s="44"/>
      <c r="B407" s="26" t="s">
        <v>31</v>
      </c>
      <c r="C407" s="45"/>
      <c r="D407" s="47"/>
      <c r="E407" s="47"/>
      <c r="F407" s="47"/>
      <c r="G407" s="1">
        <v>0</v>
      </c>
      <c r="H407" s="13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24">
        <f t="shared" si="591"/>
        <v>0</v>
      </c>
      <c r="Z407" s="1">
        <f t="shared" si="592"/>
        <v>0</v>
      </c>
      <c r="AA407" s="1">
        <f t="shared" si="593"/>
        <v>0</v>
      </c>
      <c r="AB407" s="24">
        <f t="shared" si="594"/>
        <v>0</v>
      </c>
      <c r="AC407" s="1">
        <f t="shared" si="595"/>
        <v>0</v>
      </c>
      <c r="AD407" s="13">
        <f t="shared" si="596"/>
        <v>0</v>
      </c>
    </row>
    <row r="408" spans="1:30" s="8" customFormat="1" ht="21" customHeight="1" x14ac:dyDescent="0.2">
      <c r="A408" s="44"/>
      <c r="B408" s="26" t="s">
        <v>32</v>
      </c>
      <c r="C408" s="45"/>
      <c r="D408" s="48"/>
      <c r="E408" s="48"/>
      <c r="F408" s="48"/>
      <c r="G408" s="1">
        <v>0</v>
      </c>
      <c r="H408" s="13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24">
        <f t="shared" si="591"/>
        <v>0</v>
      </c>
      <c r="Z408" s="1">
        <f t="shared" si="592"/>
        <v>0</v>
      </c>
      <c r="AA408" s="1">
        <f t="shared" si="593"/>
        <v>0</v>
      </c>
      <c r="AB408" s="24">
        <f t="shared" si="594"/>
        <v>0</v>
      </c>
      <c r="AC408" s="1">
        <f t="shared" si="595"/>
        <v>0</v>
      </c>
      <c r="AD408" s="13">
        <f t="shared" si="596"/>
        <v>0</v>
      </c>
    </row>
    <row r="409" spans="1:30" s="7" customFormat="1" ht="21" customHeight="1" x14ac:dyDescent="0.2">
      <c r="A409" s="4" t="s">
        <v>33</v>
      </c>
      <c r="B409" s="4"/>
      <c r="C409" s="5"/>
      <c r="D409" s="5"/>
      <c r="E409" s="5"/>
      <c r="F409" s="5"/>
      <c r="G409" s="6">
        <f t="shared" ref="G409" si="597">SUM(G405:G408)</f>
        <v>2</v>
      </c>
      <c r="H409" s="6">
        <f t="shared" ref="H409:AD409" si="598">SUM(H405:H408)</f>
        <v>0</v>
      </c>
      <c r="I409" s="6">
        <f t="shared" si="598"/>
        <v>0</v>
      </c>
      <c r="J409" s="6">
        <f t="shared" si="598"/>
        <v>0</v>
      </c>
      <c r="K409" s="6">
        <f t="shared" si="598"/>
        <v>0</v>
      </c>
      <c r="L409" s="6">
        <f t="shared" si="598"/>
        <v>1</v>
      </c>
      <c r="M409" s="6">
        <f t="shared" si="598"/>
        <v>1</v>
      </c>
      <c r="N409" s="6">
        <f t="shared" si="598"/>
        <v>0</v>
      </c>
      <c r="O409" s="6">
        <f t="shared" si="598"/>
        <v>0</v>
      </c>
      <c r="P409" s="6">
        <f t="shared" si="598"/>
        <v>0</v>
      </c>
      <c r="Q409" s="6">
        <f t="shared" si="598"/>
        <v>0</v>
      </c>
      <c r="R409" s="6">
        <f t="shared" si="598"/>
        <v>1</v>
      </c>
      <c r="S409" s="6">
        <f t="shared" si="598"/>
        <v>0</v>
      </c>
      <c r="T409" s="6">
        <f t="shared" si="598"/>
        <v>0</v>
      </c>
      <c r="U409" s="6">
        <f t="shared" si="598"/>
        <v>0</v>
      </c>
      <c r="V409" s="6">
        <f t="shared" si="598"/>
        <v>0</v>
      </c>
      <c r="W409" s="6">
        <f t="shared" si="598"/>
        <v>0</v>
      </c>
      <c r="X409" s="6">
        <f t="shared" si="598"/>
        <v>0</v>
      </c>
      <c r="Y409" s="6">
        <f t="shared" si="598"/>
        <v>2</v>
      </c>
      <c r="Z409" s="6">
        <f t="shared" si="598"/>
        <v>2</v>
      </c>
      <c r="AA409" s="6">
        <f t="shared" si="598"/>
        <v>2</v>
      </c>
      <c r="AB409" s="6">
        <f t="shared" si="598"/>
        <v>2</v>
      </c>
      <c r="AC409" s="6">
        <f t="shared" si="598"/>
        <v>0</v>
      </c>
      <c r="AD409" s="6">
        <f t="shared" si="598"/>
        <v>0</v>
      </c>
    </row>
    <row r="410" spans="1:30" s="2" customFormat="1" ht="21" customHeight="1" x14ac:dyDescent="0.2">
      <c r="A410" s="44">
        <v>2014</v>
      </c>
      <c r="B410" s="26" t="s">
        <v>26</v>
      </c>
      <c r="C410" s="45" t="s">
        <v>125</v>
      </c>
      <c r="D410" s="46">
        <f>+VLOOKUP(C410,'[1]ENTES A JUNIO 2014'!$B$2:$C$124,2,FALSE)</f>
        <v>82</v>
      </c>
      <c r="E410" s="46" t="s">
        <v>120</v>
      </c>
      <c r="F410" s="46" t="s">
        <v>120</v>
      </c>
      <c r="G410" s="1">
        <v>0</v>
      </c>
      <c r="H410" s="13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24">
        <f t="shared" ref="Y410:Y413" si="599">SUM(I410:Q410)</f>
        <v>0</v>
      </c>
      <c r="Z410" s="1">
        <f t="shared" ref="Z410:Z413" si="600">SUM(I410:Q410)</f>
        <v>0</v>
      </c>
      <c r="AA410" s="1">
        <f t="shared" ref="AA410:AA413" si="601">+X410+W410+V410+U410+T410+S410+R410+Q410+P410+L410+K410+J410+I410</f>
        <v>0</v>
      </c>
      <c r="AB410" s="24">
        <f t="shared" ref="AB410:AB413" si="602">+G410</f>
        <v>0</v>
      </c>
      <c r="AC410" s="1">
        <f t="shared" ref="AC410:AC413" si="603">+AA410-Z410</f>
        <v>0</v>
      </c>
      <c r="AD410" s="13">
        <f t="shared" ref="AD410:AD413" si="604">+AB410-Y410</f>
        <v>0</v>
      </c>
    </row>
    <row r="411" spans="1:30" s="8" customFormat="1" ht="21" customHeight="1" x14ac:dyDescent="0.2">
      <c r="A411" s="44"/>
      <c r="B411" s="26" t="s">
        <v>30</v>
      </c>
      <c r="C411" s="45"/>
      <c r="D411" s="47"/>
      <c r="E411" s="47"/>
      <c r="F411" s="47"/>
      <c r="G411" s="1">
        <v>0</v>
      </c>
      <c r="H411" s="13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24">
        <f t="shared" si="599"/>
        <v>0</v>
      </c>
      <c r="Z411" s="1">
        <f t="shared" si="600"/>
        <v>0</v>
      </c>
      <c r="AA411" s="1">
        <f t="shared" si="601"/>
        <v>0</v>
      </c>
      <c r="AB411" s="24">
        <f t="shared" si="602"/>
        <v>0</v>
      </c>
      <c r="AC411" s="1">
        <f t="shared" si="603"/>
        <v>0</v>
      </c>
      <c r="AD411" s="13">
        <f t="shared" si="604"/>
        <v>0</v>
      </c>
    </row>
    <row r="412" spans="1:30" ht="21" customHeight="1" x14ac:dyDescent="0.2">
      <c r="A412" s="44"/>
      <c r="B412" s="26" t="s">
        <v>31</v>
      </c>
      <c r="C412" s="45"/>
      <c r="D412" s="47"/>
      <c r="E412" s="47"/>
      <c r="F412" s="47"/>
      <c r="G412" s="1">
        <v>0</v>
      </c>
      <c r="H412" s="13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24">
        <f t="shared" si="599"/>
        <v>0</v>
      </c>
      <c r="Z412" s="1">
        <f t="shared" si="600"/>
        <v>0</v>
      </c>
      <c r="AA412" s="1">
        <f t="shared" si="601"/>
        <v>0</v>
      </c>
      <c r="AB412" s="24">
        <f t="shared" si="602"/>
        <v>0</v>
      </c>
      <c r="AC412" s="1">
        <f t="shared" si="603"/>
        <v>0</v>
      </c>
      <c r="AD412" s="13">
        <f t="shared" si="604"/>
        <v>0</v>
      </c>
    </row>
    <row r="413" spans="1:30" s="8" customFormat="1" ht="21" customHeight="1" x14ac:dyDescent="0.2">
      <c r="A413" s="44"/>
      <c r="B413" s="26" t="s">
        <v>32</v>
      </c>
      <c r="C413" s="45"/>
      <c r="D413" s="48"/>
      <c r="E413" s="48"/>
      <c r="F413" s="48"/>
      <c r="G413" s="1">
        <v>0</v>
      </c>
      <c r="H413" s="13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24">
        <f t="shared" si="599"/>
        <v>0</v>
      </c>
      <c r="Z413" s="1">
        <f t="shared" si="600"/>
        <v>0</v>
      </c>
      <c r="AA413" s="1">
        <f t="shared" si="601"/>
        <v>0</v>
      </c>
      <c r="AB413" s="24">
        <f t="shared" si="602"/>
        <v>0</v>
      </c>
      <c r="AC413" s="1">
        <f t="shared" si="603"/>
        <v>0</v>
      </c>
      <c r="AD413" s="13">
        <f t="shared" si="604"/>
        <v>0</v>
      </c>
    </row>
    <row r="414" spans="1:30" s="7" customFormat="1" ht="21" customHeight="1" x14ac:dyDescent="0.2">
      <c r="A414" s="4" t="s">
        <v>33</v>
      </c>
      <c r="B414" s="4"/>
      <c r="C414" s="5"/>
      <c r="D414" s="5"/>
      <c r="E414" s="5"/>
      <c r="F414" s="5"/>
      <c r="G414" s="6">
        <f t="shared" ref="G414" si="605">SUM(G410:G413)</f>
        <v>0</v>
      </c>
      <c r="H414" s="6">
        <f t="shared" ref="H414:AD414" si="606">SUM(H410:H413)</f>
        <v>0</v>
      </c>
      <c r="I414" s="6">
        <f t="shared" si="606"/>
        <v>0</v>
      </c>
      <c r="J414" s="6">
        <f t="shared" si="606"/>
        <v>0</v>
      </c>
      <c r="K414" s="6">
        <f t="shared" si="606"/>
        <v>0</v>
      </c>
      <c r="L414" s="6">
        <f t="shared" si="606"/>
        <v>0</v>
      </c>
      <c r="M414" s="6">
        <f t="shared" si="606"/>
        <v>0</v>
      </c>
      <c r="N414" s="6">
        <f t="shared" si="606"/>
        <v>0</v>
      </c>
      <c r="O414" s="6">
        <f t="shared" si="606"/>
        <v>0</v>
      </c>
      <c r="P414" s="6">
        <f t="shared" si="606"/>
        <v>0</v>
      </c>
      <c r="Q414" s="6">
        <f t="shared" si="606"/>
        <v>0</v>
      </c>
      <c r="R414" s="6">
        <f t="shared" si="606"/>
        <v>0</v>
      </c>
      <c r="S414" s="6">
        <f t="shared" si="606"/>
        <v>0</v>
      </c>
      <c r="T414" s="6">
        <f t="shared" si="606"/>
        <v>0</v>
      </c>
      <c r="U414" s="6">
        <f t="shared" si="606"/>
        <v>0</v>
      </c>
      <c r="V414" s="6">
        <f t="shared" si="606"/>
        <v>0</v>
      </c>
      <c r="W414" s="6">
        <f t="shared" si="606"/>
        <v>0</v>
      </c>
      <c r="X414" s="6">
        <f t="shared" si="606"/>
        <v>0</v>
      </c>
      <c r="Y414" s="6">
        <f t="shared" si="606"/>
        <v>0</v>
      </c>
      <c r="Z414" s="6">
        <f t="shared" si="606"/>
        <v>0</v>
      </c>
      <c r="AA414" s="6">
        <f t="shared" si="606"/>
        <v>0</v>
      </c>
      <c r="AB414" s="6">
        <f t="shared" si="606"/>
        <v>0</v>
      </c>
      <c r="AC414" s="6">
        <f t="shared" si="606"/>
        <v>0</v>
      </c>
      <c r="AD414" s="6">
        <f t="shared" si="606"/>
        <v>0</v>
      </c>
    </row>
    <row r="415" spans="1:30" s="2" customFormat="1" ht="21" customHeight="1" x14ac:dyDescent="0.2">
      <c r="A415" s="44">
        <v>2014</v>
      </c>
      <c r="B415" s="26" t="s">
        <v>26</v>
      </c>
      <c r="C415" s="45" t="s">
        <v>126</v>
      </c>
      <c r="D415" s="46">
        <f>+VLOOKUP(C415,'[1]ENTES A JUNIO 2014'!$B$2:$C$124,2,FALSE)</f>
        <v>83</v>
      </c>
      <c r="E415" s="46" t="s">
        <v>120</v>
      </c>
      <c r="F415" s="46" t="s">
        <v>120</v>
      </c>
      <c r="G415" s="1">
        <f>+VLOOKUP(D415,'[2]1 trim'!$A$5:$B$341,2,FALSE)</f>
        <v>1</v>
      </c>
      <c r="H415" s="13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24">
        <f t="shared" ref="Y415:Y418" si="607">SUM(I415:Q415)</f>
        <v>0</v>
      </c>
      <c r="Z415" s="1">
        <f t="shared" ref="Z415:Z418" si="608">SUM(I415:Q415)</f>
        <v>0</v>
      </c>
      <c r="AA415" s="1">
        <f t="shared" ref="AA415:AA418" si="609">+X415+W415+V415+U415+T415+S415+R415+Q415+P415+L415+K415+J415+I415</f>
        <v>0</v>
      </c>
      <c r="AB415" s="24">
        <f t="shared" ref="AB415:AB418" si="610">+G415</f>
        <v>1</v>
      </c>
      <c r="AC415" s="1">
        <f t="shared" ref="AC415:AC418" si="611">+AA415-Z415</f>
        <v>0</v>
      </c>
      <c r="AD415" s="13">
        <f t="shared" ref="AD415:AD418" si="612">+AB415-Y415</f>
        <v>1</v>
      </c>
    </row>
    <row r="416" spans="1:30" s="8" customFormat="1" ht="21" customHeight="1" x14ac:dyDescent="0.2">
      <c r="A416" s="44"/>
      <c r="B416" s="26" t="s">
        <v>30</v>
      </c>
      <c r="C416" s="45"/>
      <c r="D416" s="47"/>
      <c r="E416" s="47"/>
      <c r="F416" s="47"/>
      <c r="G416" s="1">
        <f>+VLOOKUP(D415,'[2]2 trim'!$A$5:$B$341,2,FALSE)</f>
        <v>2</v>
      </c>
      <c r="H416" s="13">
        <v>2</v>
      </c>
      <c r="I416" s="1">
        <v>0</v>
      </c>
      <c r="J416" s="1">
        <v>0</v>
      </c>
      <c r="K416" s="1">
        <v>0</v>
      </c>
      <c r="L416" s="1">
        <f>+VLOOKUP(D415,'[3]2 trim plen'!$A$6:$E$1305,2,FALSE)</f>
        <v>0</v>
      </c>
      <c r="M416" s="1">
        <f>+VLOOKUP(D415,'[3]2 trim plen'!$A$6:$E$1305,3,FALSE)</f>
        <v>0</v>
      </c>
      <c r="N416" s="1">
        <f>+VLOOKUP(D415,'[3]2 trim plen'!$A$6:$E$1305,5,FALSE)</f>
        <v>0</v>
      </c>
      <c r="O416" s="1">
        <f>+VLOOKUP(D415,'[3]2 trim plen'!$A$6:$E$1305,4,FALSE)</f>
        <v>0</v>
      </c>
      <c r="P416" s="1">
        <f>+VLOOKUP(D415,'[3]2 trim plen'!$A$6:$H$1305,6,FALSE)</f>
        <v>0</v>
      </c>
      <c r="Q416" s="1">
        <f>+VLOOKUP(D415,'[3]2 trim plen'!$A$6:$H$1305,7,FALSE)</f>
        <v>1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24">
        <f t="shared" si="607"/>
        <v>1</v>
      </c>
      <c r="Z416" s="1">
        <f t="shared" si="608"/>
        <v>1</v>
      </c>
      <c r="AA416" s="1">
        <f t="shared" si="609"/>
        <v>1</v>
      </c>
      <c r="AB416" s="24">
        <f t="shared" si="610"/>
        <v>2</v>
      </c>
      <c r="AC416" s="1">
        <f t="shared" si="611"/>
        <v>0</v>
      </c>
      <c r="AD416" s="13">
        <f t="shared" si="612"/>
        <v>1</v>
      </c>
    </row>
    <row r="417" spans="1:30" ht="21" customHeight="1" x14ac:dyDescent="0.2">
      <c r="A417" s="44"/>
      <c r="B417" s="26" t="s">
        <v>31</v>
      </c>
      <c r="C417" s="45"/>
      <c r="D417" s="47"/>
      <c r="E417" s="47"/>
      <c r="F417" s="47"/>
      <c r="G417" s="1">
        <f>+VLOOKUP(D415,'[2]3 trim'!$A$5:$B$341,2,FALSE)</f>
        <v>1</v>
      </c>
      <c r="H417" s="13">
        <v>0</v>
      </c>
      <c r="I417" s="1">
        <f>+VLOOKUP(D415,'[3]3 TRIM DJDN'!$A$6:$E$305,4,FALSE)</f>
        <v>0</v>
      </c>
      <c r="J417" s="1">
        <f>+VLOOKUP(D415,'[3]3 TRIM DJDN'!$A$6:$E$305,2,FALSE)</f>
        <v>0</v>
      </c>
      <c r="K417" s="1">
        <f>+VLOOKUP(D415,'[3]3 TRIM DJDN'!$A$6:$E$305,3,FALSE)</f>
        <v>1</v>
      </c>
      <c r="L417" s="1">
        <f>+VLOOKUP(D415,'[3]3 trim plen'!$A$6:$E$1305,2,FALSE)</f>
        <v>0</v>
      </c>
      <c r="M417" s="1">
        <f>+VLOOKUP(D415,'[3]3 trim plen'!$A$6:$E$1305,3,FALSE)</f>
        <v>0</v>
      </c>
      <c r="N417" s="1">
        <f>+VLOOKUP(D415,'[3]3 trim plen'!$A$6:$E$1305,5,FALSE)</f>
        <v>2</v>
      </c>
      <c r="O417" s="1">
        <f>+VLOOKUP(D415,'[3]3 trim plen'!$A$6:$E$1305,4,FALSE)</f>
        <v>0</v>
      </c>
      <c r="P417" s="1">
        <f>+VLOOKUP(D415,'[3]3 trim plen'!$A$6:$H$11305,6,FALSE)</f>
        <v>0</v>
      </c>
      <c r="Q417" s="1">
        <f>+VLOOKUP(D415,'[3]3 trim plen'!$A$6:$H$1305,7,FALSE)</f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24">
        <f t="shared" si="607"/>
        <v>3</v>
      </c>
      <c r="Z417" s="1">
        <f t="shared" si="608"/>
        <v>3</v>
      </c>
      <c r="AA417" s="1">
        <f t="shared" si="609"/>
        <v>1</v>
      </c>
      <c r="AB417" s="24">
        <f t="shared" si="610"/>
        <v>1</v>
      </c>
      <c r="AC417" s="1">
        <f t="shared" si="611"/>
        <v>-2</v>
      </c>
      <c r="AD417" s="13">
        <f t="shared" si="612"/>
        <v>-2</v>
      </c>
    </row>
    <row r="418" spans="1:30" s="8" customFormat="1" ht="21" customHeight="1" x14ac:dyDescent="0.2">
      <c r="A418" s="44"/>
      <c r="B418" s="26" t="s">
        <v>32</v>
      </c>
      <c r="C418" s="45"/>
      <c r="D418" s="48"/>
      <c r="E418" s="48"/>
      <c r="F418" s="48"/>
      <c r="G418" s="1">
        <v>0</v>
      </c>
      <c r="H418" s="13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24">
        <f t="shared" si="607"/>
        <v>0</v>
      </c>
      <c r="Z418" s="1">
        <f t="shared" si="608"/>
        <v>0</v>
      </c>
      <c r="AA418" s="1">
        <f t="shared" si="609"/>
        <v>0</v>
      </c>
      <c r="AB418" s="24">
        <f t="shared" si="610"/>
        <v>0</v>
      </c>
      <c r="AC418" s="1">
        <f t="shared" si="611"/>
        <v>0</v>
      </c>
      <c r="AD418" s="13">
        <f t="shared" si="612"/>
        <v>0</v>
      </c>
    </row>
    <row r="419" spans="1:30" s="7" customFormat="1" ht="21" customHeight="1" x14ac:dyDescent="0.2">
      <c r="A419" s="4" t="s">
        <v>33</v>
      </c>
      <c r="B419" s="4"/>
      <c r="C419" s="5"/>
      <c r="D419" s="5"/>
      <c r="E419" s="5"/>
      <c r="F419" s="5"/>
      <c r="G419" s="6">
        <f t="shared" ref="G419:AD419" si="613">SUM(G415:G418)</f>
        <v>4</v>
      </c>
      <c r="H419" s="6">
        <f t="shared" si="613"/>
        <v>2</v>
      </c>
      <c r="I419" s="6">
        <f t="shared" si="613"/>
        <v>0</v>
      </c>
      <c r="J419" s="6">
        <f t="shared" si="613"/>
        <v>0</v>
      </c>
      <c r="K419" s="6">
        <f t="shared" si="613"/>
        <v>1</v>
      </c>
      <c r="L419" s="6">
        <f t="shared" si="613"/>
        <v>0</v>
      </c>
      <c r="M419" s="6">
        <f t="shared" si="613"/>
        <v>0</v>
      </c>
      <c r="N419" s="6">
        <f t="shared" si="613"/>
        <v>2</v>
      </c>
      <c r="O419" s="6">
        <f t="shared" si="613"/>
        <v>0</v>
      </c>
      <c r="P419" s="6">
        <f t="shared" si="613"/>
        <v>0</v>
      </c>
      <c r="Q419" s="6">
        <f t="shared" si="613"/>
        <v>1</v>
      </c>
      <c r="R419" s="6">
        <f t="shared" si="613"/>
        <v>0</v>
      </c>
      <c r="S419" s="6">
        <f t="shared" si="613"/>
        <v>0</v>
      </c>
      <c r="T419" s="6">
        <f t="shared" si="613"/>
        <v>0</v>
      </c>
      <c r="U419" s="6">
        <f t="shared" si="613"/>
        <v>0</v>
      </c>
      <c r="V419" s="6">
        <f t="shared" si="613"/>
        <v>0</v>
      </c>
      <c r="W419" s="6">
        <f t="shared" si="613"/>
        <v>0</v>
      </c>
      <c r="X419" s="6">
        <f t="shared" si="613"/>
        <v>0</v>
      </c>
      <c r="Y419" s="6">
        <f t="shared" si="613"/>
        <v>4</v>
      </c>
      <c r="Z419" s="6">
        <f t="shared" si="613"/>
        <v>4</v>
      </c>
      <c r="AA419" s="6">
        <f t="shared" si="613"/>
        <v>2</v>
      </c>
      <c r="AB419" s="6">
        <f t="shared" si="613"/>
        <v>4</v>
      </c>
      <c r="AC419" s="6">
        <f t="shared" si="613"/>
        <v>-2</v>
      </c>
      <c r="AD419" s="6">
        <f t="shared" si="613"/>
        <v>0</v>
      </c>
    </row>
    <row r="420" spans="1:30" s="2" customFormat="1" ht="21" customHeight="1" x14ac:dyDescent="0.2">
      <c r="A420" s="44">
        <v>2014</v>
      </c>
      <c r="B420" s="26" t="s">
        <v>26</v>
      </c>
      <c r="C420" s="45" t="s">
        <v>127</v>
      </c>
      <c r="D420" s="46">
        <f>+VLOOKUP(C420,'[1]ENTES A JUNIO 2014'!$B$2:$C$124,2,FALSE)</f>
        <v>84</v>
      </c>
      <c r="E420" s="46" t="s">
        <v>120</v>
      </c>
      <c r="F420" s="46" t="s">
        <v>120</v>
      </c>
      <c r="G420" s="1">
        <v>0</v>
      </c>
      <c r="H420" s="13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24">
        <f t="shared" ref="Y420:Y423" si="614">SUM(I420:Q420)</f>
        <v>0</v>
      </c>
      <c r="Z420" s="1">
        <f t="shared" ref="Z420:Z423" si="615">SUM(I420:Q420)</f>
        <v>0</v>
      </c>
      <c r="AA420" s="1">
        <f t="shared" ref="AA420:AA423" si="616">+X420+W420+V420+U420+T420+S420+R420+Q420+P420+L420+K420+J420+I420</f>
        <v>0</v>
      </c>
      <c r="AB420" s="24">
        <f t="shared" ref="AB420:AB423" si="617">+G420</f>
        <v>0</v>
      </c>
      <c r="AC420" s="1">
        <f t="shared" ref="AC420:AC423" si="618">+AA420-Z420</f>
        <v>0</v>
      </c>
      <c r="AD420" s="13">
        <f t="shared" ref="AD420:AD423" si="619">+AB420-Y420</f>
        <v>0</v>
      </c>
    </row>
    <row r="421" spans="1:30" s="8" customFormat="1" ht="21" customHeight="1" x14ac:dyDescent="0.2">
      <c r="A421" s="44"/>
      <c r="B421" s="26" t="s">
        <v>30</v>
      </c>
      <c r="C421" s="45"/>
      <c r="D421" s="47"/>
      <c r="E421" s="47"/>
      <c r="F421" s="47"/>
      <c r="G421" s="1">
        <v>0</v>
      </c>
      <c r="H421" s="13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24">
        <f t="shared" si="614"/>
        <v>0</v>
      </c>
      <c r="Z421" s="1">
        <f t="shared" si="615"/>
        <v>0</v>
      </c>
      <c r="AA421" s="1">
        <f t="shared" si="616"/>
        <v>0</v>
      </c>
      <c r="AB421" s="24">
        <f t="shared" si="617"/>
        <v>0</v>
      </c>
      <c r="AC421" s="1">
        <f t="shared" si="618"/>
        <v>0</v>
      </c>
      <c r="AD421" s="13">
        <f t="shared" si="619"/>
        <v>0</v>
      </c>
    </row>
    <row r="422" spans="1:30" ht="21" customHeight="1" x14ac:dyDescent="0.2">
      <c r="A422" s="44"/>
      <c r="B422" s="26" t="s">
        <v>31</v>
      </c>
      <c r="C422" s="45"/>
      <c r="D422" s="47"/>
      <c r="E422" s="47"/>
      <c r="F422" s="47"/>
      <c r="G422" s="1">
        <v>0</v>
      </c>
      <c r="H422" s="13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24">
        <f t="shared" si="614"/>
        <v>0</v>
      </c>
      <c r="Z422" s="1">
        <f t="shared" si="615"/>
        <v>0</v>
      </c>
      <c r="AA422" s="1">
        <f t="shared" si="616"/>
        <v>0</v>
      </c>
      <c r="AB422" s="24">
        <f t="shared" si="617"/>
        <v>0</v>
      </c>
      <c r="AC422" s="1">
        <f t="shared" si="618"/>
        <v>0</v>
      </c>
      <c r="AD422" s="13">
        <f t="shared" si="619"/>
        <v>0</v>
      </c>
    </row>
    <row r="423" spans="1:30" s="8" customFormat="1" ht="21" customHeight="1" x14ac:dyDescent="0.2">
      <c r="A423" s="44"/>
      <c r="B423" s="26" t="s">
        <v>32</v>
      </c>
      <c r="C423" s="45"/>
      <c r="D423" s="48"/>
      <c r="E423" s="48"/>
      <c r="F423" s="48"/>
      <c r="G423" s="1">
        <v>0</v>
      </c>
      <c r="H423" s="13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24">
        <f t="shared" si="614"/>
        <v>0</v>
      </c>
      <c r="Z423" s="1">
        <f t="shared" si="615"/>
        <v>0</v>
      </c>
      <c r="AA423" s="1">
        <f t="shared" si="616"/>
        <v>0</v>
      </c>
      <c r="AB423" s="24">
        <f t="shared" si="617"/>
        <v>0</v>
      </c>
      <c r="AC423" s="1">
        <f t="shared" si="618"/>
        <v>0</v>
      </c>
      <c r="AD423" s="13">
        <f t="shared" si="619"/>
        <v>0</v>
      </c>
    </row>
    <row r="424" spans="1:30" s="7" customFormat="1" ht="21" customHeight="1" x14ac:dyDescent="0.2">
      <c r="A424" s="4" t="s">
        <v>33</v>
      </c>
      <c r="B424" s="4"/>
      <c r="C424" s="5"/>
      <c r="D424" s="5"/>
      <c r="E424" s="5"/>
      <c r="F424" s="5"/>
      <c r="G424" s="6">
        <f t="shared" ref="G424" si="620">SUM(G420:G423)</f>
        <v>0</v>
      </c>
      <c r="H424" s="6">
        <f t="shared" ref="H424:AD424" si="621">SUM(H420:H423)</f>
        <v>0</v>
      </c>
      <c r="I424" s="6">
        <f t="shared" si="621"/>
        <v>0</v>
      </c>
      <c r="J424" s="6">
        <f t="shared" si="621"/>
        <v>0</v>
      </c>
      <c r="K424" s="6">
        <f t="shared" si="621"/>
        <v>0</v>
      </c>
      <c r="L424" s="6">
        <f t="shared" si="621"/>
        <v>0</v>
      </c>
      <c r="M424" s="6">
        <f t="shared" si="621"/>
        <v>0</v>
      </c>
      <c r="N424" s="6">
        <f t="shared" si="621"/>
        <v>0</v>
      </c>
      <c r="O424" s="6">
        <f t="shared" si="621"/>
        <v>0</v>
      </c>
      <c r="P424" s="6">
        <f t="shared" si="621"/>
        <v>0</v>
      </c>
      <c r="Q424" s="6">
        <f t="shared" si="621"/>
        <v>0</v>
      </c>
      <c r="R424" s="6">
        <f t="shared" si="621"/>
        <v>0</v>
      </c>
      <c r="S424" s="6">
        <f t="shared" si="621"/>
        <v>0</v>
      </c>
      <c r="T424" s="6">
        <f t="shared" si="621"/>
        <v>0</v>
      </c>
      <c r="U424" s="6">
        <f t="shared" si="621"/>
        <v>0</v>
      </c>
      <c r="V424" s="6">
        <f t="shared" si="621"/>
        <v>0</v>
      </c>
      <c r="W424" s="6">
        <f t="shared" si="621"/>
        <v>0</v>
      </c>
      <c r="X424" s="6">
        <f t="shared" si="621"/>
        <v>0</v>
      </c>
      <c r="Y424" s="6">
        <f t="shared" si="621"/>
        <v>0</v>
      </c>
      <c r="Z424" s="6">
        <f t="shared" si="621"/>
        <v>0</v>
      </c>
      <c r="AA424" s="6">
        <f t="shared" si="621"/>
        <v>0</v>
      </c>
      <c r="AB424" s="6">
        <f t="shared" si="621"/>
        <v>0</v>
      </c>
      <c r="AC424" s="6">
        <f t="shared" si="621"/>
        <v>0</v>
      </c>
      <c r="AD424" s="6">
        <f t="shared" si="621"/>
        <v>0</v>
      </c>
    </row>
    <row r="425" spans="1:30" s="2" customFormat="1" ht="21" customHeight="1" x14ac:dyDescent="0.2">
      <c r="A425" s="44">
        <v>2014</v>
      </c>
      <c r="B425" s="26" t="s">
        <v>26</v>
      </c>
      <c r="C425" s="45" t="s">
        <v>128</v>
      </c>
      <c r="D425" s="46">
        <f>+VLOOKUP(C425,'[1]ENTES A JUNIO 2014'!$B$2:$C$124,2,FALSE)</f>
        <v>85</v>
      </c>
      <c r="E425" s="46" t="s">
        <v>28</v>
      </c>
      <c r="F425" s="46" t="s">
        <v>29</v>
      </c>
      <c r="G425" s="1">
        <f>+VLOOKUP(D425,'[2]1 trim'!$A$5:$B$341,2,FALSE)</f>
        <v>2</v>
      </c>
      <c r="H425" s="13">
        <v>0</v>
      </c>
      <c r="I425" s="1">
        <f>+VLOOKUP(D425,'[3]1 TRIM DJDN'!$A$6:$E$305,4,FALSE)</f>
        <v>0</v>
      </c>
      <c r="J425" s="1">
        <f>+VLOOKUP(D425,'[3]1 TRIM DJDN'!$A$6:$E$305,2,FALSE)</f>
        <v>1</v>
      </c>
      <c r="K425" s="1">
        <f>+VLOOKUP(D425,'[3]1 TRIM DJDN'!$A$6:$E$305,3,FALSE)</f>
        <v>0</v>
      </c>
      <c r="L425" s="1">
        <f>+VLOOKUP(D425,'[3]1 trim plen'!$A$6:$E$1305,2,FALSE)</f>
        <v>0</v>
      </c>
      <c r="M425" s="1">
        <f>+VLOOKUP(D425,'[3]1 trim plen'!$A$6:$E$1305,3,FALSE)</f>
        <v>0</v>
      </c>
      <c r="N425" s="1">
        <f>+VLOOKUP(D425,'[3]1 trim plen'!$A$6:$E$1305,5,FALSE)</f>
        <v>1</v>
      </c>
      <c r="O425" s="1">
        <f>+VLOOKUP(D425,'[3]1 trim plen'!$A$6:$E$1305,4,FALSE)</f>
        <v>0</v>
      </c>
      <c r="P425" s="1">
        <f>+VLOOKUP(D425,'[3]1 trim plen'!$A$6:$H$81,6,FALSE)</f>
        <v>0</v>
      </c>
      <c r="Q425" s="1">
        <f>+VLOOKUP(D425,'[3]1 trim plen'!$A$6:$H$1305,7,FALSE)</f>
        <v>0</v>
      </c>
      <c r="R425" s="18">
        <v>1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24">
        <f t="shared" ref="Y425:Y428" si="622">SUM(I425:Q425)</f>
        <v>2</v>
      </c>
      <c r="Z425" s="1">
        <f t="shared" ref="Z425:Z428" si="623">SUM(I425:Q425)</f>
        <v>2</v>
      </c>
      <c r="AA425" s="1">
        <f t="shared" ref="AA425:AA428" si="624">+X425+W425+V425+U425+T425+S425+R425+Q425+P425+L425+K425+J425+I425</f>
        <v>2</v>
      </c>
      <c r="AB425" s="24">
        <f t="shared" ref="AB425:AB428" si="625">+G425</f>
        <v>2</v>
      </c>
      <c r="AC425" s="1">
        <f t="shared" ref="AC425:AC428" si="626">+AA425-Z425</f>
        <v>0</v>
      </c>
      <c r="AD425" s="13">
        <f t="shared" ref="AD425:AD428" si="627">+AB425-Y425</f>
        <v>0</v>
      </c>
    </row>
    <row r="426" spans="1:30" s="8" customFormat="1" ht="21" customHeight="1" x14ac:dyDescent="0.2">
      <c r="A426" s="44"/>
      <c r="B426" s="26" t="s">
        <v>30</v>
      </c>
      <c r="C426" s="45"/>
      <c r="D426" s="47"/>
      <c r="E426" s="47"/>
      <c r="F426" s="47"/>
      <c r="G426" s="1">
        <f>+VLOOKUP(D425,'[2]2 trim'!$A$5:$B$341,2,FALSE)</f>
        <v>1</v>
      </c>
      <c r="H426" s="13">
        <v>0</v>
      </c>
      <c r="I426" s="1">
        <v>0</v>
      </c>
      <c r="J426" s="1">
        <v>0</v>
      </c>
      <c r="K426" s="1">
        <v>0</v>
      </c>
      <c r="L426" s="1">
        <f>+VLOOKUP(D425,'[3]2 trim plen'!$A$6:$E$1305,2,FALSE)</f>
        <v>0</v>
      </c>
      <c r="M426" s="1">
        <f>+VLOOKUP(D425,'[3]2 trim plen'!$A$6:$E$1305,3,FALSE)</f>
        <v>1</v>
      </c>
      <c r="N426" s="1">
        <f>+VLOOKUP(D425,'[3]2 trim plen'!$A$6:$E$1305,5,FALSE)</f>
        <v>0</v>
      </c>
      <c r="O426" s="1">
        <f>+VLOOKUP(D425,'[3]2 trim plen'!$A$6:$E$1305,4,FALSE)</f>
        <v>0</v>
      </c>
      <c r="P426" s="1">
        <f>+VLOOKUP(D425,'[3]2 trim plen'!$A$6:$H$1305,6,FALSE)</f>
        <v>0</v>
      </c>
      <c r="Q426" s="1">
        <f>+VLOOKUP(D425,'[3]2 trim plen'!$A$6:$H$1305,7,FALSE)</f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1</v>
      </c>
      <c r="W426" s="18">
        <v>0</v>
      </c>
      <c r="X426" s="18">
        <v>0</v>
      </c>
      <c r="Y426" s="24">
        <f t="shared" si="622"/>
        <v>1</v>
      </c>
      <c r="Z426" s="1">
        <f t="shared" si="623"/>
        <v>1</v>
      </c>
      <c r="AA426" s="1">
        <f t="shared" si="624"/>
        <v>1</v>
      </c>
      <c r="AB426" s="24">
        <f t="shared" si="625"/>
        <v>1</v>
      </c>
      <c r="AC426" s="1">
        <f t="shared" si="626"/>
        <v>0</v>
      </c>
      <c r="AD426" s="13">
        <f t="shared" si="627"/>
        <v>0</v>
      </c>
    </row>
    <row r="427" spans="1:30" ht="21" customHeight="1" x14ac:dyDescent="0.2">
      <c r="A427" s="44"/>
      <c r="B427" s="26" t="s">
        <v>31</v>
      </c>
      <c r="C427" s="45"/>
      <c r="D427" s="47"/>
      <c r="E427" s="47"/>
      <c r="F427" s="47"/>
      <c r="G427" s="1">
        <v>0</v>
      </c>
      <c r="H427" s="13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24">
        <f t="shared" si="622"/>
        <v>0</v>
      </c>
      <c r="Z427" s="1">
        <f t="shared" si="623"/>
        <v>0</v>
      </c>
      <c r="AA427" s="1">
        <f t="shared" si="624"/>
        <v>0</v>
      </c>
      <c r="AB427" s="24">
        <f t="shared" si="625"/>
        <v>0</v>
      </c>
      <c r="AC427" s="1">
        <f t="shared" si="626"/>
        <v>0</v>
      </c>
      <c r="AD427" s="13">
        <f t="shared" si="627"/>
        <v>0</v>
      </c>
    </row>
    <row r="428" spans="1:30" s="8" customFormat="1" ht="21" customHeight="1" x14ac:dyDescent="0.2">
      <c r="A428" s="44"/>
      <c r="B428" s="26" t="s">
        <v>32</v>
      </c>
      <c r="C428" s="45"/>
      <c r="D428" s="48"/>
      <c r="E428" s="48"/>
      <c r="F428" s="48"/>
      <c r="G428" s="1">
        <v>0</v>
      </c>
      <c r="H428" s="13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24">
        <f t="shared" si="622"/>
        <v>0</v>
      </c>
      <c r="Z428" s="1">
        <f t="shared" si="623"/>
        <v>0</v>
      </c>
      <c r="AA428" s="1">
        <f t="shared" si="624"/>
        <v>0</v>
      </c>
      <c r="AB428" s="24">
        <f t="shared" si="625"/>
        <v>0</v>
      </c>
      <c r="AC428" s="1">
        <f t="shared" si="626"/>
        <v>0</v>
      </c>
      <c r="AD428" s="13">
        <f t="shared" si="627"/>
        <v>0</v>
      </c>
    </row>
    <row r="429" spans="1:30" s="7" customFormat="1" ht="21" customHeight="1" x14ac:dyDescent="0.2">
      <c r="A429" s="4" t="s">
        <v>33</v>
      </c>
      <c r="B429" s="4"/>
      <c r="C429" s="5"/>
      <c r="D429" s="5"/>
      <c r="E429" s="5"/>
      <c r="F429" s="5"/>
      <c r="G429" s="6">
        <f t="shared" ref="G429:AD429" si="628">SUM(G425:G428)</f>
        <v>3</v>
      </c>
      <c r="H429" s="6">
        <f t="shared" si="628"/>
        <v>0</v>
      </c>
      <c r="I429" s="6">
        <f t="shared" si="628"/>
        <v>0</v>
      </c>
      <c r="J429" s="6">
        <f t="shared" si="628"/>
        <v>1</v>
      </c>
      <c r="K429" s="6">
        <f t="shared" si="628"/>
        <v>0</v>
      </c>
      <c r="L429" s="6">
        <f t="shared" si="628"/>
        <v>0</v>
      </c>
      <c r="M429" s="6">
        <f t="shared" si="628"/>
        <v>1</v>
      </c>
      <c r="N429" s="6">
        <f t="shared" si="628"/>
        <v>1</v>
      </c>
      <c r="O429" s="6">
        <f t="shared" si="628"/>
        <v>0</v>
      </c>
      <c r="P429" s="6">
        <f t="shared" si="628"/>
        <v>0</v>
      </c>
      <c r="Q429" s="6">
        <f t="shared" si="628"/>
        <v>0</v>
      </c>
      <c r="R429" s="6">
        <f t="shared" si="628"/>
        <v>1</v>
      </c>
      <c r="S429" s="6">
        <f t="shared" si="628"/>
        <v>0</v>
      </c>
      <c r="T429" s="6">
        <f t="shared" si="628"/>
        <v>0</v>
      </c>
      <c r="U429" s="6">
        <f t="shared" si="628"/>
        <v>0</v>
      </c>
      <c r="V429" s="6">
        <f t="shared" si="628"/>
        <v>1</v>
      </c>
      <c r="W429" s="6">
        <f t="shared" si="628"/>
        <v>0</v>
      </c>
      <c r="X429" s="6">
        <f t="shared" si="628"/>
        <v>0</v>
      </c>
      <c r="Y429" s="6">
        <f t="shared" si="628"/>
        <v>3</v>
      </c>
      <c r="Z429" s="6">
        <f t="shared" si="628"/>
        <v>3</v>
      </c>
      <c r="AA429" s="6">
        <f t="shared" si="628"/>
        <v>3</v>
      </c>
      <c r="AB429" s="6">
        <f t="shared" si="628"/>
        <v>3</v>
      </c>
      <c r="AC429" s="6">
        <f t="shared" si="628"/>
        <v>0</v>
      </c>
      <c r="AD429" s="6">
        <f t="shared" si="628"/>
        <v>0</v>
      </c>
    </row>
    <row r="430" spans="1:30" s="2" customFormat="1" ht="21" customHeight="1" x14ac:dyDescent="0.2">
      <c r="A430" s="44">
        <v>2014</v>
      </c>
      <c r="B430" s="26" t="s">
        <v>26</v>
      </c>
      <c r="C430" s="45" t="s">
        <v>129</v>
      </c>
      <c r="D430" s="46">
        <f>+VLOOKUP(C430,'[1]ENTES A JUNIO 2014'!$B$2:$C$124,2,FALSE)</f>
        <v>86</v>
      </c>
      <c r="E430" s="46" t="s">
        <v>28</v>
      </c>
      <c r="F430" s="46" t="s">
        <v>29</v>
      </c>
      <c r="G430" s="1">
        <f>+VLOOKUP(D430,'[2]1 trim'!$A$5:$B$341,2,FALSE)</f>
        <v>14</v>
      </c>
      <c r="H430" s="13">
        <v>0</v>
      </c>
      <c r="I430" s="1">
        <f>+VLOOKUP(D430,'[3]1 TRIM DJDN'!$A$6:$E$305,4,FALSE)</f>
        <v>0</v>
      </c>
      <c r="J430" s="1">
        <f>+VLOOKUP(D430,'[3]1 TRIM DJDN'!$A$6:$E$305,2,FALSE)</f>
        <v>0</v>
      </c>
      <c r="K430" s="1">
        <f>+VLOOKUP(D430,'[3]1 TRIM DJDN'!$A$6:$E$305,3,FALSE)</f>
        <v>4</v>
      </c>
      <c r="L430" s="1">
        <f>+VLOOKUP(D430,'[3]1 trim plen'!$A$6:$E$1305,2,FALSE)</f>
        <v>1</v>
      </c>
      <c r="M430" s="1">
        <f>+VLOOKUP(D430,'[3]1 trim plen'!$A$6:$E$1305,3,FALSE)</f>
        <v>0</v>
      </c>
      <c r="N430" s="1">
        <f>+VLOOKUP(D430,'[3]1 trim plen'!$A$6:$E$1305,5,FALSE)</f>
        <v>0</v>
      </c>
      <c r="O430" s="1">
        <f>+VLOOKUP(D430,'[3]1 trim plen'!$A$6:$E$1305,4,FALSE)</f>
        <v>0</v>
      </c>
      <c r="P430" s="1">
        <f>+VLOOKUP(D430,'[3]1 trim plen'!$A$6:$H$81,6,FALSE)</f>
        <v>0</v>
      </c>
      <c r="Q430" s="1">
        <f>+VLOOKUP(D430,'[3]1 trim plen'!$A$6:$H$1305,7,FALSE)</f>
        <v>0</v>
      </c>
      <c r="R430" s="18">
        <v>4</v>
      </c>
      <c r="S430" s="18">
        <v>0</v>
      </c>
      <c r="T430" s="18">
        <v>0</v>
      </c>
      <c r="U430" s="18">
        <v>0</v>
      </c>
      <c r="V430" s="18">
        <v>1</v>
      </c>
      <c r="W430" s="18">
        <v>1</v>
      </c>
      <c r="X430" s="18">
        <v>0</v>
      </c>
      <c r="Y430" s="24">
        <f t="shared" ref="Y430:Y433" si="629">SUM(I430:Q430)</f>
        <v>5</v>
      </c>
      <c r="Z430" s="1">
        <f t="shared" ref="Z430:Z433" si="630">SUM(I430:Q430)</f>
        <v>5</v>
      </c>
      <c r="AA430" s="1">
        <f t="shared" ref="AA430:AA433" si="631">+X430+W430+V430+U430+T430+S430+R430+Q430+P430+L430+K430+J430+I430</f>
        <v>11</v>
      </c>
      <c r="AB430" s="24">
        <f t="shared" ref="AB430:AB433" si="632">+G430</f>
        <v>14</v>
      </c>
      <c r="AC430" s="1">
        <f t="shared" ref="AC430:AC433" si="633">+AA430-Z430</f>
        <v>6</v>
      </c>
      <c r="AD430" s="13">
        <f t="shared" ref="AD430:AD433" si="634">+AB430-Y430</f>
        <v>9</v>
      </c>
    </row>
    <row r="431" spans="1:30" s="8" customFormat="1" ht="21" customHeight="1" x14ac:dyDescent="0.2">
      <c r="A431" s="44"/>
      <c r="B431" s="26" t="s">
        <v>30</v>
      </c>
      <c r="C431" s="45"/>
      <c r="D431" s="47"/>
      <c r="E431" s="47"/>
      <c r="F431" s="47"/>
      <c r="G431" s="1">
        <f>+VLOOKUP(D430,'[2]2 trim'!$A$5:$B$341,2,FALSE)</f>
        <v>16</v>
      </c>
      <c r="H431" s="13">
        <v>11</v>
      </c>
      <c r="I431" s="1">
        <f>+VLOOKUP(D430,'[3]2 TRIM DJDN'!$A$6:$E$305,4,FALSE)</f>
        <v>0</v>
      </c>
      <c r="J431" s="1">
        <f>+VLOOKUP(D430,'[3]2 TRIM DJDN'!$A$6:$E$305,2,FALSE)</f>
        <v>0</v>
      </c>
      <c r="K431" s="1">
        <f>+VLOOKUP(D430,'[3]2 TRIM DJDN'!$A$6:$E$305,3,FALSE)</f>
        <v>3</v>
      </c>
      <c r="L431" s="1">
        <f>+VLOOKUP(D430,'[3]2 trim plen'!$A$6:$E$1305,2,FALSE)</f>
        <v>3</v>
      </c>
      <c r="M431" s="1">
        <f>+VLOOKUP(D430,'[3]2 trim plen'!$A$6:$E$1305,3,FALSE)</f>
        <v>7</v>
      </c>
      <c r="N431" s="1">
        <f>+VLOOKUP(D430,'[3]2 trim plen'!$A$6:$E$1305,5,FALSE)</f>
        <v>1</v>
      </c>
      <c r="O431" s="1">
        <f>+VLOOKUP(D430,'[3]2 trim plen'!$A$6:$E$1305,4,FALSE)</f>
        <v>0</v>
      </c>
      <c r="P431" s="1">
        <f>+VLOOKUP(D430,'[3]2 trim plen'!$A$6:$H$1305,6,FALSE)</f>
        <v>0</v>
      </c>
      <c r="Q431" s="1">
        <f>+VLOOKUP(D430,'[3]2 trim plen'!$A$6:$H$1305,7,FALSE)</f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2</v>
      </c>
      <c r="W431" s="18">
        <v>0</v>
      </c>
      <c r="X431" s="18">
        <v>0</v>
      </c>
      <c r="Y431" s="24">
        <f t="shared" si="629"/>
        <v>14</v>
      </c>
      <c r="Z431" s="1">
        <f t="shared" si="630"/>
        <v>14</v>
      </c>
      <c r="AA431" s="1">
        <f t="shared" si="631"/>
        <v>8</v>
      </c>
      <c r="AB431" s="24">
        <f t="shared" si="632"/>
        <v>16</v>
      </c>
      <c r="AC431" s="1">
        <f t="shared" si="633"/>
        <v>-6</v>
      </c>
      <c r="AD431" s="13">
        <f t="shared" si="634"/>
        <v>2</v>
      </c>
    </row>
    <row r="432" spans="1:30" ht="21" customHeight="1" x14ac:dyDescent="0.2">
      <c r="A432" s="44"/>
      <c r="B432" s="26" t="s">
        <v>31</v>
      </c>
      <c r="C432" s="45"/>
      <c r="D432" s="47"/>
      <c r="E432" s="47"/>
      <c r="F432" s="47"/>
      <c r="G432" s="1">
        <f>+VLOOKUP(D430,'[2]3 trim'!$A$5:$B$341,2,FALSE)</f>
        <v>9</v>
      </c>
      <c r="H432" s="13">
        <v>0</v>
      </c>
      <c r="I432" s="1">
        <f>+VLOOKUP(D430,'[3]3 TRIM DJDN'!$A$6:$E$305,4,FALSE)</f>
        <v>0</v>
      </c>
      <c r="J432" s="1">
        <f>+VLOOKUP(D430,'[3]3 TRIM DJDN'!$A$6:$E$305,2,FALSE)</f>
        <v>0</v>
      </c>
      <c r="K432" s="1">
        <f>+VLOOKUP(D430,'[3]3 TRIM DJDN'!$A$6:$E$305,3,FALSE)</f>
        <v>1</v>
      </c>
      <c r="L432" s="1">
        <f>+VLOOKUP(D430,'[3]3 trim plen'!$A$6:$E$1305,2,FALSE)</f>
        <v>1</v>
      </c>
      <c r="M432" s="1">
        <f>+VLOOKUP(D430,'[3]3 trim plen'!$A$6:$E$1305,3,FALSE)</f>
        <v>7</v>
      </c>
      <c r="N432" s="1">
        <f>+VLOOKUP(D430,'[3]3 trim plen'!$A$6:$E$1305,5,FALSE)</f>
        <v>2</v>
      </c>
      <c r="O432" s="1">
        <f>+VLOOKUP(D430,'[3]3 trim plen'!$A$6:$E$1305,4,FALSE)</f>
        <v>0</v>
      </c>
      <c r="P432" s="1">
        <f>+VLOOKUP(D430,'[3]3 trim plen'!$A$6:$H$11305,6,FALSE)</f>
        <v>1</v>
      </c>
      <c r="Q432" s="1">
        <f>+VLOOKUP(D430,'[3]3 trim plen'!$A$6:$H$1305,7,FALSE)</f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24">
        <f t="shared" si="629"/>
        <v>12</v>
      </c>
      <c r="Z432" s="1">
        <f t="shared" si="630"/>
        <v>12</v>
      </c>
      <c r="AA432" s="1">
        <f t="shared" si="631"/>
        <v>3</v>
      </c>
      <c r="AB432" s="24">
        <f t="shared" si="632"/>
        <v>9</v>
      </c>
      <c r="AC432" s="1">
        <f t="shared" si="633"/>
        <v>-9</v>
      </c>
      <c r="AD432" s="13">
        <f t="shared" si="634"/>
        <v>-3</v>
      </c>
    </row>
    <row r="433" spans="1:30" s="8" customFormat="1" ht="21" customHeight="1" x14ac:dyDescent="0.2">
      <c r="A433" s="44"/>
      <c r="B433" s="26" t="s">
        <v>32</v>
      </c>
      <c r="C433" s="45"/>
      <c r="D433" s="48"/>
      <c r="E433" s="48"/>
      <c r="F433" s="48"/>
      <c r="G433" s="1">
        <v>0</v>
      </c>
      <c r="H433" s="13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24">
        <f t="shared" si="629"/>
        <v>0</v>
      </c>
      <c r="Z433" s="1">
        <f t="shared" si="630"/>
        <v>0</v>
      </c>
      <c r="AA433" s="1">
        <f t="shared" si="631"/>
        <v>0</v>
      </c>
      <c r="AB433" s="24">
        <f t="shared" si="632"/>
        <v>0</v>
      </c>
      <c r="AC433" s="1">
        <f t="shared" si="633"/>
        <v>0</v>
      </c>
      <c r="AD433" s="13">
        <f t="shared" si="634"/>
        <v>0</v>
      </c>
    </row>
    <row r="434" spans="1:30" s="7" customFormat="1" ht="21" customHeight="1" x14ac:dyDescent="0.2">
      <c r="A434" s="4" t="s">
        <v>33</v>
      </c>
      <c r="B434" s="4"/>
      <c r="C434" s="5"/>
      <c r="D434" s="5"/>
      <c r="E434" s="5"/>
      <c r="F434" s="5"/>
      <c r="G434" s="6">
        <f t="shared" ref="G434:AD434" si="635">SUM(G430:G433)</f>
        <v>39</v>
      </c>
      <c r="H434" s="6">
        <f t="shared" si="635"/>
        <v>11</v>
      </c>
      <c r="I434" s="6">
        <f t="shared" si="635"/>
        <v>0</v>
      </c>
      <c r="J434" s="6">
        <f t="shared" si="635"/>
        <v>0</v>
      </c>
      <c r="K434" s="6">
        <f t="shared" si="635"/>
        <v>8</v>
      </c>
      <c r="L434" s="6">
        <f t="shared" si="635"/>
        <v>5</v>
      </c>
      <c r="M434" s="6">
        <f t="shared" si="635"/>
        <v>14</v>
      </c>
      <c r="N434" s="6">
        <f t="shared" si="635"/>
        <v>3</v>
      </c>
      <c r="O434" s="6">
        <f t="shared" si="635"/>
        <v>0</v>
      </c>
      <c r="P434" s="6">
        <f t="shared" si="635"/>
        <v>1</v>
      </c>
      <c r="Q434" s="6">
        <f t="shared" si="635"/>
        <v>0</v>
      </c>
      <c r="R434" s="6">
        <f t="shared" si="635"/>
        <v>4</v>
      </c>
      <c r="S434" s="6">
        <f t="shared" si="635"/>
        <v>0</v>
      </c>
      <c r="T434" s="6">
        <f t="shared" si="635"/>
        <v>0</v>
      </c>
      <c r="U434" s="6">
        <f t="shared" si="635"/>
        <v>0</v>
      </c>
      <c r="V434" s="6">
        <f t="shared" si="635"/>
        <v>3</v>
      </c>
      <c r="W434" s="6">
        <f t="shared" si="635"/>
        <v>1</v>
      </c>
      <c r="X434" s="6">
        <f t="shared" si="635"/>
        <v>0</v>
      </c>
      <c r="Y434" s="6">
        <f t="shared" si="635"/>
        <v>31</v>
      </c>
      <c r="Z434" s="6">
        <f t="shared" si="635"/>
        <v>31</v>
      </c>
      <c r="AA434" s="6">
        <f t="shared" si="635"/>
        <v>22</v>
      </c>
      <c r="AB434" s="6">
        <f t="shared" si="635"/>
        <v>39</v>
      </c>
      <c r="AC434" s="6">
        <f t="shared" si="635"/>
        <v>-9</v>
      </c>
      <c r="AD434" s="6">
        <f t="shared" si="635"/>
        <v>8</v>
      </c>
    </row>
    <row r="435" spans="1:30" s="2" customFormat="1" ht="21" customHeight="1" x14ac:dyDescent="0.2">
      <c r="A435" s="44">
        <v>2014</v>
      </c>
      <c r="B435" s="26" t="s">
        <v>26</v>
      </c>
      <c r="C435" s="45" t="s">
        <v>130</v>
      </c>
      <c r="D435" s="46">
        <f>+VLOOKUP(C435,'[1]ENTES A JUNIO 2014'!$B$2:$C$124,2,FALSE)</f>
        <v>87</v>
      </c>
      <c r="E435" s="46" t="s">
        <v>28</v>
      </c>
      <c r="F435" s="46" t="s">
        <v>29</v>
      </c>
      <c r="G435" s="1">
        <v>0</v>
      </c>
      <c r="H435" s="13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24">
        <f t="shared" ref="Y435:Y438" si="636">SUM(I435:Q435)</f>
        <v>0</v>
      </c>
      <c r="Z435" s="1">
        <f t="shared" ref="Z435:Z438" si="637">SUM(I435:Q435)</f>
        <v>0</v>
      </c>
      <c r="AA435" s="1">
        <f t="shared" ref="AA435:AA438" si="638">+X435+W435+V435+U435+T435+S435+R435+Q435+P435+L435+K435+J435+I435</f>
        <v>0</v>
      </c>
      <c r="AB435" s="24">
        <f t="shared" ref="AB435:AB438" si="639">+G435</f>
        <v>0</v>
      </c>
      <c r="AC435" s="1">
        <f t="shared" ref="AC435:AC438" si="640">+AA435-Z435</f>
        <v>0</v>
      </c>
      <c r="AD435" s="13">
        <f t="shared" ref="AD435:AD438" si="641">+AB435-Y435</f>
        <v>0</v>
      </c>
    </row>
    <row r="436" spans="1:30" s="8" customFormat="1" ht="21" customHeight="1" x14ac:dyDescent="0.2">
      <c r="A436" s="44"/>
      <c r="B436" s="26" t="s">
        <v>30</v>
      </c>
      <c r="C436" s="45"/>
      <c r="D436" s="47"/>
      <c r="E436" s="47"/>
      <c r="F436" s="47"/>
      <c r="G436" s="1">
        <f>+VLOOKUP(D435,'[2]2 trim'!$A$5:$B$341,2,FALSE)</f>
        <v>2</v>
      </c>
      <c r="H436" s="13">
        <v>1</v>
      </c>
      <c r="I436" s="1">
        <f>+VLOOKUP(D435,'[3]2 TRIM DJDN'!$A$6:$E$305,4,FALSE)</f>
        <v>0</v>
      </c>
      <c r="J436" s="1">
        <f>+VLOOKUP(D435,'[3]2 TRIM DJDN'!$A$6:$E$305,2,FALSE)</f>
        <v>1</v>
      </c>
      <c r="K436" s="1">
        <f>+VLOOKUP(D435,'[3]2 TRIM DJDN'!$A$6:$E$305,3,FALSE)</f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24">
        <f t="shared" si="636"/>
        <v>1</v>
      </c>
      <c r="Z436" s="1">
        <f t="shared" si="637"/>
        <v>1</v>
      </c>
      <c r="AA436" s="1">
        <f t="shared" si="638"/>
        <v>1</v>
      </c>
      <c r="AB436" s="24">
        <f t="shared" si="639"/>
        <v>2</v>
      </c>
      <c r="AC436" s="1">
        <f t="shared" si="640"/>
        <v>0</v>
      </c>
      <c r="AD436" s="13">
        <f t="shared" si="641"/>
        <v>1</v>
      </c>
    </row>
    <row r="437" spans="1:30" ht="21" customHeight="1" x14ac:dyDescent="0.2">
      <c r="A437" s="44"/>
      <c r="B437" s="26" t="s">
        <v>31</v>
      </c>
      <c r="C437" s="45"/>
      <c r="D437" s="47"/>
      <c r="E437" s="47"/>
      <c r="F437" s="47"/>
      <c r="G437" s="1">
        <v>0</v>
      </c>
      <c r="H437" s="13">
        <v>0</v>
      </c>
      <c r="I437" s="1">
        <v>0</v>
      </c>
      <c r="J437" s="1">
        <v>0</v>
      </c>
      <c r="K437" s="1">
        <v>0</v>
      </c>
      <c r="L437" s="1">
        <f>+VLOOKUP(D435,'[3]3 trim plen'!$A$6:$E$1305,2,FALSE)</f>
        <v>1</v>
      </c>
      <c r="M437" s="1">
        <f>+VLOOKUP(D435,'[3]3 trim plen'!$A$6:$E$1305,3,FALSE)</f>
        <v>0</v>
      </c>
      <c r="N437" s="1">
        <f>+VLOOKUP(D435,'[3]3 trim plen'!$A$6:$E$1305,5,FALSE)</f>
        <v>0</v>
      </c>
      <c r="O437" s="1">
        <f>+VLOOKUP(D435,'[3]3 trim plen'!$A$6:$E$1305,4,FALSE)</f>
        <v>0</v>
      </c>
      <c r="P437" s="1">
        <f>+VLOOKUP(D435,'[3]3 trim plen'!$A$6:$H$11305,6,FALSE)</f>
        <v>0</v>
      </c>
      <c r="Q437" s="1">
        <f>+VLOOKUP(D435,'[3]3 trim plen'!$A$6:$H$1305,7,FALSE)</f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24">
        <f t="shared" si="636"/>
        <v>1</v>
      </c>
      <c r="Z437" s="1">
        <f t="shared" si="637"/>
        <v>1</v>
      </c>
      <c r="AA437" s="1">
        <f t="shared" si="638"/>
        <v>1</v>
      </c>
      <c r="AB437" s="24">
        <f t="shared" si="639"/>
        <v>0</v>
      </c>
      <c r="AC437" s="1">
        <f t="shared" si="640"/>
        <v>0</v>
      </c>
      <c r="AD437" s="13">
        <f t="shared" si="641"/>
        <v>-1</v>
      </c>
    </row>
    <row r="438" spans="1:30" s="8" customFormat="1" ht="21" customHeight="1" x14ac:dyDescent="0.2">
      <c r="A438" s="44"/>
      <c r="B438" s="26" t="s">
        <v>32</v>
      </c>
      <c r="C438" s="45"/>
      <c r="D438" s="48"/>
      <c r="E438" s="48"/>
      <c r="F438" s="48"/>
      <c r="G438" s="1">
        <v>0</v>
      </c>
      <c r="H438" s="13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24">
        <f t="shared" si="636"/>
        <v>0</v>
      </c>
      <c r="Z438" s="1">
        <f t="shared" si="637"/>
        <v>0</v>
      </c>
      <c r="AA438" s="1">
        <f t="shared" si="638"/>
        <v>0</v>
      </c>
      <c r="AB438" s="24">
        <f t="shared" si="639"/>
        <v>0</v>
      </c>
      <c r="AC438" s="1">
        <f t="shared" si="640"/>
        <v>0</v>
      </c>
      <c r="AD438" s="13">
        <f t="shared" si="641"/>
        <v>0</v>
      </c>
    </row>
    <row r="439" spans="1:30" s="7" customFormat="1" ht="21" customHeight="1" x14ac:dyDescent="0.2">
      <c r="A439" s="4" t="s">
        <v>33</v>
      </c>
      <c r="B439" s="4"/>
      <c r="C439" s="5"/>
      <c r="D439" s="5"/>
      <c r="E439" s="5"/>
      <c r="F439" s="5"/>
      <c r="G439" s="6">
        <f t="shared" ref="G439:AD439" si="642">SUM(G435:G438)</f>
        <v>2</v>
      </c>
      <c r="H439" s="6">
        <f t="shared" si="642"/>
        <v>1</v>
      </c>
      <c r="I439" s="6">
        <f t="shared" si="642"/>
        <v>0</v>
      </c>
      <c r="J439" s="6">
        <f t="shared" si="642"/>
        <v>1</v>
      </c>
      <c r="K439" s="6">
        <f t="shared" si="642"/>
        <v>0</v>
      </c>
      <c r="L439" s="6">
        <f t="shared" si="642"/>
        <v>1</v>
      </c>
      <c r="M439" s="6">
        <f t="shared" si="642"/>
        <v>0</v>
      </c>
      <c r="N439" s="6">
        <f t="shared" si="642"/>
        <v>0</v>
      </c>
      <c r="O439" s="6">
        <f t="shared" si="642"/>
        <v>0</v>
      </c>
      <c r="P439" s="6">
        <f t="shared" si="642"/>
        <v>0</v>
      </c>
      <c r="Q439" s="6">
        <f t="shared" si="642"/>
        <v>0</v>
      </c>
      <c r="R439" s="6">
        <f t="shared" si="642"/>
        <v>0</v>
      </c>
      <c r="S439" s="6">
        <f t="shared" si="642"/>
        <v>0</v>
      </c>
      <c r="T439" s="6">
        <f t="shared" si="642"/>
        <v>0</v>
      </c>
      <c r="U439" s="6">
        <f t="shared" si="642"/>
        <v>0</v>
      </c>
      <c r="V439" s="6">
        <f t="shared" si="642"/>
        <v>0</v>
      </c>
      <c r="W439" s="6">
        <f t="shared" si="642"/>
        <v>0</v>
      </c>
      <c r="X439" s="6">
        <f t="shared" si="642"/>
        <v>0</v>
      </c>
      <c r="Y439" s="6">
        <f t="shared" si="642"/>
        <v>2</v>
      </c>
      <c r="Z439" s="6">
        <f t="shared" si="642"/>
        <v>2</v>
      </c>
      <c r="AA439" s="6">
        <f t="shared" si="642"/>
        <v>2</v>
      </c>
      <c r="AB439" s="6">
        <f t="shared" si="642"/>
        <v>2</v>
      </c>
      <c r="AC439" s="6">
        <f t="shared" si="642"/>
        <v>0</v>
      </c>
      <c r="AD439" s="6">
        <f t="shared" si="642"/>
        <v>0</v>
      </c>
    </row>
    <row r="440" spans="1:30" s="2" customFormat="1" ht="21" customHeight="1" x14ac:dyDescent="0.2">
      <c r="A440" s="44">
        <v>2014</v>
      </c>
      <c r="B440" s="26" t="s">
        <v>26</v>
      </c>
      <c r="C440" s="45" t="s">
        <v>131</v>
      </c>
      <c r="D440" s="46">
        <f>+VLOOKUP(C440,'[1]ENTES A JUNIO 2014'!$B$2:$C$124,2,FALSE)</f>
        <v>88</v>
      </c>
      <c r="E440" s="46" t="s">
        <v>28</v>
      </c>
      <c r="F440" s="46" t="s">
        <v>41</v>
      </c>
      <c r="G440" s="1">
        <v>0</v>
      </c>
      <c r="H440" s="13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24">
        <f t="shared" ref="Y440:Y443" si="643">SUM(I440:Q440)</f>
        <v>0</v>
      </c>
      <c r="Z440" s="1">
        <f t="shared" ref="Z440:Z443" si="644">SUM(I440:Q440)</f>
        <v>0</v>
      </c>
      <c r="AA440" s="1">
        <f t="shared" ref="AA440:AA443" si="645">+X440+W440+V440+U440+T440+S440+R440+Q440+P440+L440+K440+J440+I440</f>
        <v>0</v>
      </c>
      <c r="AB440" s="24">
        <f t="shared" ref="AB440:AB443" si="646">+G440</f>
        <v>0</v>
      </c>
      <c r="AC440" s="1">
        <f t="shared" ref="AC440:AC443" si="647">+AA440-Z440</f>
        <v>0</v>
      </c>
      <c r="AD440" s="13">
        <f t="shared" ref="AD440:AD443" si="648">+AB440-Y440</f>
        <v>0</v>
      </c>
    </row>
    <row r="441" spans="1:30" s="8" customFormat="1" ht="21" customHeight="1" x14ac:dyDescent="0.2">
      <c r="A441" s="44"/>
      <c r="B441" s="26" t="s">
        <v>30</v>
      </c>
      <c r="C441" s="45"/>
      <c r="D441" s="47"/>
      <c r="E441" s="47"/>
      <c r="F441" s="47"/>
      <c r="G441" s="1">
        <v>0</v>
      </c>
      <c r="H441" s="13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24">
        <f t="shared" si="643"/>
        <v>0</v>
      </c>
      <c r="Z441" s="1">
        <f t="shared" si="644"/>
        <v>0</v>
      </c>
      <c r="AA441" s="1">
        <f t="shared" si="645"/>
        <v>0</v>
      </c>
      <c r="AB441" s="24">
        <f t="shared" si="646"/>
        <v>0</v>
      </c>
      <c r="AC441" s="1">
        <f t="shared" si="647"/>
        <v>0</v>
      </c>
      <c r="AD441" s="13">
        <f t="shared" si="648"/>
        <v>0</v>
      </c>
    </row>
    <row r="442" spans="1:30" ht="21" customHeight="1" x14ac:dyDescent="0.2">
      <c r="A442" s="44"/>
      <c r="B442" s="26" t="s">
        <v>31</v>
      </c>
      <c r="C442" s="45"/>
      <c r="D442" s="47"/>
      <c r="E442" s="47"/>
      <c r="F442" s="47"/>
      <c r="G442" s="1">
        <f>+VLOOKUP(D440,'[2]3 trim'!$A$5:$B$341,2,FALSE)</f>
        <v>3</v>
      </c>
      <c r="H442" s="13">
        <v>0</v>
      </c>
      <c r="I442" s="1">
        <v>0</v>
      </c>
      <c r="J442" s="1">
        <v>0</v>
      </c>
      <c r="K442" s="1">
        <v>0</v>
      </c>
      <c r="L442" s="1">
        <f>+VLOOKUP(D440,'[3]3 trim plen'!$A$6:$E$1305,2,FALSE)</f>
        <v>1</v>
      </c>
      <c r="M442" s="1">
        <f>+VLOOKUP(D440,'[3]3 trim plen'!$A$6:$E$1305,3,FALSE)</f>
        <v>0</v>
      </c>
      <c r="N442" s="1">
        <f>+VLOOKUP(D440,'[3]3 trim plen'!$A$6:$E$1305,5,FALSE)</f>
        <v>0</v>
      </c>
      <c r="O442" s="1">
        <f>+VLOOKUP(D440,'[3]3 trim plen'!$A$6:$E$1305,4,FALSE)</f>
        <v>0</v>
      </c>
      <c r="P442" s="1">
        <f>+VLOOKUP(D440,'[3]3 trim plen'!$A$6:$H$11305,6,FALSE)</f>
        <v>0</v>
      </c>
      <c r="Q442" s="1">
        <f>+VLOOKUP(D440,'[3]3 trim plen'!$A$6:$H$1305,7,FALSE)</f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24">
        <f t="shared" si="643"/>
        <v>1</v>
      </c>
      <c r="Z442" s="1">
        <f t="shared" si="644"/>
        <v>1</v>
      </c>
      <c r="AA442" s="1">
        <f t="shared" si="645"/>
        <v>1</v>
      </c>
      <c r="AB442" s="24">
        <f t="shared" si="646"/>
        <v>3</v>
      </c>
      <c r="AC442" s="1">
        <f t="shared" si="647"/>
        <v>0</v>
      </c>
      <c r="AD442" s="13">
        <f t="shared" si="648"/>
        <v>2</v>
      </c>
    </row>
    <row r="443" spans="1:30" s="8" customFormat="1" ht="21" customHeight="1" x14ac:dyDescent="0.2">
      <c r="A443" s="44"/>
      <c r="B443" s="26" t="s">
        <v>32</v>
      </c>
      <c r="C443" s="45"/>
      <c r="D443" s="48"/>
      <c r="E443" s="48"/>
      <c r="F443" s="48"/>
      <c r="G443" s="1">
        <v>0</v>
      </c>
      <c r="H443" s="13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24">
        <f t="shared" si="643"/>
        <v>0</v>
      </c>
      <c r="Z443" s="1">
        <f t="shared" si="644"/>
        <v>0</v>
      </c>
      <c r="AA443" s="1">
        <f t="shared" si="645"/>
        <v>0</v>
      </c>
      <c r="AB443" s="24">
        <f t="shared" si="646"/>
        <v>0</v>
      </c>
      <c r="AC443" s="1">
        <f t="shared" si="647"/>
        <v>0</v>
      </c>
      <c r="AD443" s="13">
        <f t="shared" si="648"/>
        <v>0</v>
      </c>
    </row>
    <row r="444" spans="1:30" s="7" customFormat="1" ht="21" customHeight="1" x14ac:dyDescent="0.2">
      <c r="A444" s="4" t="s">
        <v>33</v>
      </c>
      <c r="B444" s="4"/>
      <c r="C444" s="5"/>
      <c r="D444" s="5"/>
      <c r="E444" s="5"/>
      <c r="F444" s="5"/>
      <c r="G444" s="6">
        <f t="shared" ref="G444:AD444" si="649">SUM(G440:G443)</f>
        <v>3</v>
      </c>
      <c r="H444" s="6">
        <f t="shared" si="649"/>
        <v>0</v>
      </c>
      <c r="I444" s="6">
        <f t="shared" si="649"/>
        <v>0</v>
      </c>
      <c r="J444" s="6">
        <f t="shared" si="649"/>
        <v>0</v>
      </c>
      <c r="K444" s="6">
        <f t="shared" si="649"/>
        <v>0</v>
      </c>
      <c r="L444" s="6">
        <f t="shared" si="649"/>
        <v>1</v>
      </c>
      <c r="M444" s="6">
        <f t="shared" si="649"/>
        <v>0</v>
      </c>
      <c r="N444" s="6">
        <f t="shared" si="649"/>
        <v>0</v>
      </c>
      <c r="O444" s="6">
        <f t="shared" si="649"/>
        <v>0</v>
      </c>
      <c r="P444" s="6">
        <f t="shared" si="649"/>
        <v>0</v>
      </c>
      <c r="Q444" s="6">
        <f t="shared" si="649"/>
        <v>0</v>
      </c>
      <c r="R444" s="6">
        <f t="shared" si="649"/>
        <v>0</v>
      </c>
      <c r="S444" s="6">
        <f t="shared" si="649"/>
        <v>0</v>
      </c>
      <c r="T444" s="6">
        <f t="shared" si="649"/>
        <v>0</v>
      </c>
      <c r="U444" s="6">
        <f t="shared" si="649"/>
        <v>0</v>
      </c>
      <c r="V444" s="6">
        <f t="shared" si="649"/>
        <v>0</v>
      </c>
      <c r="W444" s="6">
        <f t="shared" si="649"/>
        <v>0</v>
      </c>
      <c r="X444" s="6">
        <f t="shared" si="649"/>
        <v>0</v>
      </c>
      <c r="Y444" s="6">
        <f t="shared" si="649"/>
        <v>1</v>
      </c>
      <c r="Z444" s="6">
        <f t="shared" si="649"/>
        <v>1</v>
      </c>
      <c r="AA444" s="6">
        <f t="shared" si="649"/>
        <v>1</v>
      </c>
      <c r="AB444" s="6">
        <f t="shared" si="649"/>
        <v>3</v>
      </c>
      <c r="AC444" s="6">
        <f t="shared" si="649"/>
        <v>0</v>
      </c>
      <c r="AD444" s="6">
        <f t="shared" si="649"/>
        <v>2</v>
      </c>
    </row>
    <row r="445" spans="1:30" s="2" customFormat="1" ht="21" customHeight="1" x14ac:dyDescent="0.2">
      <c r="A445" s="44">
        <v>2014</v>
      </c>
      <c r="B445" s="26" t="s">
        <v>26</v>
      </c>
      <c r="C445" s="45" t="s">
        <v>132</v>
      </c>
      <c r="D445" s="46">
        <f>+VLOOKUP(C445,'[1]ENTES A JUNIO 2014'!$B$2:$C$124,2,FALSE)</f>
        <v>89</v>
      </c>
      <c r="E445" s="46" t="s">
        <v>28</v>
      </c>
      <c r="F445" s="46" t="s">
        <v>51</v>
      </c>
      <c r="G445" s="1">
        <f>+VLOOKUP(D445,'[2]1 trim'!$A$5:$B$341,2,FALSE)</f>
        <v>32</v>
      </c>
      <c r="H445" s="13">
        <v>0</v>
      </c>
      <c r="I445" s="1">
        <f>+VLOOKUP(D445,'[3]1 TRIM DJDN'!$A$6:$E$305,4,FALSE)</f>
        <v>0</v>
      </c>
      <c r="J445" s="1">
        <f>+VLOOKUP(D445,'[3]1 TRIM DJDN'!$A$6:$E$305,2,FALSE)</f>
        <v>1</v>
      </c>
      <c r="K445" s="1">
        <f>+VLOOKUP(D445,'[3]1 TRIM DJDN'!$A$6:$E$305,3,FALSE)</f>
        <v>2</v>
      </c>
      <c r="L445" s="1">
        <f>+VLOOKUP(D445,'[3]1 trim plen'!$A$6:$E$1305,2,FALSE)</f>
        <v>1</v>
      </c>
      <c r="M445" s="1">
        <f>+VLOOKUP(D445,'[3]1 trim plen'!$A$6:$E$1305,3,FALSE)</f>
        <v>4</v>
      </c>
      <c r="N445" s="1">
        <f>+VLOOKUP(D445,'[3]1 trim plen'!$A$6:$E$1305,5,FALSE)</f>
        <v>1</v>
      </c>
      <c r="O445" s="1">
        <f>+VLOOKUP(D445,'[3]1 trim plen'!$A$6:$E$1305,4,FALSE)</f>
        <v>0</v>
      </c>
      <c r="P445" s="1">
        <f>+VLOOKUP(D445,'[3]1 trim plen'!$A$6:$H$81,6,FALSE)</f>
        <v>4</v>
      </c>
      <c r="Q445" s="1">
        <f>+VLOOKUP(D445,'[3]1 trim plen'!$A$6:$H$1305,7,FALSE)</f>
        <v>2</v>
      </c>
      <c r="R445" s="18">
        <v>8</v>
      </c>
      <c r="S445" s="18">
        <v>0</v>
      </c>
      <c r="T445" s="18">
        <v>0</v>
      </c>
      <c r="U445" s="18">
        <v>0</v>
      </c>
      <c r="V445" s="18">
        <v>2</v>
      </c>
      <c r="W445" s="18">
        <v>0</v>
      </c>
      <c r="X445" s="18">
        <v>0</v>
      </c>
      <c r="Y445" s="24">
        <f t="shared" ref="Y445:Y448" si="650">SUM(I445:Q445)</f>
        <v>15</v>
      </c>
      <c r="Z445" s="1">
        <f t="shared" ref="Z445:Z448" si="651">SUM(I445:Q445)</f>
        <v>15</v>
      </c>
      <c r="AA445" s="1">
        <f t="shared" ref="AA445:AA448" si="652">+X445+W445+V445+U445+T445+S445+R445+Q445+P445+L445+K445+J445+I445</f>
        <v>20</v>
      </c>
      <c r="AB445" s="24">
        <f t="shared" ref="AB445:AB448" si="653">+G445</f>
        <v>32</v>
      </c>
      <c r="AC445" s="1">
        <f t="shared" ref="AC445:AC448" si="654">+AA445-Z445</f>
        <v>5</v>
      </c>
      <c r="AD445" s="13">
        <f t="shared" ref="AD445:AD448" si="655">+AB445-Y445</f>
        <v>17</v>
      </c>
    </row>
    <row r="446" spans="1:30" s="8" customFormat="1" ht="21" customHeight="1" x14ac:dyDescent="0.2">
      <c r="A446" s="44"/>
      <c r="B446" s="26" t="s">
        <v>30</v>
      </c>
      <c r="C446" s="45"/>
      <c r="D446" s="47"/>
      <c r="E446" s="47"/>
      <c r="F446" s="47"/>
      <c r="G446" s="1">
        <f>+VLOOKUP(D445,'[2]2 trim'!$A$5:$B$341,2,FALSE)</f>
        <v>19</v>
      </c>
      <c r="H446" s="13">
        <v>12</v>
      </c>
      <c r="I446" s="1">
        <f>+VLOOKUP(D445,'[3]2 TRIM DJDN'!$A$6:$E$305,4,FALSE)</f>
        <v>0</v>
      </c>
      <c r="J446" s="1">
        <f>+VLOOKUP(D445,'[3]2 TRIM DJDN'!$A$6:$E$305,2,FALSE)</f>
        <v>2</v>
      </c>
      <c r="K446" s="1">
        <f>+VLOOKUP(D445,'[3]2 TRIM DJDN'!$A$6:$E$305,3,FALSE)</f>
        <v>2</v>
      </c>
      <c r="L446" s="1">
        <f>+VLOOKUP(D445,'[3]2 trim plen'!$A$6:$E$1305,2,FALSE)</f>
        <v>7</v>
      </c>
      <c r="M446" s="1">
        <f>+VLOOKUP(D445,'[3]2 trim plen'!$A$6:$E$1305,3,FALSE)</f>
        <v>4</v>
      </c>
      <c r="N446" s="1">
        <f>+VLOOKUP(D445,'[3]2 trim plen'!$A$6:$E$1305,5,FALSE)</f>
        <v>2</v>
      </c>
      <c r="O446" s="1">
        <f>+VLOOKUP(D445,'[3]2 trim plen'!$A$6:$E$1305,4,FALSE)</f>
        <v>0</v>
      </c>
      <c r="P446" s="1">
        <f>+VLOOKUP(D445,'[3]2 trim plen'!$A$6:$H$1305,6,FALSE)</f>
        <v>4</v>
      </c>
      <c r="Q446" s="1">
        <f>+VLOOKUP(D445,'[3]2 trim plen'!$A$6:$H$1305,7,FALSE)</f>
        <v>3</v>
      </c>
      <c r="R446" s="18">
        <v>0</v>
      </c>
      <c r="S446" s="18">
        <v>0</v>
      </c>
      <c r="T446" s="18">
        <v>0</v>
      </c>
      <c r="U446" s="18">
        <v>0</v>
      </c>
      <c r="V446" s="18">
        <v>1</v>
      </c>
      <c r="W446" s="18">
        <v>0</v>
      </c>
      <c r="X446" s="18">
        <v>0</v>
      </c>
      <c r="Y446" s="24">
        <f t="shared" si="650"/>
        <v>24</v>
      </c>
      <c r="Z446" s="1">
        <f t="shared" si="651"/>
        <v>24</v>
      </c>
      <c r="AA446" s="1">
        <f t="shared" si="652"/>
        <v>19</v>
      </c>
      <c r="AB446" s="24">
        <f t="shared" si="653"/>
        <v>19</v>
      </c>
      <c r="AC446" s="1">
        <f t="shared" si="654"/>
        <v>-5</v>
      </c>
      <c r="AD446" s="13">
        <f t="shared" si="655"/>
        <v>-5</v>
      </c>
    </row>
    <row r="447" spans="1:30" ht="21" customHeight="1" x14ac:dyDescent="0.2">
      <c r="A447" s="44"/>
      <c r="B447" s="26" t="s">
        <v>31</v>
      </c>
      <c r="C447" s="45"/>
      <c r="D447" s="47"/>
      <c r="E447" s="47"/>
      <c r="F447" s="47"/>
      <c r="G447" s="1">
        <f>+VLOOKUP(D445,'[2]3 trim'!$A$5:$B$341,2,FALSE)</f>
        <v>32</v>
      </c>
      <c r="H447" s="13">
        <v>0</v>
      </c>
      <c r="I447" s="1">
        <f>+VLOOKUP(D445,'[3]3 TRIM DJDN'!$A$6:$E$305,4,FALSE)</f>
        <v>0</v>
      </c>
      <c r="J447" s="1">
        <f>+VLOOKUP(D445,'[3]3 TRIM DJDN'!$A$6:$E$305,2,FALSE)</f>
        <v>1</v>
      </c>
      <c r="K447" s="1">
        <f>+VLOOKUP(D445,'[3]3 TRIM DJDN'!$A$6:$E$305,3,FALSE)</f>
        <v>9</v>
      </c>
      <c r="L447" s="1">
        <f>+VLOOKUP(D445,'[3]3 trim plen'!$A$6:$E$1305,2,FALSE)</f>
        <v>8</v>
      </c>
      <c r="M447" s="1">
        <f>+VLOOKUP(D445,'[3]3 trim plen'!$A$6:$E$1305,3,FALSE)</f>
        <v>4</v>
      </c>
      <c r="N447" s="1">
        <f>+VLOOKUP(D445,'[3]3 trim plen'!$A$6:$E$1305,5,FALSE)</f>
        <v>1</v>
      </c>
      <c r="O447" s="1">
        <f>+VLOOKUP(D445,'[3]3 trim plen'!$A$6:$E$1305,4,FALSE)</f>
        <v>0</v>
      </c>
      <c r="P447" s="1">
        <f>+VLOOKUP(D445,'[3]3 trim plen'!$A$6:$H$11305,6,FALSE)</f>
        <v>3</v>
      </c>
      <c r="Q447" s="1">
        <f>+VLOOKUP(D445,'[3]3 trim plen'!$A$6:$H$1305,7,FALSE)</f>
        <v>3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24">
        <f t="shared" si="650"/>
        <v>29</v>
      </c>
      <c r="Z447" s="1">
        <f t="shared" si="651"/>
        <v>29</v>
      </c>
      <c r="AA447" s="1">
        <f t="shared" si="652"/>
        <v>24</v>
      </c>
      <c r="AB447" s="24">
        <f t="shared" si="653"/>
        <v>32</v>
      </c>
      <c r="AC447" s="1">
        <f t="shared" si="654"/>
        <v>-5</v>
      </c>
      <c r="AD447" s="13">
        <f t="shared" si="655"/>
        <v>3</v>
      </c>
    </row>
    <row r="448" spans="1:30" s="8" customFormat="1" ht="21" customHeight="1" x14ac:dyDescent="0.2">
      <c r="A448" s="44"/>
      <c r="B448" s="26" t="s">
        <v>32</v>
      </c>
      <c r="C448" s="45"/>
      <c r="D448" s="48"/>
      <c r="E448" s="48"/>
      <c r="F448" s="48"/>
      <c r="G448" s="1">
        <v>0</v>
      </c>
      <c r="H448" s="13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24">
        <f t="shared" si="650"/>
        <v>0</v>
      </c>
      <c r="Z448" s="1">
        <f t="shared" si="651"/>
        <v>0</v>
      </c>
      <c r="AA448" s="1">
        <f t="shared" si="652"/>
        <v>0</v>
      </c>
      <c r="AB448" s="24">
        <f t="shared" si="653"/>
        <v>0</v>
      </c>
      <c r="AC448" s="1">
        <f t="shared" si="654"/>
        <v>0</v>
      </c>
      <c r="AD448" s="13">
        <f t="shared" si="655"/>
        <v>0</v>
      </c>
    </row>
    <row r="449" spans="1:30" s="7" customFormat="1" ht="21" customHeight="1" x14ac:dyDescent="0.2">
      <c r="A449" s="4" t="s">
        <v>33</v>
      </c>
      <c r="B449" s="4"/>
      <c r="C449" s="5"/>
      <c r="D449" s="5"/>
      <c r="E449" s="5"/>
      <c r="F449" s="5"/>
      <c r="G449" s="6">
        <f t="shared" ref="G449:AD449" si="656">SUM(G445:G448)</f>
        <v>83</v>
      </c>
      <c r="H449" s="6">
        <f t="shared" si="656"/>
        <v>12</v>
      </c>
      <c r="I449" s="6">
        <f t="shared" si="656"/>
        <v>0</v>
      </c>
      <c r="J449" s="6">
        <f t="shared" si="656"/>
        <v>4</v>
      </c>
      <c r="K449" s="6">
        <f t="shared" si="656"/>
        <v>13</v>
      </c>
      <c r="L449" s="6">
        <f t="shared" si="656"/>
        <v>16</v>
      </c>
      <c r="M449" s="6">
        <f t="shared" si="656"/>
        <v>12</v>
      </c>
      <c r="N449" s="6">
        <f t="shared" si="656"/>
        <v>4</v>
      </c>
      <c r="O449" s="6">
        <f t="shared" si="656"/>
        <v>0</v>
      </c>
      <c r="P449" s="6">
        <f t="shared" si="656"/>
        <v>11</v>
      </c>
      <c r="Q449" s="6">
        <f t="shared" si="656"/>
        <v>8</v>
      </c>
      <c r="R449" s="6">
        <f t="shared" si="656"/>
        <v>8</v>
      </c>
      <c r="S449" s="6">
        <f t="shared" si="656"/>
        <v>0</v>
      </c>
      <c r="T449" s="6">
        <f t="shared" si="656"/>
        <v>0</v>
      </c>
      <c r="U449" s="6">
        <f t="shared" si="656"/>
        <v>0</v>
      </c>
      <c r="V449" s="6">
        <f t="shared" si="656"/>
        <v>3</v>
      </c>
      <c r="W449" s="6">
        <f t="shared" si="656"/>
        <v>0</v>
      </c>
      <c r="X449" s="6">
        <f t="shared" si="656"/>
        <v>0</v>
      </c>
      <c r="Y449" s="6">
        <f t="shared" si="656"/>
        <v>68</v>
      </c>
      <c r="Z449" s="6">
        <f t="shared" si="656"/>
        <v>68</v>
      </c>
      <c r="AA449" s="6">
        <f t="shared" si="656"/>
        <v>63</v>
      </c>
      <c r="AB449" s="6">
        <f t="shared" si="656"/>
        <v>83</v>
      </c>
      <c r="AC449" s="6">
        <f t="shared" si="656"/>
        <v>-5</v>
      </c>
      <c r="AD449" s="6">
        <f t="shared" si="656"/>
        <v>15</v>
      </c>
    </row>
    <row r="450" spans="1:30" s="2" customFormat="1" ht="21" customHeight="1" x14ac:dyDescent="0.2">
      <c r="A450" s="44">
        <v>2014</v>
      </c>
      <c r="B450" s="26" t="s">
        <v>26</v>
      </c>
      <c r="C450" s="45" t="s">
        <v>133</v>
      </c>
      <c r="D450" s="46">
        <f>+VLOOKUP(C450,'[1]ENTES A JUNIO 2014'!$B$2:$C$124,2,FALSE)</f>
        <v>90</v>
      </c>
      <c r="E450" s="46" t="s">
        <v>28</v>
      </c>
      <c r="F450" s="46" t="s">
        <v>41</v>
      </c>
      <c r="G450" s="1">
        <f>+VLOOKUP(D450,'[2]1 trim'!$A$5:$B$341,2,FALSE)</f>
        <v>11</v>
      </c>
      <c r="H450" s="13">
        <v>0</v>
      </c>
      <c r="I450" s="1">
        <f>+VLOOKUP(D450,'[3]1 TRIM DJDN'!$A$6:$E$305,4,FALSE)</f>
        <v>1</v>
      </c>
      <c r="J450" s="1">
        <f>+VLOOKUP(D450,'[3]1 TRIM DJDN'!$A$6:$E$305,2,FALSE)</f>
        <v>0</v>
      </c>
      <c r="K450" s="1">
        <f>+VLOOKUP(D450,'[3]1 TRIM DJDN'!$A$6:$E$305,3,FALSE)</f>
        <v>1</v>
      </c>
      <c r="L450" s="1">
        <f>+VLOOKUP(D450,'[3]1 trim plen'!$A$6:$E$1305,2,FALSE)</f>
        <v>0</v>
      </c>
      <c r="M450" s="1">
        <f>+VLOOKUP(D450,'[3]1 trim plen'!$A$6:$E$1305,3,FALSE)</f>
        <v>1</v>
      </c>
      <c r="N450" s="1">
        <f>+VLOOKUP(D450,'[3]1 trim plen'!$A$6:$E$1305,5,FALSE)</f>
        <v>0</v>
      </c>
      <c r="O450" s="1">
        <f>+VLOOKUP(D450,'[3]1 trim plen'!$A$6:$E$1305,4,FALSE)</f>
        <v>0</v>
      </c>
      <c r="P450" s="1">
        <f>+VLOOKUP(D450,'[3]1 trim plen'!$A$6:$H$81,6,FALSE)</f>
        <v>0</v>
      </c>
      <c r="Q450" s="1">
        <f>+VLOOKUP(D450,'[3]1 trim plen'!$A$6:$H$1305,7,FALSE)</f>
        <v>0</v>
      </c>
      <c r="R450" s="18">
        <v>2</v>
      </c>
      <c r="S450" s="18">
        <v>0</v>
      </c>
      <c r="T450" s="18">
        <v>0</v>
      </c>
      <c r="U450" s="18">
        <v>0</v>
      </c>
      <c r="V450" s="18">
        <v>4</v>
      </c>
      <c r="W450" s="18">
        <v>0</v>
      </c>
      <c r="X450" s="18">
        <v>0</v>
      </c>
      <c r="Y450" s="24">
        <f t="shared" ref="Y450:Y453" si="657">SUM(I450:Q450)</f>
        <v>3</v>
      </c>
      <c r="Z450" s="1">
        <f t="shared" ref="Z450:Z453" si="658">SUM(I450:Q450)</f>
        <v>3</v>
      </c>
      <c r="AA450" s="1">
        <f t="shared" ref="AA450:AA453" si="659">+X450+W450+V450+U450+T450+S450+R450+Q450+P450+L450+K450+J450+I450</f>
        <v>8</v>
      </c>
      <c r="AB450" s="24">
        <f t="shared" ref="AB450:AB453" si="660">+G450</f>
        <v>11</v>
      </c>
      <c r="AC450" s="1">
        <f t="shared" ref="AC450:AC453" si="661">+AA450-Z450</f>
        <v>5</v>
      </c>
      <c r="AD450" s="13">
        <f t="shared" ref="AD450:AD453" si="662">+AB450-Y450</f>
        <v>8</v>
      </c>
    </row>
    <row r="451" spans="1:30" s="8" customFormat="1" ht="21" customHeight="1" x14ac:dyDescent="0.2">
      <c r="A451" s="44"/>
      <c r="B451" s="26" t="s">
        <v>30</v>
      </c>
      <c r="C451" s="45"/>
      <c r="D451" s="47"/>
      <c r="E451" s="47"/>
      <c r="F451" s="47"/>
      <c r="G451" s="1">
        <f>+VLOOKUP(D450,'[2]2 trim'!$A$5:$B$341,2,FALSE)</f>
        <v>5</v>
      </c>
      <c r="H451" s="13">
        <v>1</v>
      </c>
      <c r="I451" s="1">
        <f>+VLOOKUP(D450,'[3]2 TRIM DJDN'!$A$6:$E$305,4,FALSE)</f>
        <v>0</v>
      </c>
      <c r="J451" s="1">
        <f>+VLOOKUP(D450,'[3]2 TRIM DJDN'!$A$6:$E$305,2,FALSE)</f>
        <v>1</v>
      </c>
      <c r="K451" s="1">
        <f>+VLOOKUP(D450,'[3]2 TRIM DJDN'!$A$6:$E$305,3,FALSE)</f>
        <v>1</v>
      </c>
      <c r="L451" s="1">
        <f>+VLOOKUP(D450,'[3]2 trim plen'!$A$6:$E$1305,2,FALSE)</f>
        <v>0</v>
      </c>
      <c r="M451" s="1">
        <f>+VLOOKUP(D450,'[3]2 trim plen'!$A$6:$E$1305,3,FALSE)</f>
        <v>5</v>
      </c>
      <c r="N451" s="1">
        <f>+VLOOKUP(D450,'[3]2 trim plen'!$A$6:$E$1305,5,FALSE)</f>
        <v>2</v>
      </c>
      <c r="O451" s="1">
        <f>+VLOOKUP(D450,'[3]2 trim plen'!$A$6:$E$1305,4,FALSE)</f>
        <v>0</v>
      </c>
      <c r="P451" s="1">
        <f>+VLOOKUP(D450,'[3]2 trim plen'!$A$6:$H$1305,6,FALSE)</f>
        <v>2</v>
      </c>
      <c r="Q451" s="1">
        <f>+VLOOKUP(D450,'[3]2 trim plen'!$A$6:$H$1305,7,FALSE)</f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2</v>
      </c>
      <c r="W451" s="18">
        <v>0</v>
      </c>
      <c r="X451" s="18">
        <v>0</v>
      </c>
      <c r="Y451" s="24">
        <f t="shared" si="657"/>
        <v>11</v>
      </c>
      <c r="Z451" s="1">
        <f t="shared" si="658"/>
        <v>11</v>
      </c>
      <c r="AA451" s="1">
        <f t="shared" si="659"/>
        <v>6</v>
      </c>
      <c r="AB451" s="24">
        <f t="shared" si="660"/>
        <v>5</v>
      </c>
      <c r="AC451" s="1">
        <f t="shared" si="661"/>
        <v>-5</v>
      </c>
      <c r="AD451" s="13">
        <f t="shared" si="662"/>
        <v>-6</v>
      </c>
    </row>
    <row r="452" spans="1:30" ht="21" customHeight="1" x14ac:dyDescent="0.2">
      <c r="A452" s="44"/>
      <c r="B452" s="26" t="s">
        <v>31</v>
      </c>
      <c r="C452" s="45"/>
      <c r="D452" s="47"/>
      <c r="E452" s="47"/>
      <c r="F452" s="47"/>
      <c r="G452" s="1">
        <f>+VLOOKUP(D450,'[2]3 trim'!$A$5:$B$341,2,FALSE)</f>
        <v>5</v>
      </c>
      <c r="H452" s="13">
        <v>0</v>
      </c>
      <c r="I452" s="1">
        <v>0</v>
      </c>
      <c r="J452" s="1">
        <v>0</v>
      </c>
      <c r="K452" s="1">
        <v>0</v>
      </c>
      <c r="L452" s="1">
        <f>+VLOOKUP(D450,'[3]3 trim plen'!$A$6:$E$1305,2,FALSE)</f>
        <v>1</v>
      </c>
      <c r="M452" s="1">
        <f>+VLOOKUP(D450,'[3]3 trim plen'!$A$6:$E$1305,3,FALSE)</f>
        <v>0</v>
      </c>
      <c r="N452" s="1">
        <f>+VLOOKUP(D450,'[3]3 trim plen'!$A$6:$E$1305,5,FALSE)</f>
        <v>1</v>
      </c>
      <c r="O452" s="1">
        <f>+VLOOKUP(D450,'[3]3 trim plen'!$A$6:$E$1305,4,FALSE)</f>
        <v>0</v>
      </c>
      <c r="P452" s="1">
        <f>+VLOOKUP(D450,'[3]3 trim plen'!$A$6:$H$11305,6,FALSE)</f>
        <v>0</v>
      </c>
      <c r="Q452" s="1">
        <f>+VLOOKUP(D450,'[3]3 trim plen'!$A$6:$H$1305,7,FALSE)</f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24">
        <f t="shared" si="657"/>
        <v>2</v>
      </c>
      <c r="Z452" s="1">
        <f t="shared" si="658"/>
        <v>2</v>
      </c>
      <c r="AA452" s="1">
        <f t="shared" si="659"/>
        <v>1</v>
      </c>
      <c r="AB452" s="24">
        <f t="shared" si="660"/>
        <v>5</v>
      </c>
      <c r="AC452" s="1">
        <f t="shared" si="661"/>
        <v>-1</v>
      </c>
      <c r="AD452" s="13">
        <f t="shared" si="662"/>
        <v>3</v>
      </c>
    </row>
    <row r="453" spans="1:30" s="8" customFormat="1" ht="21" customHeight="1" x14ac:dyDescent="0.2">
      <c r="A453" s="44"/>
      <c r="B453" s="26" t="s">
        <v>32</v>
      </c>
      <c r="C453" s="45"/>
      <c r="D453" s="48"/>
      <c r="E453" s="48"/>
      <c r="F453" s="48"/>
      <c r="G453" s="1">
        <v>0</v>
      </c>
      <c r="H453" s="13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24">
        <f t="shared" si="657"/>
        <v>0</v>
      </c>
      <c r="Z453" s="1">
        <f t="shared" si="658"/>
        <v>0</v>
      </c>
      <c r="AA453" s="1">
        <f t="shared" si="659"/>
        <v>0</v>
      </c>
      <c r="AB453" s="24">
        <f t="shared" si="660"/>
        <v>0</v>
      </c>
      <c r="AC453" s="1">
        <f t="shared" si="661"/>
        <v>0</v>
      </c>
      <c r="AD453" s="13">
        <f t="shared" si="662"/>
        <v>0</v>
      </c>
    </row>
    <row r="454" spans="1:30" s="7" customFormat="1" ht="21" customHeight="1" x14ac:dyDescent="0.2">
      <c r="A454" s="4" t="s">
        <v>33</v>
      </c>
      <c r="B454" s="4"/>
      <c r="C454" s="5"/>
      <c r="D454" s="5"/>
      <c r="E454" s="5"/>
      <c r="F454" s="5"/>
      <c r="G454" s="6">
        <f t="shared" ref="G454:AD454" si="663">SUM(G450:G453)</f>
        <v>21</v>
      </c>
      <c r="H454" s="6">
        <f t="shared" si="663"/>
        <v>1</v>
      </c>
      <c r="I454" s="6">
        <f t="shared" si="663"/>
        <v>1</v>
      </c>
      <c r="J454" s="6">
        <f t="shared" si="663"/>
        <v>1</v>
      </c>
      <c r="K454" s="6">
        <f t="shared" si="663"/>
        <v>2</v>
      </c>
      <c r="L454" s="6">
        <f t="shared" si="663"/>
        <v>1</v>
      </c>
      <c r="M454" s="6">
        <f t="shared" si="663"/>
        <v>6</v>
      </c>
      <c r="N454" s="6">
        <f t="shared" si="663"/>
        <v>3</v>
      </c>
      <c r="O454" s="6">
        <f t="shared" si="663"/>
        <v>0</v>
      </c>
      <c r="P454" s="6">
        <f t="shared" si="663"/>
        <v>2</v>
      </c>
      <c r="Q454" s="6">
        <f t="shared" si="663"/>
        <v>0</v>
      </c>
      <c r="R454" s="6">
        <f t="shared" si="663"/>
        <v>2</v>
      </c>
      <c r="S454" s="6">
        <f t="shared" si="663"/>
        <v>0</v>
      </c>
      <c r="T454" s="6">
        <f t="shared" si="663"/>
        <v>0</v>
      </c>
      <c r="U454" s="6">
        <f t="shared" si="663"/>
        <v>0</v>
      </c>
      <c r="V454" s="6">
        <f t="shared" si="663"/>
        <v>6</v>
      </c>
      <c r="W454" s="6">
        <f t="shared" si="663"/>
        <v>0</v>
      </c>
      <c r="X454" s="6">
        <f t="shared" si="663"/>
        <v>0</v>
      </c>
      <c r="Y454" s="6">
        <f t="shared" si="663"/>
        <v>16</v>
      </c>
      <c r="Z454" s="6">
        <f t="shared" si="663"/>
        <v>16</v>
      </c>
      <c r="AA454" s="6">
        <f t="shared" si="663"/>
        <v>15</v>
      </c>
      <c r="AB454" s="6">
        <f t="shared" si="663"/>
        <v>21</v>
      </c>
      <c r="AC454" s="6">
        <f t="shared" si="663"/>
        <v>-1</v>
      </c>
      <c r="AD454" s="6">
        <f t="shared" si="663"/>
        <v>5</v>
      </c>
    </row>
    <row r="455" spans="1:30" s="2" customFormat="1" ht="21" customHeight="1" x14ac:dyDescent="0.2">
      <c r="A455" s="44">
        <v>2014</v>
      </c>
      <c r="B455" s="26" t="s">
        <v>26</v>
      </c>
      <c r="C455" s="45" t="s">
        <v>134</v>
      </c>
      <c r="D455" s="46">
        <f>+VLOOKUP(C455,'[1]ENTES A JUNIO 2014'!$B$2:$C$124,2,FALSE)</f>
        <v>91</v>
      </c>
      <c r="E455" s="46" t="s">
        <v>28</v>
      </c>
      <c r="F455" s="46" t="s">
        <v>29</v>
      </c>
      <c r="G455" s="1">
        <f>+VLOOKUP(D455,'[2]1 trim'!$A$5:$B$341,2,FALSE)</f>
        <v>4</v>
      </c>
      <c r="H455" s="13">
        <v>0</v>
      </c>
      <c r="I455" s="1">
        <f>+VLOOKUP(D455,'[3]1 TRIM DJDN'!$A$6:$E$305,4,FALSE)</f>
        <v>0</v>
      </c>
      <c r="J455" s="1">
        <f>+VLOOKUP(D455,'[3]1 TRIM DJDN'!$A$6:$E$305,2,FALSE)</f>
        <v>1</v>
      </c>
      <c r="K455" s="1">
        <f>+VLOOKUP(D455,'[3]1 TRIM DJDN'!$A$6:$E$305,3,FALSE)</f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2</v>
      </c>
      <c r="W455" s="18">
        <v>0</v>
      </c>
      <c r="X455" s="18">
        <v>0</v>
      </c>
      <c r="Y455" s="24">
        <f t="shared" ref="Y455:Y458" si="664">SUM(I455:Q455)</f>
        <v>1</v>
      </c>
      <c r="Z455" s="1">
        <f t="shared" ref="Z455:Z458" si="665">SUM(I455:Q455)</f>
        <v>1</v>
      </c>
      <c r="AA455" s="1">
        <f t="shared" ref="AA455:AA458" si="666">+X455+W455+V455+U455+T455+S455+R455+Q455+P455+L455+K455+J455+I455</f>
        <v>3</v>
      </c>
      <c r="AB455" s="24">
        <f t="shared" ref="AB455:AB458" si="667">+G455</f>
        <v>4</v>
      </c>
      <c r="AC455" s="1">
        <f t="shared" ref="AC455:AC458" si="668">+AA455-Z455</f>
        <v>2</v>
      </c>
      <c r="AD455" s="13">
        <f t="shared" ref="AD455:AD458" si="669">+AB455-Y455</f>
        <v>3</v>
      </c>
    </row>
    <row r="456" spans="1:30" s="8" customFormat="1" ht="21" customHeight="1" x14ac:dyDescent="0.2">
      <c r="A456" s="44"/>
      <c r="B456" s="26" t="s">
        <v>30</v>
      </c>
      <c r="C456" s="45"/>
      <c r="D456" s="47"/>
      <c r="E456" s="47"/>
      <c r="F456" s="47"/>
      <c r="G456" s="1">
        <f>+VLOOKUP(D455,'[2]2 trim'!$A$5:$B$341,2,FALSE)</f>
        <v>2</v>
      </c>
      <c r="H456" s="13">
        <v>1</v>
      </c>
      <c r="I456" s="1">
        <f>+VLOOKUP(D455,'[3]2 TRIM DJDN'!$A$6:$E$305,4,FALSE)</f>
        <v>0</v>
      </c>
      <c r="J456" s="1">
        <f>+VLOOKUP(D455,'[3]2 TRIM DJDN'!$A$6:$E$305,2,FALSE)</f>
        <v>0</v>
      </c>
      <c r="K456" s="1">
        <f>+VLOOKUP(D455,'[3]2 TRIM DJDN'!$A$6:$E$305,3,FALSE)</f>
        <v>1</v>
      </c>
      <c r="L456" s="1">
        <f>+VLOOKUP(D455,'[3]2 trim plen'!$A$6:$E$1305,2,FALSE)</f>
        <v>1</v>
      </c>
      <c r="M456" s="1">
        <f>+VLOOKUP(D455,'[3]2 trim plen'!$A$6:$E$1305,3,FALSE)</f>
        <v>0</v>
      </c>
      <c r="N456" s="1">
        <f>+VLOOKUP(D455,'[3]2 trim plen'!$A$6:$E$1305,5,FALSE)</f>
        <v>2</v>
      </c>
      <c r="O456" s="1">
        <f>+VLOOKUP(D455,'[3]2 trim plen'!$A$6:$E$1305,4,FALSE)</f>
        <v>0</v>
      </c>
      <c r="P456" s="1">
        <f>+VLOOKUP(D455,'[3]2 trim plen'!$A$6:$H$1305,6,FALSE)</f>
        <v>0</v>
      </c>
      <c r="Q456" s="1">
        <f>+VLOOKUP(D455,'[3]2 trim plen'!$A$6:$H$1305,7,FALSE)</f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24">
        <f t="shared" si="664"/>
        <v>4</v>
      </c>
      <c r="Z456" s="1">
        <f t="shared" si="665"/>
        <v>4</v>
      </c>
      <c r="AA456" s="1">
        <f t="shared" si="666"/>
        <v>2</v>
      </c>
      <c r="AB456" s="24">
        <f t="shared" si="667"/>
        <v>2</v>
      </c>
      <c r="AC456" s="1">
        <f t="shared" si="668"/>
        <v>-2</v>
      </c>
      <c r="AD456" s="13">
        <f t="shared" si="669"/>
        <v>-2</v>
      </c>
    </row>
    <row r="457" spans="1:30" ht="21" customHeight="1" x14ac:dyDescent="0.2">
      <c r="A457" s="44"/>
      <c r="B457" s="26" t="s">
        <v>31</v>
      </c>
      <c r="C457" s="45"/>
      <c r="D457" s="47"/>
      <c r="E457" s="47"/>
      <c r="F457" s="47"/>
      <c r="G457" s="1">
        <f>+VLOOKUP(D455,'[2]3 trim'!$A$5:$B$341,2,FALSE)</f>
        <v>2</v>
      </c>
      <c r="H457" s="13">
        <v>0</v>
      </c>
      <c r="I457" s="1">
        <v>0</v>
      </c>
      <c r="J457" s="1">
        <v>0</v>
      </c>
      <c r="K457" s="1">
        <v>0</v>
      </c>
      <c r="L457" s="1">
        <f>+VLOOKUP(D455,'[3]3 trim plen'!$A$6:$E$1305,2,FALSE)</f>
        <v>0</v>
      </c>
      <c r="M457" s="1">
        <f>+VLOOKUP(D455,'[3]3 trim plen'!$A$6:$E$1305,3,FALSE)</f>
        <v>1</v>
      </c>
      <c r="N457" s="1">
        <f>+VLOOKUP(D455,'[3]3 trim plen'!$A$6:$E$1305,5,FALSE)</f>
        <v>0</v>
      </c>
      <c r="O457" s="1">
        <f>+VLOOKUP(D455,'[3]3 trim plen'!$A$6:$E$1305,4,FALSE)</f>
        <v>0</v>
      </c>
      <c r="P457" s="1">
        <f>+VLOOKUP(D455,'[3]3 trim plen'!$A$6:$H$11305,6,FALSE)</f>
        <v>0</v>
      </c>
      <c r="Q457" s="1">
        <f>+VLOOKUP(D455,'[3]3 trim plen'!$A$6:$H$1305,7,FALSE)</f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24">
        <f t="shared" si="664"/>
        <v>1</v>
      </c>
      <c r="Z457" s="1">
        <f t="shared" si="665"/>
        <v>1</v>
      </c>
      <c r="AA457" s="1">
        <f t="shared" si="666"/>
        <v>0</v>
      </c>
      <c r="AB457" s="24">
        <f t="shared" si="667"/>
        <v>2</v>
      </c>
      <c r="AC457" s="1">
        <f t="shared" si="668"/>
        <v>-1</v>
      </c>
      <c r="AD457" s="13">
        <f t="shared" si="669"/>
        <v>1</v>
      </c>
    </row>
    <row r="458" spans="1:30" s="8" customFormat="1" ht="21" customHeight="1" x14ac:dyDescent="0.2">
      <c r="A458" s="44"/>
      <c r="B458" s="26" t="s">
        <v>32</v>
      </c>
      <c r="C458" s="45"/>
      <c r="D458" s="48"/>
      <c r="E458" s="48"/>
      <c r="F458" s="48"/>
      <c r="G458" s="1">
        <v>0</v>
      </c>
      <c r="H458" s="13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24">
        <f t="shared" si="664"/>
        <v>0</v>
      </c>
      <c r="Z458" s="1">
        <f t="shared" si="665"/>
        <v>0</v>
      </c>
      <c r="AA458" s="1">
        <f t="shared" si="666"/>
        <v>0</v>
      </c>
      <c r="AB458" s="24">
        <f t="shared" si="667"/>
        <v>0</v>
      </c>
      <c r="AC458" s="1">
        <f t="shared" si="668"/>
        <v>0</v>
      </c>
      <c r="AD458" s="13">
        <f t="shared" si="669"/>
        <v>0</v>
      </c>
    </row>
    <row r="459" spans="1:30" s="7" customFormat="1" ht="21" customHeight="1" x14ac:dyDescent="0.2">
      <c r="A459" s="4" t="s">
        <v>33</v>
      </c>
      <c r="B459" s="4"/>
      <c r="C459" s="5"/>
      <c r="D459" s="5"/>
      <c r="E459" s="5"/>
      <c r="F459" s="5"/>
      <c r="G459" s="6">
        <f t="shared" ref="G459:AD459" si="670">SUM(G455:G458)</f>
        <v>8</v>
      </c>
      <c r="H459" s="6">
        <f t="shared" si="670"/>
        <v>1</v>
      </c>
      <c r="I459" s="6">
        <f t="shared" si="670"/>
        <v>0</v>
      </c>
      <c r="J459" s="6">
        <f t="shared" si="670"/>
        <v>1</v>
      </c>
      <c r="K459" s="6">
        <f t="shared" si="670"/>
        <v>1</v>
      </c>
      <c r="L459" s="6">
        <f t="shared" si="670"/>
        <v>1</v>
      </c>
      <c r="M459" s="6">
        <f t="shared" si="670"/>
        <v>1</v>
      </c>
      <c r="N459" s="6">
        <f t="shared" si="670"/>
        <v>2</v>
      </c>
      <c r="O459" s="6">
        <f t="shared" si="670"/>
        <v>0</v>
      </c>
      <c r="P459" s="6">
        <f t="shared" si="670"/>
        <v>0</v>
      </c>
      <c r="Q459" s="6">
        <f t="shared" si="670"/>
        <v>0</v>
      </c>
      <c r="R459" s="6">
        <f t="shared" si="670"/>
        <v>0</v>
      </c>
      <c r="S459" s="6">
        <f t="shared" si="670"/>
        <v>0</v>
      </c>
      <c r="T459" s="6">
        <f t="shared" si="670"/>
        <v>0</v>
      </c>
      <c r="U459" s="6">
        <f t="shared" si="670"/>
        <v>0</v>
      </c>
      <c r="V459" s="6">
        <f t="shared" si="670"/>
        <v>2</v>
      </c>
      <c r="W459" s="6">
        <f t="shared" si="670"/>
        <v>0</v>
      </c>
      <c r="X459" s="6">
        <f t="shared" si="670"/>
        <v>0</v>
      </c>
      <c r="Y459" s="6">
        <f t="shared" si="670"/>
        <v>6</v>
      </c>
      <c r="Z459" s="6">
        <f t="shared" si="670"/>
        <v>6</v>
      </c>
      <c r="AA459" s="6">
        <f t="shared" si="670"/>
        <v>5</v>
      </c>
      <c r="AB459" s="6">
        <f t="shared" si="670"/>
        <v>8</v>
      </c>
      <c r="AC459" s="6">
        <f t="shared" si="670"/>
        <v>-1</v>
      </c>
      <c r="AD459" s="6">
        <f t="shared" si="670"/>
        <v>2</v>
      </c>
    </row>
    <row r="460" spans="1:30" s="2" customFormat="1" ht="21" customHeight="1" x14ac:dyDescent="0.2">
      <c r="A460" s="44">
        <v>2014</v>
      </c>
      <c r="B460" s="26" t="s">
        <v>26</v>
      </c>
      <c r="C460" s="45" t="s">
        <v>135</v>
      </c>
      <c r="D460" s="46">
        <f>+VLOOKUP(C460,'[1]ENTES A JUNIO 2014'!$B$2:$C$124,2,FALSE)</f>
        <v>92</v>
      </c>
      <c r="E460" s="46" t="s">
        <v>28</v>
      </c>
      <c r="F460" s="46" t="s">
        <v>41</v>
      </c>
      <c r="G460" s="1">
        <f>+VLOOKUP(D460,'[2]1 trim'!$A$5:$B$341,2,FALSE)</f>
        <v>2</v>
      </c>
      <c r="H460" s="13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8">
        <v>1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24">
        <f t="shared" ref="Y460:Y463" si="671">SUM(I460:Q460)</f>
        <v>0</v>
      </c>
      <c r="Z460" s="1">
        <f t="shared" ref="Z460:Z463" si="672">SUM(I460:Q460)</f>
        <v>0</v>
      </c>
      <c r="AA460" s="1">
        <f t="shared" ref="AA460:AA463" si="673">+X460+W460+V460+U460+T460+S460+R460+Q460+P460+L460+K460+J460+I460</f>
        <v>1</v>
      </c>
      <c r="AB460" s="24">
        <f t="shared" ref="AB460:AB463" si="674">+G460</f>
        <v>2</v>
      </c>
      <c r="AC460" s="1">
        <f t="shared" ref="AC460:AC463" si="675">+AA460-Z460</f>
        <v>1</v>
      </c>
      <c r="AD460" s="13">
        <f t="shared" ref="AD460:AD463" si="676">+AB460-Y460</f>
        <v>2</v>
      </c>
    </row>
    <row r="461" spans="1:30" s="8" customFormat="1" ht="21" customHeight="1" x14ac:dyDescent="0.2">
      <c r="A461" s="44"/>
      <c r="B461" s="26" t="s">
        <v>30</v>
      </c>
      <c r="C461" s="45"/>
      <c r="D461" s="47"/>
      <c r="E461" s="47"/>
      <c r="F461" s="47"/>
      <c r="G461" s="1">
        <v>0</v>
      </c>
      <c r="H461" s="13">
        <v>0</v>
      </c>
      <c r="I461" s="1">
        <v>0</v>
      </c>
      <c r="J461" s="1">
        <v>0</v>
      </c>
      <c r="K461" s="1">
        <v>0</v>
      </c>
      <c r="L461" s="1">
        <f>+VLOOKUP(D460,'[3]2 trim plen'!$A$6:$E$1305,2,FALSE)</f>
        <v>1</v>
      </c>
      <c r="M461" s="1">
        <f>+VLOOKUP(D460,'[3]2 trim plen'!$A$6:$E$1305,3,FALSE)</f>
        <v>1</v>
      </c>
      <c r="N461" s="1">
        <f>+VLOOKUP(D460,'[3]2 trim plen'!$A$6:$E$1305,5,FALSE)</f>
        <v>0</v>
      </c>
      <c r="O461" s="1">
        <f>+VLOOKUP(D460,'[3]2 trim plen'!$A$6:$E$1305,4,FALSE)</f>
        <v>0</v>
      </c>
      <c r="P461" s="1">
        <f>+VLOOKUP(D460,'[3]2 trim plen'!$A$6:$H$1305,6,FALSE)</f>
        <v>0</v>
      </c>
      <c r="Q461" s="1">
        <f>+VLOOKUP(D460,'[3]2 trim plen'!$A$6:$H$1305,7,FALSE)</f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24">
        <f t="shared" si="671"/>
        <v>2</v>
      </c>
      <c r="Z461" s="1">
        <f t="shared" si="672"/>
        <v>2</v>
      </c>
      <c r="AA461" s="1">
        <f t="shared" si="673"/>
        <v>1</v>
      </c>
      <c r="AB461" s="24">
        <f t="shared" si="674"/>
        <v>0</v>
      </c>
      <c r="AC461" s="1">
        <f t="shared" si="675"/>
        <v>-1</v>
      </c>
      <c r="AD461" s="13">
        <f t="shared" si="676"/>
        <v>-2</v>
      </c>
    </row>
    <row r="462" spans="1:30" ht="21" customHeight="1" x14ac:dyDescent="0.2">
      <c r="A462" s="44"/>
      <c r="B462" s="26" t="s">
        <v>31</v>
      </c>
      <c r="C462" s="45"/>
      <c r="D462" s="47"/>
      <c r="E462" s="47"/>
      <c r="F462" s="47"/>
      <c r="G462" s="1">
        <v>0</v>
      </c>
      <c r="H462" s="13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24">
        <f t="shared" si="671"/>
        <v>0</v>
      </c>
      <c r="Z462" s="1">
        <f t="shared" si="672"/>
        <v>0</v>
      </c>
      <c r="AA462" s="1">
        <f t="shared" si="673"/>
        <v>0</v>
      </c>
      <c r="AB462" s="24">
        <f t="shared" si="674"/>
        <v>0</v>
      </c>
      <c r="AC462" s="1">
        <f t="shared" si="675"/>
        <v>0</v>
      </c>
      <c r="AD462" s="13">
        <f t="shared" si="676"/>
        <v>0</v>
      </c>
    </row>
    <row r="463" spans="1:30" s="8" customFormat="1" ht="21" customHeight="1" x14ac:dyDescent="0.2">
      <c r="A463" s="44"/>
      <c r="B463" s="26" t="s">
        <v>32</v>
      </c>
      <c r="C463" s="45"/>
      <c r="D463" s="48"/>
      <c r="E463" s="48"/>
      <c r="F463" s="48"/>
      <c r="G463" s="1">
        <v>0</v>
      </c>
      <c r="H463" s="13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24">
        <f t="shared" si="671"/>
        <v>0</v>
      </c>
      <c r="Z463" s="1">
        <f t="shared" si="672"/>
        <v>0</v>
      </c>
      <c r="AA463" s="1">
        <f t="shared" si="673"/>
        <v>0</v>
      </c>
      <c r="AB463" s="24">
        <f t="shared" si="674"/>
        <v>0</v>
      </c>
      <c r="AC463" s="1">
        <f t="shared" si="675"/>
        <v>0</v>
      </c>
      <c r="AD463" s="13">
        <f t="shared" si="676"/>
        <v>0</v>
      </c>
    </row>
    <row r="464" spans="1:30" s="7" customFormat="1" ht="21" customHeight="1" x14ac:dyDescent="0.2">
      <c r="A464" s="4" t="s">
        <v>33</v>
      </c>
      <c r="B464" s="4"/>
      <c r="C464" s="5"/>
      <c r="D464" s="5"/>
      <c r="E464" s="5"/>
      <c r="F464" s="5"/>
      <c r="G464" s="6">
        <f t="shared" ref="G464" si="677">SUM(G460:G463)</f>
        <v>2</v>
      </c>
      <c r="H464" s="6">
        <f t="shared" ref="H464:AD464" si="678">SUM(H460:H463)</f>
        <v>0</v>
      </c>
      <c r="I464" s="6">
        <f t="shared" si="678"/>
        <v>0</v>
      </c>
      <c r="J464" s="6">
        <f t="shared" si="678"/>
        <v>0</v>
      </c>
      <c r="K464" s="6">
        <f t="shared" si="678"/>
        <v>0</v>
      </c>
      <c r="L464" s="6">
        <f t="shared" si="678"/>
        <v>1</v>
      </c>
      <c r="M464" s="6">
        <f t="shared" si="678"/>
        <v>1</v>
      </c>
      <c r="N464" s="6">
        <f t="shared" si="678"/>
        <v>0</v>
      </c>
      <c r="O464" s="6">
        <f t="shared" si="678"/>
        <v>0</v>
      </c>
      <c r="P464" s="6">
        <f t="shared" si="678"/>
        <v>0</v>
      </c>
      <c r="Q464" s="6">
        <f t="shared" si="678"/>
        <v>0</v>
      </c>
      <c r="R464" s="6">
        <f t="shared" si="678"/>
        <v>1</v>
      </c>
      <c r="S464" s="6">
        <f t="shared" si="678"/>
        <v>0</v>
      </c>
      <c r="T464" s="6">
        <f t="shared" si="678"/>
        <v>0</v>
      </c>
      <c r="U464" s="6">
        <f t="shared" si="678"/>
        <v>0</v>
      </c>
      <c r="V464" s="6">
        <f t="shared" si="678"/>
        <v>0</v>
      </c>
      <c r="W464" s="6">
        <f t="shared" si="678"/>
        <v>0</v>
      </c>
      <c r="X464" s="6">
        <f t="shared" si="678"/>
        <v>0</v>
      </c>
      <c r="Y464" s="6">
        <f t="shared" si="678"/>
        <v>2</v>
      </c>
      <c r="Z464" s="6">
        <f t="shared" si="678"/>
        <v>2</v>
      </c>
      <c r="AA464" s="6">
        <f t="shared" si="678"/>
        <v>2</v>
      </c>
      <c r="AB464" s="6">
        <f t="shared" si="678"/>
        <v>2</v>
      </c>
      <c r="AC464" s="6">
        <f t="shared" si="678"/>
        <v>0</v>
      </c>
      <c r="AD464" s="6">
        <f t="shared" si="678"/>
        <v>0</v>
      </c>
    </row>
    <row r="465" spans="1:30" s="2" customFormat="1" ht="21" customHeight="1" x14ac:dyDescent="0.2">
      <c r="A465" s="44">
        <v>2014</v>
      </c>
      <c r="B465" s="26" t="s">
        <v>26</v>
      </c>
      <c r="C465" s="45" t="s">
        <v>136</v>
      </c>
      <c r="D465" s="46">
        <f>+VLOOKUP(C465,'[1]ENTES A JUNIO 2014'!$B$2:$C$124,2,FALSE)</f>
        <v>93</v>
      </c>
      <c r="E465" s="46" t="s">
        <v>28</v>
      </c>
      <c r="F465" s="46" t="s">
        <v>51</v>
      </c>
      <c r="G465" s="1">
        <v>0</v>
      </c>
      <c r="H465" s="13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24">
        <f t="shared" ref="Y465:Y468" si="679">SUM(I465:Q465)</f>
        <v>0</v>
      </c>
      <c r="Z465" s="1">
        <f t="shared" ref="Z465:Z468" si="680">SUM(I465:Q465)</f>
        <v>0</v>
      </c>
      <c r="AA465" s="1">
        <f t="shared" ref="AA465:AA468" si="681">+X465+W465+V465+U465+T465+S465+R465+Q465+P465+L465+K465+J465+I465</f>
        <v>0</v>
      </c>
      <c r="AB465" s="24">
        <f t="shared" ref="AB465:AB468" si="682">+G465</f>
        <v>0</v>
      </c>
      <c r="AC465" s="1">
        <f t="shared" ref="AC465:AC468" si="683">+AA465-Z465</f>
        <v>0</v>
      </c>
      <c r="AD465" s="13">
        <f t="shared" ref="AD465:AD468" si="684">+AB465-Y465</f>
        <v>0</v>
      </c>
    </row>
    <row r="466" spans="1:30" s="8" customFormat="1" ht="21" customHeight="1" x14ac:dyDescent="0.2">
      <c r="A466" s="44"/>
      <c r="B466" s="26" t="s">
        <v>30</v>
      </c>
      <c r="C466" s="45"/>
      <c r="D466" s="47"/>
      <c r="E466" s="47"/>
      <c r="F466" s="47"/>
      <c r="G466" s="1">
        <f>+VLOOKUP(D465,'[2]2 trim'!$A$5:$B$341,2,FALSE)</f>
        <v>1</v>
      </c>
      <c r="H466" s="13">
        <v>1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24">
        <f t="shared" si="679"/>
        <v>0</v>
      </c>
      <c r="Z466" s="1">
        <f t="shared" si="680"/>
        <v>0</v>
      </c>
      <c r="AA466" s="1">
        <f t="shared" si="681"/>
        <v>0</v>
      </c>
      <c r="AB466" s="24">
        <f t="shared" si="682"/>
        <v>1</v>
      </c>
      <c r="AC466" s="1">
        <f t="shared" si="683"/>
        <v>0</v>
      </c>
      <c r="AD466" s="13">
        <f t="shared" si="684"/>
        <v>1</v>
      </c>
    </row>
    <row r="467" spans="1:30" ht="21" customHeight="1" x14ac:dyDescent="0.2">
      <c r="A467" s="44"/>
      <c r="B467" s="26" t="s">
        <v>31</v>
      </c>
      <c r="C467" s="45"/>
      <c r="D467" s="47"/>
      <c r="E467" s="47"/>
      <c r="F467" s="47"/>
      <c r="G467" s="1">
        <f>+VLOOKUP(D465,'[2]3 trim'!$A$5:$B$341,2,FALSE)</f>
        <v>1</v>
      </c>
      <c r="H467" s="13">
        <v>0</v>
      </c>
      <c r="I467" s="1">
        <f>+VLOOKUP(D465,'[3]3 TRIM DJDN'!$A$6:$E$305,4,FALSE)</f>
        <v>0</v>
      </c>
      <c r="J467" s="1">
        <f>+VLOOKUP(D465,'[3]3 TRIM DJDN'!$A$6:$E$305,2,FALSE)</f>
        <v>1</v>
      </c>
      <c r="K467" s="1">
        <f>+VLOOKUP(D465,'[3]3 TRIM DJDN'!$A$6:$E$305,3,FALSE)</f>
        <v>0</v>
      </c>
      <c r="L467" s="1">
        <f>+VLOOKUP(D465,'[3]3 trim plen'!$A$6:$E$1305,2,FALSE)</f>
        <v>0</v>
      </c>
      <c r="M467" s="1">
        <f>+VLOOKUP(D465,'[3]3 trim plen'!$A$6:$E$1305,3,FALSE)</f>
        <v>0</v>
      </c>
      <c r="N467" s="1">
        <f>+VLOOKUP(D465,'[3]3 trim plen'!$A$6:$E$1305,5,FALSE)</f>
        <v>1</v>
      </c>
      <c r="O467" s="1">
        <f>+VLOOKUP(D465,'[3]3 trim plen'!$A$6:$E$1305,4,FALSE)</f>
        <v>0</v>
      </c>
      <c r="P467" s="1">
        <f>+VLOOKUP(D465,'[3]3 trim plen'!$A$6:$H$11305,6,FALSE)</f>
        <v>0</v>
      </c>
      <c r="Q467" s="1">
        <f>+VLOOKUP(D465,'[3]3 trim plen'!$A$6:$H$1305,7,FALSE)</f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24">
        <f t="shared" si="679"/>
        <v>2</v>
      </c>
      <c r="Z467" s="1">
        <f t="shared" si="680"/>
        <v>2</v>
      </c>
      <c r="AA467" s="1">
        <f t="shared" si="681"/>
        <v>1</v>
      </c>
      <c r="AB467" s="24">
        <f t="shared" si="682"/>
        <v>1</v>
      </c>
      <c r="AC467" s="1">
        <f t="shared" si="683"/>
        <v>-1</v>
      </c>
      <c r="AD467" s="13">
        <f t="shared" si="684"/>
        <v>-1</v>
      </c>
    </row>
    <row r="468" spans="1:30" s="8" customFormat="1" ht="21" customHeight="1" x14ac:dyDescent="0.2">
      <c r="A468" s="44"/>
      <c r="B468" s="26" t="s">
        <v>32</v>
      </c>
      <c r="C468" s="45"/>
      <c r="D468" s="48"/>
      <c r="E468" s="48"/>
      <c r="F468" s="48"/>
      <c r="G468" s="1">
        <v>0</v>
      </c>
      <c r="H468" s="13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24">
        <f t="shared" si="679"/>
        <v>0</v>
      </c>
      <c r="Z468" s="1">
        <f t="shared" si="680"/>
        <v>0</v>
      </c>
      <c r="AA468" s="1">
        <f t="shared" si="681"/>
        <v>0</v>
      </c>
      <c r="AB468" s="24">
        <f t="shared" si="682"/>
        <v>0</v>
      </c>
      <c r="AC468" s="1">
        <f t="shared" si="683"/>
        <v>0</v>
      </c>
      <c r="AD468" s="13">
        <f t="shared" si="684"/>
        <v>0</v>
      </c>
    </row>
    <row r="469" spans="1:30" s="7" customFormat="1" ht="21" customHeight="1" x14ac:dyDescent="0.2">
      <c r="A469" s="4" t="s">
        <v>33</v>
      </c>
      <c r="B469" s="4"/>
      <c r="C469" s="5"/>
      <c r="D469" s="5"/>
      <c r="E469" s="5"/>
      <c r="F469" s="5"/>
      <c r="G469" s="6">
        <f t="shared" ref="G469:AD469" si="685">SUM(G465:G468)</f>
        <v>2</v>
      </c>
      <c r="H469" s="6">
        <f t="shared" si="685"/>
        <v>1</v>
      </c>
      <c r="I469" s="6">
        <f t="shared" si="685"/>
        <v>0</v>
      </c>
      <c r="J469" s="6">
        <f t="shared" si="685"/>
        <v>1</v>
      </c>
      <c r="K469" s="6">
        <f t="shared" si="685"/>
        <v>0</v>
      </c>
      <c r="L469" s="6">
        <f t="shared" si="685"/>
        <v>0</v>
      </c>
      <c r="M469" s="6">
        <f t="shared" si="685"/>
        <v>0</v>
      </c>
      <c r="N469" s="6">
        <f t="shared" si="685"/>
        <v>1</v>
      </c>
      <c r="O469" s="6">
        <f t="shared" si="685"/>
        <v>0</v>
      </c>
      <c r="P469" s="6">
        <f t="shared" si="685"/>
        <v>0</v>
      </c>
      <c r="Q469" s="6">
        <f t="shared" si="685"/>
        <v>0</v>
      </c>
      <c r="R469" s="6">
        <f t="shared" si="685"/>
        <v>0</v>
      </c>
      <c r="S469" s="6">
        <f t="shared" si="685"/>
        <v>0</v>
      </c>
      <c r="T469" s="6">
        <f t="shared" si="685"/>
        <v>0</v>
      </c>
      <c r="U469" s="6">
        <f t="shared" si="685"/>
        <v>0</v>
      </c>
      <c r="V469" s="6">
        <f t="shared" si="685"/>
        <v>0</v>
      </c>
      <c r="W469" s="6">
        <f t="shared" si="685"/>
        <v>0</v>
      </c>
      <c r="X469" s="6">
        <f t="shared" si="685"/>
        <v>0</v>
      </c>
      <c r="Y469" s="6">
        <f t="shared" si="685"/>
        <v>2</v>
      </c>
      <c r="Z469" s="6">
        <f t="shared" si="685"/>
        <v>2</v>
      </c>
      <c r="AA469" s="6">
        <f t="shared" si="685"/>
        <v>1</v>
      </c>
      <c r="AB469" s="6">
        <f t="shared" si="685"/>
        <v>2</v>
      </c>
      <c r="AC469" s="6">
        <f t="shared" si="685"/>
        <v>-1</v>
      </c>
      <c r="AD469" s="6">
        <f t="shared" si="685"/>
        <v>0</v>
      </c>
    </row>
    <row r="470" spans="1:30" s="2" customFormat="1" ht="21" customHeight="1" x14ac:dyDescent="0.2">
      <c r="A470" s="44">
        <v>2014</v>
      </c>
      <c r="B470" s="26" t="s">
        <v>26</v>
      </c>
      <c r="C470" s="45" t="s">
        <v>137</v>
      </c>
      <c r="D470" s="46">
        <f>+VLOOKUP(C470,'[1]ENTES A JUNIO 2014'!$B$2:$C$124,2,FALSE)</f>
        <v>94</v>
      </c>
      <c r="E470" s="46" t="s">
        <v>28</v>
      </c>
      <c r="F470" s="46" t="s">
        <v>51</v>
      </c>
      <c r="G470" s="1">
        <f>+VLOOKUP(D470,'[2]1 trim'!$A$5:$B$341,2,FALSE)</f>
        <v>2</v>
      </c>
      <c r="H470" s="13">
        <v>0</v>
      </c>
      <c r="I470" s="1">
        <f>+VLOOKUP(D470,'[3]1 TRIM DJDN'!$A$6:$E$305,4,FALSE)</f>
        <v>0</v>
      </c>
      <c r="J470" s="1">
        <f>+VLOOKUP(D470,'[3]1 TRIM DJDN'!$A$6:$E$305,2,FALSE)</f>
        <v>0</v>
      </c>
      <c r="K470" s="1">
        <f>+VLOOKUP(D470,'[3]1 TRIM DJDN'!$A$6:$E$305,3,FALSE)</f>
        <v>1</v>
      </c>
      <c r="L470" s="1">
        <f>+VLOOKUP(D470,'[3]1 trim plen'!$A$6:$E$1305,2,FALSE)</f>
        <v>1</v>
      </c>
      <c r="M470" s="1">
        <f>+VLOOKUP(D470,'[3]1 trim plen'!$A$6:$E$1305,3,FALSE)</f>
        <v>0</v>
      </c>
      <c r="N470" s="1">
        <f>+VLOOKUP(D470,'[3]1 trim plen'!$A$6:$E$1305,5,FALSE)</f>
        <v>0</v>
      </c>
      <c r="O470" s="1">
        <f>+VLOOKUP(D470,'[3]1 trim plen'!$A$6:$E$1305,4,FALSE)</f>
        <v>0</v>
      </c>
      <c r="P470" s="1">
        <f>+VLOOKUP(D470,'[3]1 trim plen'!$A$6:$H$81,6,FALSE)</f>
        <v>0</v>
      </c>
      <c r="Q470" s="1">
        <f>+VLOOKUP(D470,'[3]1 trim plen'!$A$6:$H$1305,7,FALSE)</f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24">
        <f t="shared" ref="Y470:Y473" si="686">SUM(I470:Q470)</f>
        <v>2</v>
      </c>
      <c r="Z470" s="1">
        <f t="shared" ref="Z470:Z473" si="687">SUM(I470:Q470)</f>
        <v>2</v>
      </c>
      <c r="AA470" s="1">
        <f t="shared" ref="AA470:AA473" si="688">+X470+W470+V470+U470+T470+S470+R470+Q470+P470+L470+K470+J470+I470</f>
        <v>2</v>
      </c>
      <c r="AB470" s="24">
        <f t="shared" ref="AB470:AB473" si="689">+G470</f>
        <v>2</v>
      </c>
      <c r="AC470" s="1">
        <f t="shared" ref="AC470:AC473" si="690">+AA470-Z470</f>
        <v>0</v>
      </c>
      <c r="AD470" s="13">
        <f t="shared" ref="AD470:AD473" si="691">+AB470-Y470</f>
        <v>0</v>
      </c>
    </row>
    <row r="471" spans="1:30" s="8" customFormat="1" ht="21" customHeight="1" x14ac:dyDescent="0.2">
      <c r="A471" s="44"/>
      <c r="B471" s="26" t="s">
        <v>30</v>
      </c>
      <c r="C471" s="45"/>
      <c r="D471" s="47"/>
      <c r="E471" s="47"/>
      <c r="F471" s="47"/>
      <c r="G471" s="1">
        <f>+VLOOKUP(D470,'[2]2 trim'!$A$5:$B$341,2,FALSE)</f>
        <v>5</v>
      </c>
      <c r="H471" s="13">
        <v>2</v>
      </c>
      <c r="I471" s="1">
        <f>+VLOOKUP(D470,'[3]2 TRIM DJDN'!$A$6:$E$305,4,FALSE)</f>
        <v>0</v>
      </c>
      <c r="J471" s="1">
        <f>+VLOOKUP(D470,'[3]2 TRIM DJDN'!$A$6:$E$305,2,FALSE)</f>
        <v>0</v>
      </c>
      <c r="K471" s="1">
        <f>+VLOOKUP(D470,'[3]2 TRIM DJDN'!$A$6:$E$305,3,FALSE)</f>
        <v>1</v>
      </c>
      <c r="L471" s="1">
        <f>+VLOOKUP(D470,'[3]2 trim plen'!$A$6:$E$1305,2,FALSE)</f>
        <v>2</v>
      </c>
      <c r="M471" s="1">
        <f>+VLOOKUP(D470,'[3]2 trim plen'!$A$6:$E$1305,3,FALSE)</f>
        <v>0</v>
      </c>
      <c r="N471" s="1">
        <f>+VLOOKUP(D470,'[3]2 trim plen'!$A$6:$E$1305,5,FALSE)</f>
        <v>0</v>
      </c>
      <c r="O471" s="1">
        <f>+VLOOKUP(D470,'[3]2 trim plen'!$A$6:$E$1305,4,FALSE)</f>
        <v>0</v>
      </c>
      <c r="P471" s="1">
        <f>+VLOOKUP(D470,'[3]2 trim plen'!$A$6:$H$1305,6,FALSE)</f>
        <v>0</v>
      </c>
      <c r="Q471" s="1">
        <f>+VLOOKUP(D470,'[3]2 trim plen'!$A$6:$H$1305,7,FALSE)</f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24">
        <f t="shared" si="686"/>
        <v>3</v>
      </c>
      <c r="Z471" s="1">
        <f t="shared" si="687"/>
        <v>3</v>
      </c>
      <c r="AA471" s="1">
        <f t="shared" si="688"/>
        <v>3</v>
      </c>
      <c r="AB471" s="24">
        <f t="shared" si="689"/>
        <v>5</v>
      </c>
      <c r="AC471" s="1">
        <f t="shared" si="690"/>
        <v>0</v>
      </c>
      <c r="AD471" s="13">
        <f t="shared" si="691"/>
        <v>2</v>
      </c>
    </row>
    <row r="472" spans="1:30" ht="21" customHeight="1" x14ac:dyDescent="0.2">
      <c r="A472" s="44"/>
      <c r="B472" s="26" t="s">
        <v>31</v>
      </c>
      <c r="C472" s="45"/>
      <c r="D472" s="47"/>
      <c r="E472" s="47"/>
      <c r="F472" s="47"/>
      <c r="G472" s="1">
        <f>+VLOOKUP(D470,'[2]3 trim'!$A$5:$B$341,2,FALSE)</f>
        <v>1</v>
      </c>
      <c r="H472" s="13">
        <v>0</v>
      </c>
      <c r="I472" s="1">
        <f>+VLOOKUP(D470,'[3]3 TRIM DJDN'!$A$6:$E$305,4,FALSE)</f>
        <v>0</v>
      </c>
      <c r="J472" s="1">
        <f>+VLOOKUP(D470,'[3]3 TRIM DJDN'!$A$6:$E$305,2,FALSE)</f>
        <v>0</v>
      </c>
      <c r="K472" s="1">
        <f>+VLOOKUP(D470,'[3]3 TRIM DJDN'!$A$6:$E$305,3,FALSE)</f>
        <v>1</v>
      </c>
      <c r="L472" s="1">
        <f>+VLOOKUP(D470,'[3]3 trim plen'!$A$6:$E$1305,2,FALSE)</f>
        <v>0</v>
      </c>
      <c r="M472" s="1">
        <f>+VLOOKUP(D470,'[3]3 trim plen'!$A$6:$E$1305,3,FALSE)</f>
        <v>2</v>
      </c>
      <c r="N472" s="1">
        <f>+VLOOKUP(D470,'[3]3 trim plen'!$A$6:$E$1305,5,FALSE)</f>
        <v>0</v>
      </c>
      <c r="O472" s="1">
        <f>+VLOOKUP(D470,'[3]3 trim plen'!$A$6:$E$1305,4,FALSE)</f>
        <v>0</v>
      </c>
      <c r="P472" s="1">
        <f>+VLOOKUP(D470,'[3]3 trim plen'!$A$6:$H$11305,6,FALSE)</f>
        <v>0</v>
      </c>
      <c r="Q472" s="1">
        <f>+VLOOKUP(D470,'[3]3 trim plen'!$A$6:$H$1305,7,FALSE)</f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24">
        <f t="shared" si="686"/>
        <v>3</v>
      </c>
      <c r="Z472" s="1">
        <f t="shared" si="687"/>
        <v>3</v>
      </c>
      <c r="AA472" s="1">
        <f t="shared" si="688"/>
        <v>1</v>
      </c>
      <c r="AB472" s="24">
        <f t="shared" si="689"/>
        <v>1</v>
      </c>
      <c r="AC472" s="1">
        <f t="shared" si="690"/>
        <v>-2</v>
      </c>
      <c r="AD472" s="13">
        <f t="shared" si="691"/>
        <v>-2</v>
      </c>
    </row>
    <row r="473" spans="1:30" s="8" customFormat="1" ht="21" customHeight="1" x14ac:dyDescent="0.2">
      <c r="A473" s="44"/>
      <c r="B473" s="26" t="s">
        <v>32</v>
      </c>
      <c r="C473" s="45"/>
      <c r="D473" s="48"/>
      <c r="E473" s="48"/>
      <c r="F473" s="48"/>
      <c r="G473" s="1">
        <v>0</v>
      </c>
      <c r="H473" s="13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24">
        <f t="shared" si="686"/>
        <v>0</v>
      </c>
      <c r="Z473" s="1">
        <f t="shared" si="687"/>
        <v>0</v>
      </c>
      <c r="AA473" s="1">
        <f t="shared" si="688"/>
        <v>0</v>
      </c>
      <c r="AB473" s="24">
        <f t="shared" si="689"/>
        <v>0</v>
      </c>
      <c r="AC473" s="1">
        <f t="shared" si="690"/>
        <v>0</v>
      </c>
      <c r="AD473" s="13">
        <f t="shared" si="691"/>
        <v>0</v>
      </c>
    </row>
    <row r="474" spans="1:30" s="7" customFormat="1" ht="21" customHeight="1" x14ac:dyDescent="0.2">
      <c r="A474" s="4" t="s">
        <v>33</v>
      </c>
      <c r="B474" s="4"/>
      <c r="C474" s="5"/>
      <c r="D474" s="5"/>
      <c r="E474" s="5"/>
      <c r="F474" s="5"/>
      <c r="G474" s="6">
        <f t="shared" ref="G474:AD474" si="692">SUM(G470:G473)</f>
        <v>8</v>
      </c>
      <c r="H474" s="6">
        <f t="shared" si="692"/>
        <v>2</v>
      </c>
      <c r="I474" s="6">
        <f t="shared" si="692"/>
        <v>0</v>
      </c>
      <c r="J474" s="6">
        <f t="shared" si="692"/>
        <v>0</v>
      </c>
      <c r="K474" s="6">
        <f t="shared" si="692"/>
        <v>3</v>
      </c>
      <c r="L474" s="6">
        <f t="shared" si="692"/>
        <v>3</v>
      </c>
      <c r="M474" s="6">
        <f t="shared" si="692"/>
        <v>2</v>
      </c>
      <c r="N474" s="6">
        <f t="shared" si="692"/>
        <v>0</v>
      </c>
      <c r="O474" s="6">
        <f t="shared" si="692"/>
        <v>0</v>
      </c>
      <c r="P474" s="6">
        <f t="shared" si="692"/>
        <v>0</v>
      </c>
      <c r="Q474" s="6">
        <f t="shared" si="692"/>
        <v>0</v>
      </c>
      <c r="R474" s="6">
        <f t="shared" si="692"/>
        <v>0</v>
      </c>
      <c r="S474" s="6">
        <f t="shared" si="692"/>
        <v>0</v>
      </c>
      <c r="T474" s="6">
        <f t="shared" si="692"/>
        <v>0</v>
      </c>
      <c r="U474" s="6">
        <f t="shared" si="692"/>
        <v>0</v>
      </c>
      <c r="V474" s="6">
        <f t="shared" si="692"/>
        <v>0</v>
      </c>
      <c r="W474" s="6">
        <f t="shared" si="692"/>
        <v>0</v>
      </c>
      <c r="X474" s="6">
        <f t="shared" si="692"/>
        <v>0</v>
      </c>
      <c r="Y474" s="6">
        <f t="shared" si="692"/>
        <v>8</v>
      </c>
      <c r="Z474" s="6">
        <f t="shared" si="692"/>
        <v>8</v>
      </c>
      <c r="AA474" s="6">
        <f t="shared" si="692"/>
        <v>6</v>
      </c>
      <c r="AB474" s="6">
        <f t="shared" si="692"/>
        <v>8</v>
      </c>
      <c r="AC474" s="6">
        <f t="shared" si="692"/>
        <v>-2</v>
      </c>
      <c r="AD474" s="6">
        <f t="shared" si="692"/>
        <v>0</v>
      </c>
    </row>
    <row r="475" spans="1:30" s="2" customFormat="1" ht="21" customHeight="1" x14ac:dyDescent="0.2">
      <c r="A475" s="44">
        <v>2014</v>
      </c>
      <c r="B475" s="26" t="s">
        <v>26</v>
      </c>
      <c r="C475" s="45" t="s">
        <v>138</v>
      </c>
      <c r="D475" s="46">
        <f>+VLOOKUP(C475,'[1]ENTES A JUNIO 2014'!$B$2:$C$124,2,FALSE)</f>
        <v>95</v>
      </c>
      <c r="E475" s="46" t="s">
        <v>28</v>
      </c>
      <c r="F475" s="46" t="s">
        <v>51</v>
      </c>
      <c r="G475" s="1">
        <v>0</v>
      </c>
      <c r="H475" s="13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24">
        <f t="shared" ref="Y475:Y478" si="693">SUM(I475:Q475)</f>
        <v>0</v>
      </c>
      <c r="Z475" s="1">
        <f t="shared" ref="Z475:Z478" si="694">SUM(I475:Q475)</f>
        <v>0</v>
      </c>
      <c r="AA475" s="1">
        <f t="shared" ref="AA475:AA478" si="695">+X475+W475+V475+U475+T475+S475+R475+Q475+P475+L475+K475+J475+I475</f>
        <v>0</v>
      </c>
      <c r="AB475" s="24">
        <f t="shared" ref="AB475:AB478" si="696">+G475</f>
        <v>0</v>
      </c>
      <c r="AC475" s="1">
        <f t="shared" ref="AC475:AC478" si="697">+AA475-Z475</f>
        <v>0</v>
      </c>
      <c r="AD475" s="13">
        <f t="shared" ref="AD475:AD478" si="698">+AB475-Y475</f>
        <v>0</v>
      </c>
    </row>
    <row r="476" spans="1:30" s="8" customFormat="1" ht="21" customHeight="1" x14ac:dyDescent="0.2">
      <c r="A476" s="44"/>
      <c r="B476" s="26" t="s">
        <v>30</v>
      </c>
      <c r="C476" s="45"/>
      <c r="D476" s="47"/>
      <c r="E476" s="47"/>
      <c r="F476" s="47"/>
      <c r="G476" s="1">
        <v>0</v>
      </c>
      <c r="H476" s="13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24">
        <f t="shared" si="693"/>
        <v>0</v>
      </c>
      <c r="Z476" s="1">
        <f t="shared" si="694"/>
        <v>0</v>
      </c>
      <c r="AA476" s="1">
        <f t="shared" si="695"/>
        <v>0</v>
      </c>
      <c r="AB476" s="24">
        <f t="shared" si="696"/>
        <v>0</v>
      </c>
      <c r="AC476" s="1">
        <f t="shared" si="697"/>
        <v>0</v>
      </c>
      <c r="AD476" s="13">
        <f t="shared" si="698"/>
        <v>0</v>
      </c>
    </row>
    <row r="477" spans="1:30" ht="21" customHeight="1" x14ac:dyDescent="0.2">
      <c r="A477" s="44"/>
      <c r="B477" s="26" t="s">
        <v>31</v>
      </c>
      <c r="C477" s="45"/>
      <c r="D477" s="47"/>
      <c r="E477" s="47"/>
      <c r="F477" s="47"/>
      <c r="G477" s="1">
        <f>+VLOOKUP(D475,'[2]3 trim'!$A$5:$B$341,2,FALSE)</f>
        <v>1</v>
      </c>
      <c r="H477" s="13">
        <v>0</v>
      </c>
      <c r="I477" s="1">
        <f>+VLOOKUP(D475,'[3]3 TRIM DJDN'!$A$6:$E$305,4,FALSE)</f>
        <v>0</v>
      </c>
      <c r="J477" s="1">
        <f>+VLOOKUP(D475,'[3]3 TRIM DJDN'!$A$6:$E$305,2,FALSE)</f>
        <v>0</v>
      </c>
      <c r="K477" s="1">
        <f>+VLOOKUP(D475,'[3]3 TRIM DJDN'!$A$6:$E$305,3,FALSE)</f>
        <v>1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24">
        <f t="shared" si="693"/>
        <v>1</v>
      </c>
      <c r="Z477" s="1">
        <f t="shared" si="694"/>
        <v>1</v>
      </c>
      <c r="AA477" s="1">
        <f t="shared" si="695"/>
        <v>1</v>
      </c>
      <c r="AB477" s="24">
        <f t="shared" si="696"/>
        <v>1</v>
      </c>
      <c r="AC477" s="1">
        <f t="shared" si="697"/>
        <v>0</v>
      </c>
      <c r="AD477" s="13">
        <f t="shared" si="698"/>
        <v>0</v>
      </c>
    </row>
    <row r="478" spans="1:30" s="8" customFormat="1" ht="21" customHeight="1" x14ac:dyDescent="0.2">
      <c r="A478" s="44"/>
      <c r="B478" s="26" t="s">
        <v>32</v>
      </c>
      <c r="C478" s="45"/>
      <c r="D478" s="48"/>
      <c r="E478" s="48"/>
      <c r="F478" s="48"/>
      <c r="G478" s="1">
        <v>0</v>
      </c>
      <c r="H478" s="13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24">
        <f t="shared" si="693"/>
        <v>0</v>
      </c>
      <c r="Z478" s="1">
        <f t="shared" si="694"/>
        <v>0</v>
      </c>
      <c r="AA478" s="1">
        <f t="shared" si="695"/>
        <v>0</v>
      </c>
      <c r="AB478" s="24">
        <f t="shared" si="696"/>
        <v>0</v>
      </c>
      <c r="AC478" s="1">
        <f t="shared" si="697"/>
        <v>0</v>
      </c>
      <c r="AD478" s="13">
        <f t="shared" si="698"/>
        <v>0</v>
      </c>
    </row>
    <row r="479" spans="1:30" s="7" customFormat="1" ht="21" customHeight="1" x14ac:dyDescent="0.2">
      <c r="A479" s="4" t="s">
        <v>33</v>
      </c>
      <c r="B479" s="4"/>
      <c r="C479" s="5"/>
      <c r="D479" s="5"/>
      <c r="E479" s="5"/>
      <c r="F479" s="5"/>
      <c r="G479" s="6">
        <f t="shared" ref="G479:T479" si="699">SUM(G475:G478)</f>
        <v>1</v>
      </c>
      <c r="H479" s="6">
        <f t="shared" si="699"/>
        <v>0</v>
      </c>
      <c r="I479" s="6">
        <f t="shared" si="699"/>
        <v>0</v>
      </c>
      <c r="J479" s="6">
        <f t="shared" si="699"/>
        <v>0</v>
      </c>
      <c r="K479" s="6">
        <f t="shared" si="699"/>
        <v>1</v>
      </c>
      <c r="L479" s="6">
        <f t="shared" si="699"/>
        <v>0</v>
      </c>
      <c r="M479" s="6">
        <f t="shared" si="699"/>
        <v>0</v>
      </c>
      <c r="N479" s="6">
        <f t="shared" si="699"/>
        <v>0</v>
      </c>
      <c r="O479" s="6">
        <f t="shared" si="699"/>
        <v>0</v>
      </c>
      <c r="P479" s="6">
        <f t="shared" si="699"/>
        <v>0</v>
      </c>
      <c r="Q479" s="6">
        <f t="shared" si="699"/>
        <v>0</v>
      </c>
      <c r="R479" s="6">
        <f t="shared" si="699"/>
        <v>0</v>
      </c>
      <c r="S479" s="6">
        <f t="shared" si="699"/>
        <v>0</v>
      </c>
      <c r="T479" s="6">
        <f t="shared" si="699"/>
        <v>0</v>
      </c>
      <c r="U479" s="6">
        <f t="shared" ref="U479" si="700">SUM(U475:U478)</f>
        <v>0</v>
      </c>
      <c r="V479" s="6">
        <f t="shared" ref="V479:AD479" si="701">SUM(V475:V478)</f>
        <v>0</v>
      </c>
      <c r="W479" s="6">
        <f t="shared" si="701"/>
        <v>0</v>
      </c>
      <c r="X479" s="6">
        <f t="shared" si="701"/>
        <v>0</v>
      </c>
      <c r="Y479" s="6">
        <f t="shared" si="701"/>
        <v>1</v>
      </c>
      <c r="Z479" s="6">
        <f t="shared" si="701"/>
        <v>1</v>
      </c>
      <c r="AA479" s="6">
        <f t="shared" si="701"/>
        <v>1</v>
      </c>
      <c r="AB479" s="6">
        <f t="shared" si="701"/>
        <v>1</v>
      </c>
      <c r="AC479" s="6">
        <f t="shared" si="701"/>
        <v>0</v>
      </c>
      <c r="AD479" s="6">
        <f t="shared" si="701"/>
        <v>0</v>
      </c>
    </row>
    <row r="480" spans="1:30" s="2" customFormat="1" ht="21" customHeight="1" x14ac:dyDescent="0.2">
      <c r="A480" s="44">
        <v>2014</v>
      </c>
      <c r="B480" s="26" t="s">
        <v>26</v>
      </c>
      <c r="C480" s="45" t="s">
        <v>139</v>
      </c>
      <c r="D480" s="46">
        <f>+VLOOKUP(C480,'[1]ENTES A JUNIO 2014'!$B$2:$C$124,2,FALSE)</f>
        <v>96</v>
      </c>
      <c r="E480" s="46" t="s">
        <v>28</v>
      </c>
      <c r="F480" s="46" t="s">
        <v>51</v>
      </c>
      <c r="G480" s="1">
        <f>+VLOOKUP(D480,'[2]1 trim'!$A$5:$B$341,2,FALSE)</f>
        <v>1</v>
      </c>
      <c r="H480" s="13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24">
        <f t="shared" ref="Y480:Y483" si="702">SUM(I480:Q480)</f>
        <v>0</v>
      </c>
      <c r="Z480" s="1">
        <f t="shared" ref="Z480:Z483" si="703">SUM(I480:Q480)</f>
        <v>0</v>
      </c>
      <c r="AA480" s="1">
        <f t="shared" ref="AA480:AA483" si="704">+X480+W480+V480+U480+T480+S480+R480+Q480+P480+L480+K480+J480+I480</f>
        <v>0</v>
      </c>
      <c r="AB480" s="24">
        <f t="shared" ref="AB480:AB483" si="705">+G480</f>
        <v>1</v>
      </c>
      <c r="AC480" s="1">
        <f t="shared" ref="AC480:AC483" si="706">+AA480-Z480</f>
        <v>0</v>
      </c>
      <c r="AD480" s="13">
        <f t="shared" ref="AD480:AD483" si="707">+AB480-Y480</f>
        <v>1</v>
      </c>
    </row>
    <row r="481" spans="1:30" s="8" customFormat="1" ht="21" customHeight="1" x14ac:dyDescent="0.2">
      <c r="A481" s="44"/>
      <c r="B481" s="26" t="s">
        <v>30</v>
      </c>
      <c r="C481" s="45"/>
      <c r="D481" s="47"/>
      <c r="E481" s="47"/>
      <c r="F481" s="47"/>
      <c r="G481" s="1">
        <f>+VLOOKUP(D480,'[2]2 trim'!$A$5:$B$341,2,FALSE)</f>
        <v>5</v>
      </c>
      <c r="H481" s="13">
        <v>3</v>
      </c>
      <c r="I481" s="1">
        <f>+VLOOKUP(D480,'[3]2 TRIM DJDN'!$A$6:$E$305,4,FALSE)</f>
        <v>0</v>
      </c>
      <c r="J481" s="1">
        <f>+VLOOKUP(D480,'[3]2 TRIM DJDN'!$A$6:$E$305,2,FALSE)</f>
        <v>0</v>
      </c>
      <c r="K481" s="1">
        <f>+VLOOKUP(D480,'[3]2 TRIM DJDN'!$A$6:$E$305,3,FALSE)</f>
        <v>1</v>
      </c>
      <c r="L481" s="1">
        <f>+VLOOKUP(D480,'[3]2 trim plen'!$A$6:$E$1305,2,FALSE)</f>
        <v>2</v>
      </c>
      <c r="M481" s="1">
        <f>+VLOOKUP(D480,'[3]2 trim plen'!$A$6:$E$1305,3,FALSE)</f>
        <v>0</v>
      </c>
      <c r="N481" s="1">
        <f>+VLOOKUP(D480,'[3]2 trim plen'!$A$6:$E$1305,5,FALSE)</f>
        <v>0</v>
      </c>
      <c r="O481" s="1">
        <f>+VLOOKUP(D480,'[3]2 trim plen'!$A$6:$E$1305,4,FALSE)</f>
        <v>0</v>
      </c>
      <c r="P481" s="1">
        <f>+VLOOKUP(D480,'[3]2 trim plen'!$A$6:$H$1305,6,FALSE)</f>
        <v>0</v>
      </c>
      <c r="Q481" s="1">
        <f>+VLOOKUP(D480,'[3]2 trim plen'!$A$6:$H$1305,7,FALSE)</f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24">
        <f t="shared" si="702"/>
        <v>3</v>
      </c>
      <c r="Z481" s="1">
        <f t="shared" si="703"/>
        <v>3</v>
      </c>
      <c r="AA481" s="1">
        <f t="shared" si="704"/>
        <v>3</v>
      </c>
      <c r="AB481" s="24">
        <f t="shared" si="705"/>
        <v>5</v>
      </c>
      <c r="AC481" s="1">
        <f t="shared" si="706"/>
        <v>0</v>
      </c>
      <c r="AD481" s="13">
        <f t="shared" si="707"/>
        <v>2</v>
      </c>
    </row>
    <row r="482" spans="1:30" ht="21" customHeight="1" x14ac:dyDescent="0.2">
      <c r="A482" s="44"/>
      <c r="B482" s="26" t="s">
        <v>31</v>
      </c>
      <c r="C482" s="45"/>
      <c r="D482" s="47"/>
      <c r="E482" s="47"/>
      <c r="F482" s="47"/>
      <c r="G482" s="1">
        <f>+VLOOKUP(D480,'[2]3 trim'!$A$5:$B$341,2,FALSE)</f>
        <v>8</v>
      </c>
      <c r="H482" s="13">
        <v>0</v>
      </c>
      <c r="I482" s="1">
        <v>0</v>
      </c>
      <c r="J482" s="1">
        <v>0</v>
      </c>
      <c r="K482" s="1">
        <v>0</v>
      </c>
      <c r="L482" s="1">
        <f>+VLOOKUP(D480,'[3]3 trim plen'!$A$6:$E$1305,2,FALSE)</f>
        <v>3</v>
      </c>
      <c r="M482" s="1">
        <f>+VLOOKUP(D480,'[3]3 trim plen'!$A$6:$E$1305,3,FALSE)</f>
        <v>3</v>
      </c>
      <c r="N482" s="1">
        <f>+VLOOKUP(D480,'[3]3 trim plen'!$A$6:$E$1305,5,FALSE)</f>
        <v>0</v>
      </c>
      <c r="O482" s="1">
        <f>+VLOOKUP(D480,'[3]3 trim plen'!$A$6:$E$1305,4,FALSE)</f>
        <v>0</v>
      </c>
      <c r="P482" s="1">
        <f>+VLOOKUP(D480,'[3]3 trim plen'!$A$6:$H$11305,6,FALSE)</f>
        <v>0</v>
      </c>
      <c r="Q482" s="1">
        <f>+VLOOKUP(D480,'[3]3 trim plen'!$A$6:$H$1305,7,FALSE)</f>
        <v>2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24">
        <f t="shared" si="702"/>
        <v>8</v>
      </c>
      <c r="Z482" s="1">
        <f t="shared" si="703"/>
        <v>8</v>
      </c>
      <c r="AA482" s="1">
        <f t="shared" si="704"/>
        <v>5</v>
      </c>
      <c r="AB482" s="24">
        <f t="shared" si="705"/>
        <v>8</v>
      </c>
      <c r="AC482" s="1">
        <f t="shared" si="706"/>
        <v>-3</v>
      </c>
      <c r="AD482" s="13">
        <f t="shared" si="707"/>
        <v>0</v>
      </c>
    </row>
    <row r="483" spans="1:30" s="8" customFormat="1" ht="21" customHeight="1" x14ac:dyDescent="0.2">
      <c r="A483" s="44"/>
      <c r="B483" s="26" t="s">
        <v>32</v>
      </c>
      <c r="C483" s="45"/>
      <c r="D483" s="48"/>
      <c r="E483" s="48"/>
      <c r="F483" s="48"/>
      <c r="G483" s="1">
        <v>0</v>
      </c>
      <c r="H483" s="13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24">
        <f t="shared" si="702"/>
        <v>0</v>
      </c>
      <c r="Z483" s="1">
        <f t="shared" si="703"/>
        <v>0</v>
      </c>
      <c r="AA483" s="1">
        <f t="shared" si="704"/>
        <v>0</v>
      </c>
      <c r="AB483" s="24">
        <f t="shared" si="705"/>
        <v>0</v>
      </c>
      <c r="AC483" s="1">
        <f t="shared" si="706"/>
        <v>0</v>
      </c>
      <c r="AD483" s="13">
        <f t="shared" si="707"/>
        <v>0</v>
      </c>
    </row>
    <row r="484" spans="1:30" s="7" customFormat="1" ht="21" customHeight="1" x14ac:dyDescent="0.2">
      <c r="A484" s="4" t="s">
        <v>33</v>
      </c>
      <c r="B484" s="4"/>
      <c r="C484" s="5"/>
      <c r="D484" s="5"/>
      <c r="E484" s="5"/>
      <c r="F484" s="5"/>
      <c r="G484" s="6">
        <f t="shared" ref="G484:AD484" si="708">SUM(G480:G483)</f>
        <v>14</v>
      </c>
      <c r="H484" s="6">
        <f t="shared" si="708"/>
        <v>3</v>
      </c>
      <c r="I484" s="6">
        <f t="shared" si="708"/>
        <v>0</v>
      </c>
      <c r="J484" s="6">
        <f t="shared" si="708"/>
        <v>0</v>
      </c>
      <c r="K484" s="6">
        <f t="shared" si="708"/>
        <v>1</v>
      </c>
      <c r="L484" s="6">
        <f t="shared" si="708"/>
        <v>5</v>
      </c>
      <c r="M484" s="6">
        <f t="shared" si="708"/>
        <v>3</v>
      </c>
      <c r="N484" s="6">
        <f t="shared" si="708"/>
        <v>0</v>
      </c>
      <c r="O484" s="6">
        <f t="shared" si="708"/>
        <v>0</v>
      </c>
      <c r="P484" s="6">
        <f t="shared" si="708"/>
        <v>0</v>
      </c>
      <c r="Q484" s="6">
        <f t="shared" si="708"/>
        <v>2</v>
      </c>
      <c r="R484" s="6">
        <f t="shared" si="708"/>
        <v>0</v>
      </c>
      <c r="S484" s="6">
        <f t="shared" si="708"/>
        <v>0</v>
      </c>
      <c r="T484" s="6">
        <f t="shared" si="708"/>
        <v>0</v>
      </c>
      <c r="U484" s="6">
        <f t="shared" si="708"/>
        <v>0</v>
      </c>
      <c r="V484" s="6">
        <f t="shared" si="708"/>
        <v>0</v>
      </c>
      <c r="W484" s="6">
        <f t="shared" si="708"/>
        <v>0</v>
      </c>
      <c r="X484" s="6">
        <f t="shared" si="708"/>
        <v>0</v>
      </c>
      <c r="Y484" s="6">
        <f t="shared" si="708"/>
        <v>11</v>
      </c>
      <c r="Z484" s="6">
        <f t="shared" si="708"/>
        <v>11</v>
      </c>
      <c r="AA484" s="6">
        <f t="shared" si="708"/>
        <v>8</v>
      </c>
      <c r="AB484" s="6">
        <f t="shared" si="708"/>
        <v>14</v>
      </c>
      <c r="AC484" s="6">
        <f t="shared" si="708"/>
        <v>-3</v>
      </c>
      <c r="AD484" s="6">
        <f t="shared" si="708"/>
        <v>3</v>
      </c>
    </row>
    <row r="485" spans="1:30" s="2" customFormat="1" ht="21" customHeight="1" x14ac:dyDescent="0.2">
      <c r="A485" s="44">
        <v>2014</v>
      </c>
      <c r="B485" s="26" t="s">
        <v>26</v>
      </c>
      <c r="C485" s="45" t="s">
        <v>140</v>
      </c>
      <c r="D485" s="46">
        <f>+VLOOKUP(C485,'[1]ENTES A JUNIO 2014'!$B$2:$C$124,2,FALSE)</f>
        <v>97</v>
      </c>
      <c r="E485" s="46" t="s">
        <v>28</v>
      </c>
      <c r="F485" s="46" t="s">
        <v>51</v>
      </c>
      <c r="G485" s="1">
        <f>+VLOOKUP(D485,'[2]1 trim'!$A$5:$B$341,2,FALSE)</f>
        <v>45</v>
      </c>
      <c r="H485" s="13">
        <v>0</v>
      </c>
      <c r="I485" s="1">
        <f>+VLOOKUP(D485,'[3]1 TRIM DJDN'!$A$6:$E$305,4,FALSE)</f>
        <v>0</v>
      </c>
      <c r="J485" s="1">
        <f>+VLOOKUP(D485,'[3]1 TRIM DJDN'!$A$6:$E$305,2,FALSE)</f>
        <v>4</v>
      </c>
      <c r="K485" s="1">
        <f>+VLOOKUP(D485,'[3]1 TRIM DJDN'!$A$6:$E$305,3,FALSE)</f>
        <v>4</v>
      </c>
      <c r="L485" s="1">
        <f>+VLOOKUP(D485,'[3]1 trim plen'!$A$6:$E$1305,2,FALSE)</f>
        <v>2</v>
      </c>
      <c r="M485" s="1">
        <f>+VLOOKUP(D485,'[3]1 trim plen'!$A$6:$E$1305,3,FALSE)</f>
        <v>5</v>
      </c>
      <c r="N485" s="1">
        <f>+VLOOKUP(D485,'[3]1 trim plen'!$A$6:$E$1305,5,FALSE)</f>
        <v>3</v>
      </c>
      <c r="O485" s="1">
        <f>+VLOOKUP(D485,'[3]1 trim plen'!$A$6:$E$1305,4,FALSE)</f>
        <v>2</v>
      </c>
      <c r="P485" s="1">
        <f>+VLOOKUP(D485,'[3]1 trim plen'!$A$6:$H$81,6,FALSE)</f>
        <v>2</v>
      </c>
      <c r="Q485" s="1">
        <f>+VLOOKUP(D485,'[3]1 trim plen'!$A$6:$H$1305,7,FALSE)</f>
        <v>0</v>
      </c>
      <c r="R485" s="18">
        <v>12</v>
      </c>
      <c r="S485" s="18">
        <v>0</v>
      </c>
      <c r="T485" s="18">
        <v>4</v>
      </c>
      <c r="U485" s="18">
        <v>3</v>
      </c>
      <c r="V485" s="18">
        <v>6</v>
      </c>
      <c r="W485" s="18">
        <v>0</v>
      </c>
      <c r="X485" s="18">
        <v>0</v>
      </c>
      <c r="Y485" s="24">
        <f t="shared" ref="Y485:Y488" si="709">SUM(I485:Q485)</f>
        <v>22</v>
      </c>
      <c r="Z485" s="1">
        <f t="shared" ref="Z485:Z488" si="710">SUM(I485:Q485)</f>
        <v>22</v>
      </c>
      <c r="AA485" s="1">
        <f t="shared" ref="AA485:AA488" si="711">+X485+W485+V485+U485+T485+S485+R485+Q485+P485+L485+K485+J485+I485</f>
        <v>37</v>
      </c>
      <c r="AB485" s="24">
        <f t="shared" ref="AB485:AB488" si="712">+G485</f>
        <v>45</v>
      </c>
      <c r="AC485" s="1">
        <f t="shared" ref="AC485:AC488" si="713">+AA485-Z485</f>
        <v>15</v>
      </c>
      <c r="AD485" s="13">
        <f t="shared" ref="AD485:AD488" si="714">+AB485-Y485</f>
        <v>23</v>
      </c>
    </row>
    <row r="486" spans="1:30" s="8" customFormat="1" ht="21" customHeight="1" x14ac:dyDescent="0.2">
      <c r="A486" s="44"/>
      <c r="B486" s="26" t="s">
        <v>30</v>
      </c>
      <c r="C486" s="45"/>
      <c r="D486" s="47"/>
      <c r="E486" s="47"/>
      <c r="F486" s="47"/>
      <c r="G486" s="1">
        <f>+VLOOKUP(D485,'[2]2 trim'!$A$5:$B$341,2,FALSE)</f>
        <v>43</v>
      </c>
      <c r="H486" s="13">
        <v>22</v>
      </c>
      <c r="I486" s="1">
        <f>+VLOOKUP(D485,'[3]2 TRIM DJDN'!$A$6:$E$305,4,FALSE)</f>
        <v>1</v>
      </c>
      <c r="J486" s="1">
        <f>+VLOOKUP(D485,'[3]2 TRIM DJDN'!$A$6:$E$305,2,FALSE)</f>
        <v>10</v>
      </c>
      <c r="K486" s="1">
        <f>+VLOOKUP(D485,'[3]2 TRIM DJDN'!$A$6:$E$305,3,FALSE)</f>
        <v>9</v>
      </c>
      <c r="L486" s="1">
        <f>+VLOOKUP(D485,'[3]2 trim plen'!$A$6:$E$1305,2,FALSE)</f>
        <v>4</v>
      </c>
      <c r="M486" s="1">
        <f>+VLOOKUP(D485,'[3]2 trim plen'!$A$6:$E$1305,3,FALSE)</f>
        <v>9</v>
      </c>
      <c r="N486" s="1">
        <f>+VLOOKUP(D485,'[3]2 trim plen'!$A$6:$E$1305,5,FALSE)</f>
        <v>4</v>
      </c>
      <c r="O486" s="1">
        <f>+VLOOKUP(D485,'[3]2 trim plen'!$A$6:$E$1305,4,FALSE)</f>
        <v>6</v>
      </c>
      <c r="P486" s="1">
        <f>+VLOOKUP(D485,'[3]2 trim plen'!$A$6:$H$1305,6,FALSE)</f>
        <v>2</v>
      </c>
      <c r="Q486" s="1">
        <f>+VLOOKUP(D485,'[3]2 trim plen'!$A$6:$H$1305,7,FALSE)</f>
        <v>3</v>
      </c>
      <c r="R486" s="18">
        <v>0</v>
      </c>
      <c r="S486" s="18">
        <v>0</v>
      </c>
      <c r="T486" s="18">
        <v>0</v>
      </c>
      <c r="U486" s="18">
        <v>0</v>
      </c>
      <c r="V486" s="18">
        <v>4</v>
      </c>
      <c r="W486" s="18">
        <v>0</v>
      </c>
      <c r="X486" s="18">
        <v>0</v>
      </c>
      <c r="Y486" s="24">
        <f t="shared" si="709"/>
        <v>48</v>
      </c>
      <c r="Z486" s="1">
        <f t="shared" si="710"/>
        <v>48</v>
      </c>
      <c r="AA486" s="1">
        <f t="shared" si="711"/>
        <v>33</v>
      </c>
      <c r="AB486" s="24">
        <f t="shared" si="712"/>
        <v>43</v>
      </c>
      <c r="AC486" s="1">
        <f t="shared" si="713"/>
        <v>-15</v>
      </c>
      <c r="AD486" s="13">
        <f t="shared" si="714"/>
        <v>-5</v>
      </c>
    </row>
    <row r="487" spans="1:30" ht="21" customHeight="1" x14ac:dyDescent="0.2">
      <c r="A487" s="44"/>
      <c r="B487" s="26" t="s">
        <v>31</v>
      </c>
      <c r="C487" s="45"/>
      <c r="D487" s="47"/>
      <c r="E487" s="47"/>
      <c r="F487" s="47"/>
      <c r="G487" s="1">
        <f>+VLOOKUP(D485,'[2]3 trim'!$A$5:$B$341,2,FALSE)</f>
        <v>15</v>
      </c>
      <c r="H487" s="13">
        <v>0</v>
      </c>
      <c r="I487" s="1">
        <f>+VLOOKUP(D485,'[3]3 TRIM DJDN'!$A$6:$E$305,4,FALSE)</f>
        <v>1</v>
      </c>
      <c r="J487" s="1">
        <f>+VLOOKUP(D485,'[3]3 TRIM DJDN'!$A$6:$E$305,2,FALSE)</f>
        <v>0</v>
      </c>
      <c r="K487" s="1">
        <f>+VLOOKUP(D485,'[3]3 TRIM DJDN'!$A$6:$E$305,3,FALSE)</f>
        <v>4</v>
      </c>
      <c r="L487" s="1">
        <f>+VLOOKUP(D485,'[3]3 trim plen'!$A$6:$E$1305,2,FALSE)</f>
        <v>2</v>
      </c>
      <c r="M487" s="1">
        <f>+VLOOKUP(D485,'[3]3 trim plen'!$A$6:$E$1305,3,FALSE)</f>
        <v>3</v>
      </c>
      <c r="N487" s="1">
        <f>+VLOOKUP(D485,'[3]3 trim plen'!$A$6:$E$1305,5,FALSE)</f>
        <v>6</v>
      </c>
      <c r="O487" s="1">
        <f>+VLOOKUP(D485,'[3]3 trim plen'!$A$6:$E$1305,4,FALSE)</f>
        <v>0</v>
      </c>
      <c r="P487" s="1">
        <f>+VLOOKUP(D485,'[3]3 trim plen'!$A$6:$H$11305,6,FALSE)</f>
        <v>7</v>
      </c>
      <c r="Q487" s="1">
        <f>+VLOOKUP(D485,'[3]3 trim plen'!$A$6:$H$1305,7,FALSE)</f>
        <v>2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24">
        <f t="shared" si="709"/>
        <v>25</v>
      </c>
      <c r="Z487" s="1">
        <f t="shared" si="710"/>
        <v>25</v>
      </c>
      <c r="AA487" s="1">
        <f t="shared" si="711"/>
        <v>16</v>
      </c>
      <c r="AB487" s="24">
        <f t="shared" si="712"/>
        <v>15</v>
      </c>
      <c r="AC487" s="1">
        <f t="shared" si="713"/>
        <v>-9</v>
      </c>
      <c r="AD487" s="13">
        <f t="shared" si="714"/>
        <v>-10</v>
      </c>
    </row>
    <row r="488" spans="1:30" s="8" customFormat="1" ht="21" customHeight="1" x14ac:dyDescent="0.2">
      <c r="A488" s="44"/>
      <c r="B488" s="26" t="s">
        <v>32</v>
      </c>
      <c r="C488" s="45"/>
      <c r="D488" s="48"/>
      <c r="E488" s="48"/>
      <c r="F488" s="48"/>
      <c r="G488" s="1">
        <v>0</v>
      </c>
      <c r="H488" s="13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24">
        <f t="shared" si="709"/>
        <v>0</v>
      </c>
      <c r="Z488" s="1">
        <f t="shared" si="710"/>
        <v>0</v>
      </c>
      <c r="AA488" s="1">
        <f t="shared" si="711"/>
        <v>0</v>
      </c>
      <c r="AB488" s="24">
        <f t="shared" si="712"/>
        <v>0</v>
      </c>
      <c r="AC488" s="1">
        <f t="shared" si="713"/>
        <v>0</v>
      </c>
      <c r="AD488" s="13">
        <f t="shared" si="714"/>
        <v>0</v>
      </c>
    </row>
    <row r="489" spans="1:30" s="7" customFormat="1" ht="21" customHeight="1" x14ac:dyDescent="0.2">
      <c r="A489" s="4" t="s">
        <v>33</v>
      </c>
      <c r="B489" s="4"/>
      <c r="C489" s="5"/>
      <c r="D489" s="5"/>
      <c r="E489" s="5"/>
      <c r="F489" s="5"/>
      <c r="G489" s="6">
        <f t="shared" ref="G489:AD489" si="715">SUM(G485:G488)</f>
        <v>103</v>
      </c>
      <c r="H489" s="6">
        <f t="shared" si="715"/>
        <v>22</v>
      </c>
      <c r="I489" s="6">
        <f t="shared" si="715"/>
        <v>2</v>
      </c>
      <c r="J489" s="6">
        <f t="shared" si="715"/>
        <v>14</v>
      </c>
      <c r="K489" s="6">
        <f t="shared" si="715"/>
        <v>17</v>
      </c>
      <c r="L489" s="6">
        <f t="shared" si="715"/>
        <v>8</v>
      </c>
      <c r="M489" s="6">
        <f t="shared" si="715"/>
        <v>17</v>
      </c>
      <c r="N489" s="6">
        <f t="shared" si="715"/>
        <v>13</v>
      </c>
      <c r="O489" s="6">
        <f t="shared" si="715"/>
        <v>8</v>
      </c>
      <c r="P489" s="6">
        <f t="shared" si="715"/>
        <v>11</v>
      </c>
      <c r="Q489" s="6">
        <f t="shared" si="715"/>
        <v>5</v>
      </c>
      <c r="R489" s="6">
        <f t="shared" si="715"/>
        <v>12</v>
      </c>
      <c r="S489" s="6">
        <f t="shared" si="715"/>
        <v>0</v>
      </c>
      <c r="T489" s="6">
        <f t="shared" si="715"/>
        <v>4</v>
      </c>
      <c r="U489" s="6">
        <f t="shared" si="715"/>
        <v>3</v>
      </c>
      <c r="V489" s="6">
        <f t="shared" si="715"/>
        <v>10</v>
      </c>
      <c r="W489" s="6">
        <f t="shared" si="715"/>
        <v>0</v>
      </c>
      <c r="X489" s="6">
        <f t="shared" si="715"/>
        <v>0</v>
      </c>
      <c r="Y489" s="6">
        <f t="shared" si="715"/>
        <v>95</v>
      </c>
      <c r="Z489" s="6">
        <f t="shared" si="715"/>
        <v>95</v>
      </c>
      <c r="AA489" s="6">
        <f t="shared" si="715"/>
        <v>86</v>
      </c>
      <c r="AB489" s="6">
        <f t="shared" si="715"/>
        <v>103</v>
      </c>
      <c r="AC489" s="6">
        <f t="shared" si="715"/>
        <v>-9</v>
      </c>
      <c r="AD489" s="6">
        <f t="shared" si="715"/>
        <v>8</v>
      </c>
    </row>
    <row r="490" spans="1:30" s="2" customFormat="1" ht="21" customHeight="1" x14ac:dyDescent="0.2">
      <c r="A490" s="44">
        <v>2014</v>
      </c>
      <c r="B490" s="26" t="s">
        <v>26</v>
      </c>
      <c r="C490" s="45" t="s">
        <v>141</v>
      </c>
      <c r="D490" s="46">
        <f>+VLOOKUP(C490,'[1]ENTES A JUNIO 2014'!$B$2:$C$124,2,FALSE)</f>
        <v>98</v>
      </c>
      <c r="E490" s="46" t="s">
        <v>28</v>
      </c>
      <c r="F490" s="46" t="s">
        <v>51</v>
      </c>
      <c r="G490" s="1">
        <f>+VLOOKUP(D490,'[2]1 trim'!$A$5:$B$341,2,FALSE)</f>
        <v>3</v>
      </c>
      <c r="H490" s="13">
        <v>0</v>
      </c>
      <c r="I490" s="1">
        <f>+VLOOKUP(D490,'[3]1 TRIM DJDN'!$A$6:$E$305,4,FALSE)</f>
        <v>0</v>
      </c>
      <c r="J490" s="1">
        <f>+VLOOKUP(D490,'[3]1 TRIM DJDN'!$A$6:$E$305,2,FALSE)</f>
        <v>0</v>
      </c>
      <c r="K490" s="1">
        <f>+VLOOKUP(D490,'[3]1 TRIM DJDN'!$A$6:$E$305,3,FALSE)</f>
        <v>1</v>
      </c>
      <c r="L490" s="1">
        <f>+VLOOKUP(D490,'[3]1 trim plen'!$A$6:$E$1305,2,FALSE)</f>
        <v>0</v>
      </c>
      <c r="M490" s="1">
        <f>+VLOOKUP(D490,'[3]1 trim plen'!$A$6:$E$1305,3,FALSE)</f>
        <v>0</v>
      </c>
      <c r="N490" s="1">
        <f>+VLOOKUP(D490,'[3]1 trim plen'!$A$6:$E$1305,5,FALSE)</f>
        <v>0</v>
      </c>
      <c r="O490" s="1">
        <f>+VLOOKUP(D490,'[3]1 trim plen'!$A$6:$E$1305,4,FALSE)</f>
        <v>0</v>
      </c>
      <c r="P490" s="1">
        <f>+VLOOKUP(D490,'[3]1 trim plen'!$A$6:$H$81,6,FALSE)</f>
        <v>1</v>
      </c>
      <c r="Q490" s="1">
        <f>+VLOOKUP(D490,'[3]1 trim plen'!$A$6:$H$1305,7,FALSE)</f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1</v>
      </c>
      <c r="W490" s="18">
        <v>0</v>
      </c>
      <c r="X490" s="18">
        <v>0</v>
      </c>
      <c r="Y490" s="24">
        <f t="shared" ref="Y490:Y493" si="716">SUM(I490:Q490)</f>
        <v>2</v>
      </c>
      <c r="Z490" s="1">
        <f t="shared" ref="Z490:Z493" si="717">SUM(I490:Q490)</f>
        <v>2</v>
      </c>
      <c r="AA490" s="1">
        <f t="shared" ref="AA490:AA493" si="718">+X490+W490+V490+U490+T490+S490+R490+Q490+P490+L490+K490+J490+I490</f>
        <v>3</v>
      </c>
      <c r="AB490" s="24">
        <f t="shared" ref="AB490:AB493" si="719">+G490</f>
        <v>3</v>
      </c>
      <c r="AC490" s="1">
        <f t="shared" ref="AC490:AC493" si="720">+AA490-Z490</f>
        <v>1</v>
      </c>
      <c r="AD490" s="13">
        <f t="shared" ref="AD490:AD493" si="721">+AB490-Y490</f>
        <v>1</v>
      </c>
    </row>
    <row r="491" spans="1:30" s="8" customFormat="1" ht="21" customHeight="1" x14ac:dyDescent="0.2">
      <c r="A491" s="44"/>
      <c r="B491" s="26" t="s">
        <v>30</v>
      </c>
      <c r="C491" s="45"/>
      <c r="D491" s="47"/>
      <c r="E491" s="47"/>
      <c r="F491" s="47"/>
      <c r="G491" s="1">
        <f>+VLOOKUP(D490,'[2]2 trim'!$A$5:$B$341,2,FALSE)</f>
        <v>3</v>
      </c>
      <c r="H491" s="13">
        <v>3</v>
      </c>
      <c r="I491" s="1">
        <v>0</v>
      </c>
      <c r="J491" s="1">
        <v>0</v>
      </c>
      <c r="K491" s="1">
        <v>0</v>
      </c>
      <c r="L491" s="1">
        <f>+VLOOKUP(D490,'[3]2 trim plen'!$A$6:$E$1305,2,FALSE)</f>
        <v>0</v>
      </c>
      <c r="M491" s="1">
        <f>+VLOOKUP(D490,'[3]2 trim plen'!$A$6:$E$1305,3,FALSE)</f>
        <v>1</v>
      </c>
      <c r="N491" s="1">
        <f>+VLOOKUP(D490,'[3]2 trim plen'!$A$6:$E$1305,5,FALSE)</f>
        <v>0</v>
      </c>
      <c r="O491" s="1">
        <f>+VLOOKUP(D490,'[3]2 trim plen'!$A$6:$E$1305,4,FALSE)</f>
        <v>0</v>
      </c>
      <c r="P491" s="1">
        <f>+VLOOKUP(D490,'[3]2 trim plen'!$A$6:$H$1305,6,FALSE)</f>
        <v>0</v>
      </c>
      <c r="Q491" s="1">
        <f>+VLOOKUP(D490,'[3]2 trim plen'!$A$6:$H$1305,7,FALSE)</f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24">
        <f t="shared" si="716"/>
        <v>1</v>
      </c>
      <c r="Z491" s="1">
        <f t="shared" si="717"/>
        <v>1</v>
      </c>
      <c r="AA491" s="1">
        <f t="shared" si="718"/>
        <v>0</v>
      </c>
      <c r="AB491" s="24">
        <f t="shared" si="719"/>
        <v>3</v>
      </c>
      <c r="AC491" s="1">
        <f t="shared" si="720"/>
        <v>-1</v>
      </c>
      <c r="AD491" s="13">
        <f t="shared" si="721"/>
        <v>2</v>
      </c>
    </row>
    <row r="492" spans="1:30" ht="21" customHeight="1" x14ac:dyDescent="0.2">
      <c r="A492" s="44"/>
      <c r="B492" s="26" t="s">
        <v>31</v>
      </c>
      <c r="C492" s="45"/>
      <c r="D492" s="47"/>
      <c r="E492" s="47"/>
      <c r="F492" s="47"/>
      <c r="G492" s="1">
        <f>+VLOOKUP(D490,'[2]3 trim'!$A$5:$B$341,2,FALSE)</f>
        <v>1</v>
      </c>
      <c r="H492" s="13">
        <v>0</v>
      </c>
      <c r="I492" s="1">
        <v>0</v>
      </c>
      <c r="J492" s="1">
        <v>0</v>
      </c>
      <c r="K492" s="1">
        <v>0</v>
      </c>
      <c r="L492" s="1">
        <f>+VLOOKUP(D490,'[3]3 trim plen'!$A$6:$E$1305,2,FALSE)</f>
        <v>0</v>
      </c>
      <c r="M492" s="1">
        <f>+VLOOKUP(D490,'[3]3 trim plen'!$A$6:$E$1305,3,FALSE)</f>
        <v>2</v>
      </c>
      <c r="N492" s="1">
        <f>+VLOOKUP(D490,'[3]3 trim plen'!$A$6:$E$1305,5,FALSE)</f>
        <v>0</v>
      </c>
      <c r="O492" s="1">
        <f>+VLOOKUP(D490,'[3]3 trim plen'!$A$6:$E$1305,4,FALSE)</f>
        <v>0</v>
      </c>
      <c r="P492" s="1">
        <f>+VLOOKUP(D490,'[3]3 trim plen'!$A$6:$H$11305,6,FALSE)</f>
        <v>1</v>
      </c>
      <c r="Q492" s="1">
        <f>+VLOOKUP(D490,'[3]3 trim plen'!$A$6:$H$1305,7,FALSE)</f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24">
        <f t="shared" si="716"/>
        <v>3</v>
      </c>
      <c r="Z492" s="1">
        <f t="shared" si="717"/>
        <v>3</v>
      </c>
      <c r="AA492" s="1">
        <f t="shared" si="718"/>
        <v>1</v>
      </c>
      <c r="AB492" s="24">
        <f t="shared" si="719"/>
        <v>1</v>
      </c>
      <c r="AC492" s="1">
        <f t="shared" si="720"/>
        <v>-2</v>
      </c>
      <c r="AD492" s="13">
        <f t="shared" si="721"/>
        <v>-2</v>
      </c>
    </row>
    <row r="493" spans="1:30" s="8" customFormat="1" ht="21" customHeight="1" x14ac:dyDescent="0.2">
      <c r="A493" s="44"/>
      <c r="B493" s="26" t="s">
        <v>32</v>
      </c>
      <c r="C493" s="45"/>
      <c r="D493" s="48"/>
      <c r="E493" s="48"/>
      <c r="F493" s="48"/>
      <c r="G493" s="1">
        <v>0</v>
      </c>
      <c r="H493" s="13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24">
        <f t="shared" si="716"/>
        <v>0</v>
      </c>
      <c r="Z493" s="1">
        <f t="shared" si="717"/>
        <v>0</v>
      </c>
      <c r="AA493" s="1">
        <f t="shared" si="718"/>
        <v>0</v>
      </c>
      <c r="AB493" s="24">
        <f t="shared" si="719"/>
        <v>0</v>
      </c>
      <c r="AC493" s="1">
        <f t="shared" si="720"/>
        <v>0</v>
      </c>
      <c r="AD493" s="13">
        <f t="shared" si="721"/>
        <v>0</v>
      </c>
    </row>
    <row r="494" spans="1:30" s="7" customFormat="1" ht="21" customHeight="1" x14ac:dyDescent="0.2">
      <c r="A494" s="4" t="s">
        <v>33</v>
      </c>
      <c r="B494" s="4"/>
      <c r="C494" s="5"/>
      <c r="D494" s="5"/>
      <c r="E494" s="5"/>
      <c r="F494" s="5"/>
      <c r="G494" s="6">
        <f t="shared" ref="G494:AD494" si="722">SUM(G490:G493)</f>
        <v>7</v>
      </c>
      <c r="H494" s="6">
        <f t="shared" si="722"/>
        <v>3</v>
      </c>
      <c r="I494" s="6">
        <f t="shared" si="722"/>
        <v>0</v>
      </c>
      <c r="J494" s="6">
        <f t="shared" si="722"/>
        <v>0</v>
      </c>
      <c r="K494" s="6">
        <f t="shared" si="722"/>
        <v>1</v>
      </c>
      <c r="L494" s="6">
        <f t="shared" si="722"/>
        <v>0</v>
      </c>
      <c r="M494" s="6">
        <f t="shared" si="722"/>
        <v>3</v>
      </c>
      <c r="N494" s="6">
        <f t="shared" si="722"/>
        <v>0</v>
      </c>
      <c r="O494" s="6">
        <f t="shared" si="722"/>
        <v>0</v>
      </c>
      <c r="P494" s="6">
        <f t="shared" si="722"/>
        <v>2</v>
      </c>
      <c r="Q494" s="6">
        <f t="shared" si="722"/>
        <v>0</v>
      </c>
      <c r="R494" s="6">
        <f t="shared" si="722"/>
        <v>0</v>
      </c>
      <c r="S494" s="6">
        <f t="shared" si="722"/>
        <v>0</v>
      </c>
      <c r="T494" s="6">
        <f t="shared" si="722"/>
        <v>0</v>
      </c>
      <c r="U494" s="6">
        <f t="shared" si="722"/>
        <v>0</v>
      </c>
      <c r="V494" s="6">
        <f t="shared" si="722"/>
        <v>1</v>
      </c>
      <c r="W494" s="6">
        <f t="shared" si="722"/>
        <v>0</v>
      </c>
      <c r="X494" s="6">
        <f t="shared" si="722"/>
        <v>0</v>
      </c>
      <c r="Y494" s="6">
        <f t="shared" si="722"/>
        <v>6</v>
      </c>
      <c r="Z494" s="6">
        <f t="shared" si="722"/>
        <v>6</v>
      </c>
      <c r="AA494" s="6">
        <f t="shared" si="722"/>
        <v>4</v>
      </c>
      <c r="AB494" s="6">
        <f t="shared" si="722"/>
        <v>7</v>
      </c>
      <c r="AC494" s="6">
        <f t="shared" si="722"/>
        <v>-2</v>
      </c>
      <c r="AD494" s="6">
        <f t="shared" si="722"/>
        <v>1</v>
      </c>
    </row>
    <row r="495" spans="1:30" s="2" customFormat="1" ht="21" customHeight="1" x14ac:dyDescent="0.2">
      <c r="A495" s="44">
        <v>2014</v>
      </c>
      <c r="B495" s="26" t="s">
        <v>26</v>
      </c>
      <c r="C495" s="45" t="s">
        <v>142</v>
      </c>
      <c r="D495" s="46">
        <f>+VLOOKUP(C495,'[1]ENTES A JUNIO 2014'!$B$2:$C$124,2,FALSE)</f>
        <v>99</v>
      </c>
      <c r="E495" s="46" t="s">
        <v>28</v>
      </c>
      <c r="F495" s="46" t="s">
        <v>51</v>
      </c>
      <c r="G495" s="1">
        <f>+VLOOKUP(D495,'[2]1 trim'!$A$5:$B$341,2,FALSE)</f>
        <v>31</v>
      </c>
      <c r="H495" s="13">
        <v>0</v>
      </c>
      <c r="I495" s="1">
        <f>+VLOOKUP(D495,'[3]1 TRIM DJDN'!$A$6:$E$305,4,FALSE)</f>
        <v>0</v>
      </c>
      <c r="J495" s="1">
        <f>+VLOOKUP(D495,'[3]1 TRIM DJDN'!$A$6:$E$305,2,FALSE)</f>
        <v>2</v>
      </c>
      <c r="K495" s="1">
        <f>+VLOOKUP(D495,'[3]1 TRIM DJDN'!$A$6:$E$305,3,FALSE)</f>
        <v>5</v>
      </c>
      <c r="L495" s="1">
        <f>+VLOOKUP(D495,'[3]1 trim plen'!$A$6:$E$1305,2,FALSE)</f>
        <v>2</v>
      </c>
      <c r="M495" s="1">
        <f>+VLOOKUP(D495,'[3]1 trim plen'!$A$6:$E$1305,3,FALSE)</f>
        <v>1</v>
      </c>
      <c r="N495" s="1">
        <f>+VLOOKUP(D495,'[3]1 trim plen'!$A$6:$E$1305,5,FALSE)</f>
        <v>0</v>
      </c>
      <c r="O495" s="1">
        <f>+VLOOKUP(D495,'[3]1 trim plen'!$A$6:$E$1305,4,FALSE)</f>
        <v>0</v>
      </c>
      <c r="P495" s="1">
        <f>+VLOOKUP(D495,'[3]1 trim plen'!$A$6:$H$81,6,FALSE)</f>
        <v>0</v>
      </c>
      <c r="Q495" s="1">
        <f>+VLOOKUP(D495,'[3]1 trim plen'!$A$6:$H$1305,7,FALSE)</f>
        <v>0</v>
      </c>
      <c r="R495" s="18">
        <v>10</v>
      </c>
      <c r="S495" s="18">
        <v>0</v>
      </c>
      <c r="T495" s="18">
        <v>1</v>
      </c>
      <c r="U495" s="18">
        <v>0</v>
      </c>
      <c r="V495" s="18">
        <v>4</v>
      </c>
      <c r="W495" s="18">
        <v>1</v>
      </c>
      <c r="X495" s="18">
        <v>0</v>
      </c>
      <c r="Y495" s="24">
        <f t="shared" ref="Y495:Y498" si="723">SUM(I495:Q495)</f>
        <v>10</v>
      </c>
      <c r="Z495" s="1">
        <f t="shared" ref="Z495:Z498" si="724">SUM(I495:Q495)</f>
        <v>10</v>
      </c>
      <c r="AA495" s="1">
        <f t="shared" ref="AA495:AA498" si="725">+X495+W495+V495+U495+T495+S495+R495+Q495+P495+L495+K495+J495+I495</f>
        <v>25</v>
      </c>
      <c r="AB495" s="24">
        <f t="shared" ref="AB495:AB498" si="726">+G495</f>
        <v>31</v>
      </c>
      <c r="AC495" s="1">
        <f t="shared" ref="AC495:AC498" si="727">+AA495-Z495</f>
        <v>15</v>
      </c>
      <c r="AD495" s="13">
        <f t="shared" ref="AD495:AD498" si="728">+AB495-Y495</f>
        <v>21</v>
      </c>
    </row>
    <row r="496" spans="1:30" s="8" customFormat="1" ht="21" customHeight="1" x14ac:dyDescent="0.2">
      <c r="A496" s="44"/>
      <c r="B496" s="26" t="s">
        <v>30</v>
      </c>
      <c r="C496" s="45"/>
      <c r="D496" s="47"/>
      <c r="E496" s="47"/>
      <c r="F496" s="47"/>
      <c r="G496" s="1">
        <f>+VLOOKUP(D495,'[2]2 trim'!$A$5:$B$341,2,FALSE)</f>
        <v>10</v>
      </c>
      <c r="H496" s="13">
        <v>7</v>
      </c>
      <c r="I496" s="1">
        <f>+VLOOKUP(D495,'[3]2 TRIM DJDN'!$A$6:$E$305,4,FALSE)</f>
        <v>0</v>
      </c>
      <c r="J496" s="1">
        <f>+VLOOKUP(D495,'[3]2 TRIM DJDN'!$A$6:$E$305,2,FALSE)</f>
        <v>0</v>
      </c>
      <c r="K496" s="1">
        <f>+VLOOKUP(D495,'[3]2 TRIM DJDN'!$A$6:$E$305,3,FALSE)</f>
        <v>1</v>
      </c>
      <c r="L496" s="1">
        <f>+VLOOKUP(D495,'[3]2 trim plen'!$A$6:$E$1305,2,FALSE)</f>
        <v>9</v>
      </c>
      <c r="M496" s="1">
        <f>+VLOOKUP(D495,'[3]2 trim plen'!$A$6:$E$1305,3,FALSE)</f>
        <v>14</v>
      </c>
      <c r="N496" s="1">
        <f>+VLOOKUP(D495,'[3]2 trim plen'!$A$6:$E$1305,5,FALSE)</f>
        <v>2</v>
      </c>
      <c r="O496" s="1">
        <f>+VLOOKUP(D495,'[3]2 trim plen'!$A$6:$E$1305,4,FALSE)</f>
        <v>0</v>
      </c>
      <c r="P496" s="1">
        <f>+VLOOKUP(D495,'[3]2 trim plen'!$A$6:$H$1305,6,FALSE)</f>
        <v>0</v>
      </c>
      <c r="Q496" s="1">
        <f>+VLOOKUP(D495,'[3]2 trim plen'!$A$6:$H$1305,7,FALSE)</f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1</v>
      </c>
      <c r="W496" s="18">
        <v>0</v>
      </c>
      <c r="X496" s="18">
        <v>0</v>
      </c>
      <c r="Y496" s="24">
        <f t="shared" si="723"/>
        <v>26</v>
      </c>
      <c r="Z496" s="1">
        <f t="shared" si="724"/>
        <v>26</v>
      </c>
      <c r="AA496" s="1">
        <f t="shared" si="725"/>
        <v>11</v>
      </c>
      <c r="AB496" s="24">
        <f t="shared" si="726"/>
        <v>10</v>
      </c>
      <c r="AC496" s="1">
        <f t="shared" si="727"/>
        <v>-15</v>
      </c>
      <c r="AD496" s="13">
        <f t="shared" si="728"/>
        <v>-16</v>
      </c>
    </row>
    <row r="497" spans="1:30" ht="21" customHeight="1" x14ac:dyDescent="0.2">
      <c r="A497" s="44"/>
      <c r="B497" s="26" t="s">
        <v>31</v>
      </c>
      <c r="C497" s="45"/>
      <c r="D497" s="47"/>
      <c r="E497" s="47"/>
      <c r="F497" s="47"/>
      <c r="G497" s="1">
        <f>+VLOOKUP(D495,'[2]3 trim'!$A$5:$B$341,2,FALSE)</f>
        <v>21</v>
      </c>
      <c r="H497" s="13">
        <v>0</v>
      </c>
      <c r="I497" s="1">
        <f>+VLOOKUP(D495,'[3]3 TRIM DJDN'!$A$6:$E$305,4,FALSE)</f>
        <v>0</v>
      </c>
      <c r="J497" s="1">
        <f>+VLOOKUP(D495,'[3]3 TRIM DJDN'!$A$6:$E$305,2,FALSE)</f>
        <v>2</v>
      </c>
      <c r="K497" s="1">
        <f>+VLOOKUP(D495,'[3]3 TRIM DJDN'!$A$6:$E$305,3,FALSE)</f>
        <v>1</v>
      </c>
      <c r="L497" s="1">
        <f>+VLOOKUP(D495,'[3]3 trim plen'!$A$6:$E$1305,2,FALSE)</f>
        <v>0</v>
      </c>
      <c r="M497" s="1">
        <f>+VLOOKUP(D495,'[3]3 trim plen'!$A$6:$E$1305,3,FALSE)</f>
        <v>4</v>
      </c>
      <c r="N497" s="1">
        <f>+VLOOKUP(D495,'[3]3 trim plen'!$A$6:$E$1305,5,FALSE)</f>
        <v>1</v>
      </c>
      <c r="O497" s="1">
        <f>+VLOOKUP(D495,'[3]3 trim plen'!$A$6:$E$1305,4,FALSE)</f>
        <v>0</v>
      </c>
      <c r="P497" s="1">
        <f>+VLOOKUP(D495,'[3]3 trim plen'!$A$6:$H$11305,6,FALSE)</f>
        <v>2</v>
      </c>
      <c r="Q497" s="1">
        <f>+VLOOKUP(D495,'[3]3 trim plen'!$A$6:$H$1305,7,FALSE)</f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24">
        <f t="shared" si="723"/>
        <v>10</v>
      </c>
      <c r="Z497" s="1">
        <f t="shared" si="724"/>
        <v>10</v>
      </c>
      <c r="AA497" s="1">
        <f t="shared" si="725"/>
        <v>5</v>
      </c>
      <c r="AB497" s="24">
        <f t="shared" si="726"/>
        <v>21</v>
      </c>
      <c r="AC497" s="1">
        <f t="shared" si="727"/>
        <v>-5</v>
      </c>
      <c r="AD497" s="13">
        <f t="shared" si="728"/>
        <v>11</v>
      </c>
    </row>
    <row r="498" spans="1:30" s="8" customFormat="1" ht="21" customHeight="1" x14ac:dyDescent="0.2">
      <c r="A498" s="44"/>
      <c r="B498" s="26" t="s">
        <v>32</v>
      </c>
      <c r="C498" s="45"/>
      <c r="D498" s="48"/>
      <c r="E498" s="48"/>
      <c r="F498" s="48"/>
      <c r="G498" s="1">
        <v>0</v>
      </c>
      <c r="H498" s="13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24">
        <f t="shared" si="723"/>
        <v>0</v>
      </c>
      <c r="Z498" s="1">
        <f t="shared" si="724"/>
        <v>0</v>
      </c>
      <c r="AA498" s="1">
        <f t="shared" si="725"/>
        <v>0</v>
      </c>
      <c r="AB498" s="24">
        <f t="shared" si="726"/>
        <v>0</v>
      </c>
      <c r="AC498" s="1">
        <f t="shared" si="727"/>
        <v>0</v>
      </c>
      <c r="AD498" s="13">
        <f t="shared" si="728"/>
        <v>0</v>
      </c>
    </row>
    <row r="499" spans="1:30" s="7" customFormat="1" ht="21" customHeight="1" x14ac:dyDescent="0.2">
      <c r="A499" s="4" t="s">
        <v>33</v>
      </c>
      <c r="B499" s="4"/>
      <c r="C499" s="5"/>
      <c r="D499" s="5"/>
      <c r="E499" s="5"/>
      <c r="F499" s="5"/>
      <c r="G499" s="6">
        <f t="shared" ref="G499:AD499" si="729">SUM(G495:G498)</f>
        <v>62</v>
      </c>
      <c r="H499" s="6">
        <f t="shared" si="729"/>
        <v>7</v>
      </c>
      <c r="I499" s="6">
        <f t="shared" si="729"/>
        <v>0</v>
      </c>
      <c r="J499" s="6">
        <f t="shared" si="729"/>
        <v>4</v>
      </c>
      <c r="K499" s="6">
        <f t="shared" si="729"/>
        <v>7</v>
      </c>
      <c r="L499" s="6">
        <f t="shared" si="729"/>
        <v>11</v>
      </c>
      <c r="M499" s="6">
        <f t="shared" si="729"/>
        <v>19</v>
      </c>
      <c r="N499" s="6">
        <f t="shared" si="729"/>
        <v>3</v>
      </c>
      <c r="O499" s="6">
        <f t="shared" si="729"/>
        <v>0</v>
      </c>
      <c r="P499" s="6">
        <f t="shared" si="729"/>
        <v>2</v>
      </c>
      <c r="Q499" s="6">
        <f t="shared" si="729"/>
        <v>0</v>
      </c>
      <c r="R499" s="6">
        <f t="shared" si="729"/>
        <v>10</v>
      </c>
      <c r="S499" s="6">
        <f t="shared" si="729"/>
        <v>0</v>
      </c>
      <c r="T499" s="6">
        <f t="shared" si="729"/>
        <v>1</v>
      </c>
      <c r="U499" s="6">
        <f t="shared" si="729"/>
        <v>0</v>
      </c>
      <c r="V499" s="6">
        <f t="shared" si="729"/>
        <v>5</v>
      </c>
      <c r="W499" s="6">
        <f t="shared" si="729"/>
        <v>1</v>
      </c>
      <c r="X499" s="6">
        <f t="shared" si="729"/>
        <v>0</v>
      </c>
      <c r="Y499" s="6">
        <f t="shared" si="729"/>
        <v>46</v>
      </c>
      <c r="Z499" s="6">
        <f t="shared" si="729"/>
        <v>46</v>
      </c>
      <c r="AA499" s="6">
        <f t="shared" si="729"/>
        <v>41</v>
      </c>
      <c r="AB499" s="6">
        <f t="shared" si="729"/>
        <v>62</v>
      </c>
      <c r="AC499" s="6">
        <f t="shared" si="729"/>
        <v>-5</v>
      </c>
      <c r="AD499" s="6">
        <f t="shared" si="729"/>
        <v>16</v>
      </c>
    </row>
    <row r="500" spans="1:30" s="2" customFormat="1" ht="21" customHeight="1" x14ac:dyDescent="0.2">
      <c r="A500" s="44">
        <v>2014</v>
      </c>
      <c r="B500" s="26" t="s">
        <v>26</v>
      </c>
      <c r="C500" s="45" t="s">
        <v>143</v>
      </c>
      <c r="D500" s="46">
        <f>+VLOOKUP(C500,'[1]ENTES A JUNIO 2014'!$B$2:$C$124,2,FALSE)</f>
        <v>100</v>
      </c>
      <c r="E500" s="46" t="s">
        <v>28</v>
      </c>
      <c r="F500" s="46" t="s">
        <v>51</v>
      </c>
      <c r="G500" s="1">
        <f>+VLOOKUP(D500,'[2]1 trim'!$A$5:$B$341,2,FALSE)</f>
        <v>13</v>
      </c>
      <c r="H500" s="13">
        <v>0</v>
      </c>
      <c r="I500" s="1">
        <v>0</v>
      </c>
      <c r="J500" s="1">
        <v>0</v>
      </c>
      <c r="K500" s="1">
        <v>0</v>
      </c>
      <c r="L500" s="1">
        <f>+VLOOKUP(D500,'[3]1 trim plen'!$A$6:$E$1305,2,FALSE)</f>
        <v>0</v>
      </c>
      <c r="M500" s="1">
        <f>+VLOOKUP(D500,'[3]1 trim plen'!$A$6:$E$1305,3,FALSE)</f>
        <v>2</v>
      </c>
      <c r="N500" s="1">
        <f>+VLOOKUP(D500,'[3]1 trim plen'!$A$6:$E$1305,5,FALSE)</f>
        <v>0</v>
      </c>
      <c r="O500" s="1">
        <f>+VLOOKUP(D500,'[3]1 trim plen'!$A$6:$E$1305,4,FALSE)</f>
        <v>1</v>
      </c>
      <c r="P500" s="1">
        <f>+VLOOKUP(D500,'[3]1 trim plen'!$A$6:$H$81,6,FALSE)</f>
        <v>0</v>
      </c>
      <c r="Q500" s="1">
        <f>+VLOOKUP(D500,'[3]1 trim plen'!$A$6:$H$1305,7,FALSE)</f>
        <v>1</v>
      </c>
      <c r="R500" s="18">
        <v>4</v>
      </c>
      <c r="S500" s="18">
        <v>0</v>
      </c>
      <c r="T500" s="18">
        <v>0</v>
      </c>
      <c r="U500" s="18">
        <v>0</v>
      </c>
      <c r="V500" s="18">
        <v>1</v>
      </c>
      <c r="W500" s="18">
        <v>0</v>
      </c>
      <c r="X500" s="18">
        <v>0</v>
      </c>
      <c r="Y500" s="24">
        <f t="shared" ref="Y500:Y503" si="730">SUM(I500:Q500)</f>
        <v>4</v>
      </c>
      <c r="Z500" s="1">
        <f t="shared" ref="Z500:Z503" si="731">SUM(I500:Q500)</f>
        <v>4</v>
      </c>
      <c r="AA500" s="1">
        <f t="shared" ref="AA500:AA503" si="732">+X500+W500+V500+U500+T500+S500+R500+Q500+P500+L500+K500+J500+I500</f>
        <v>6</v>
      </c>
      <c r="AB500" s="24">
        <f t="shared" ref="AB500:AB503" si="733">+G500</f>
        <v>13</v>
      </c>
      <c r="AC500" s="1">
        <f t="shared" ref="AC500:AC503" si="734">+AA500-Z500</f>
        <v>2</v>
      </c>
      <c r="AD500" s="13">
        <f t="shared" ref="AD500:AD503" si="735">+AB500-Y500</f>
        <v>9</v>
      </c>
    </row>
    <row r="501" spans="1:30" s="8" customFormat="1" ht="21" customHeight="1" x14ac:dyDescent="0.2">
      <c r="A501" s="44"/>
      <c r="B501" s="26" t="s">
        <v>30</v>
      </c>
      <c r="C501" s="45"/>
      <c r="D501" s="47"/>
      <c r="E501" s="47"/>
      <c r="F501" s="47"/>
      <c r="G501" s="1">
        <f>+VLOOKUP(D500,'[2]2 trim'!$A$5:$B$341,2,FALSE)</f>
        <v>33</v>
      </c>
      <c r="H501" s="13">
        <v>29</v>
      </c>
      <c r="I501" s="1">
        <f>+VLOOKUP(D500,'[3]2 TRIM DJDN'!$A$6:$E$305,4,FALSE)</f>
        <v>0</v>
      </c>
      <c r="J501" s="1">
        <f>+VLOOKUP(D500,'[3]2 TRIM DJDN'!$A$6:$E$305,2,FALSE)</f>
        <v>0</v>
      </c>
      <c r="K501" s="1">
        <f>+VLOOKUP(D500,'[3]2 TRIM DJDN'!$A$6:$E$305,3,FALSE)</f>
        <v>1</v>
      </c>
      <c r="L501" s="1">
        <f>+VLOOKUP(D500,'[3]2 trim plen'!$A$6:$E$1305,2,FALSE)</f>
        <v>2</v>
      </c>
      <c r="M501" s="1">
        <f>+VLOOKUP(D500,'[3]2 trim plen'!$A$6:$E$1305,3,FALSE)</f>
        <v>2</v>
      </c>
      <c r="N501" s="1">
        <f>+VLOOKUP(D500,'[3]2 trim plen'!$A$6:$E$1305,5,FALSE)</f>
        <v>1</v>
      </c>
      <c r="O501" s="1">
        <f>+VLOOKUP(D500,'[3]2 trim plen'!$A$6:$E$1305,4,FALSE)</f>
        <v>0</v>
      </c>
      <c r="P501" s="1">
        <f>+VLOOKUP(D500,'[3]2 trim plen'!$A$6:$H$1305,6,FALSE)</f>
        <v>1</v>
      </c>
      <c r="Q501" s="1">
        <f>+VLOOKUP(D500,'[3]2 trim plen'!$A$6:$H$1305,7,FALSE)</f>
        <v>6</v>
      </c>
      <c r="R501" s="18">
        <v>0</v>
      </c>
      <c r="S501" s="18">
        <v>0</v>
      </c>
      <c r="T501" s="18">
        <v>0</v>
      </c>
      <c r="U501" s="18">
        <v>0</v>
      </c>
      <c r="V501" s="18">
        <v>1</v>
      </c>
      <c r="W501" s="18">
        <v>0</v>
      </c>
      <c r="X501" s="18">
        <v>0</v>
      </c>
      <c r="Y501" s="24">
        <f t="shared" si="730"/>
        <v>13</v>
      </c>
      <c r="Z501" s="1">
        <f t="shared" si="731"/>
        <v>13</v>
      </c>
      <c r="AA501" s="1">
        <f t="shared" si="732"/>
        <v>11</v>
      </c>
      <c r="AB501" s="24">
        <f t="shared" si="733"/>
        <v>33</v>
      </c>
      <c r="AC501" s="1">
        <f t="shared" si="734"/>
        <v>-2</v>
      </c>
      <c r="AD501" s="13">
        <f t="shared" si="735"/>
        <v>20</v>
      </c>
    </row>
    <row r="502" spans="1:30" ht="21" customHeight="1" x14ac:dyDescent="0.2">
      <c r="A502" s="44"/>
      <c r="B502" s="26" t="s">
        <v>31</v>
      </c>
      <c r="C502" s="45"/>
      <c r="D502" s="47"/>
      <c r="E502" s="47"/>
      <c r="F502" s="47"/>
      <c r="G502" s="1">
        <f>+VLOOKUP(D500,'[2]3 trim'!$A$5:$B$341,2,FALSE)</f>
        <v>6</v>
      </c>
      <c r="H502" s="13">
        <v>0</v>
      </c>
      <c r="I502" s="1">
        <f>+VLOOKUP(D500,'[3]3 TRIM DJDN'!$A$6:$E$305,4,FALSE)</f>
        <v>0</v>
      </c>
      <c r="J502" s="1">
        <f>+VLOOKUP(D500,'[3]3 TRIM DJDN'!$A$6:$E$305,2,FALSE)</f>
        <v>1</v>
      </c>
      <c r="K502" s="1">
        <f>+VLOOKUP(D500,'[3]3 TRIM DJDN'!$A$6:$E$305,3,FALSE)</f>
        <v>0</v>
      </c>
      <c r="L502" s="1">
        <f>+VLOOKUP(D500,'[3]3 trim plen'!$A$6:$E$1305,2,FALSE)</f>
        <v>4</v>
      </c>
      <c r="M502" s="1">
        <f>+VLOOKUP(D500,'[3]3 trim plen'!$A$6:$E$1305,3,FALSE)</f>
        <v>6</v>
      </c>
      <c r="N502" s="1">
        <f>+VLOOKUP(D500,'[3]3 trim plen'!$A$6:$E$1305,5,FALSE)</f>
        <v>3</v>
      </c>
      <c r="O502" s="1">
        <f>+VLOOKUP(D500,'[3]3 trim plen'!$A$6:$E$1305,4,FALSE)</f>
        <v>0</v>
      </c>
      <c r="P502" s="1">
        <f>+VLOOKUP(D500,'[3]3 trim plen'!$A$6:$H$11305,6,FALSE)</f>
        <v>12</v>
      </c>
      <c r="Q502" s="1">
        <f>+VLOOKUP(D500,'[3]3 trim plen'!$A$6:$H$1305,7,FALSE)</f>
        <v>6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24">
        <f t="shared" si="730"/>
        <v>32</v>
      </c>
      <c r="Z502" s="1">
        <f t="shared" si="731"/>
        <v>32</v>
      </c>
      <c r="AA502" s="1">
        <f t="shared" si="732"/>
        <v>23</v>
      </c>
      <c r="AB502" s="24">
        <f t="shared" si="733"/>
        <v>6</v>
      </c>
      <c r="AC502" s="1">
        <f t="shared" si="734"/>
        <v>-9</v>
      </c>
      <c r="AD502" s="13">
        <f t="shared" si="735"/>
        <v>-26</v>
      </c>
    </row>
    <row r="503" spans="1:30" s="8" customFormat="1" ht="21" customHeight="1" x14ac:dyDescent="0.2">
      <c r="A503" s="44"/>
      <c r="B503" s="26" t="s">
        <v>32</v>
      </c>
      <c r="C503" s="45"/>
      <c r="D503" s="48"/>
      <c r="E503" s="48"/>
      <c r="F503" s="48"/>
      <c r="G503" s="1">
        <v>0</v>
      </c>
      <c r="H503" s="13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24">
        <f t="shared" si="730"/>
        <v>0</v>
      </c>
      <c r="Z503" s="1">
        <f t="shared" si="731"/>
        <v>0</v>
      </c>
      <c r="AA503" s="1">
        <f t="shared" si="732"/>
        <v>0</v>
      </c>
      <c r="AB503" s="24">
        <f t="shared" si="733"/>
        <v>0</v>
      </c>
      <c r="AC503" s="1">
        <f t="shared" si="734"/>
        <v>0</v>
      </c>
      <c r="AD503" s="13">
        <f t="shared" si="735"/>
        <v>0</v>
      </c>
    </row>
    <row r="504" spans="1:30" s="7" customFormat="1" ht="21" customHeight="1" x14ac:dyDescent="0.2">
      <c r="A504" s="4" t="s">
        <v>33</v>
      </c>
      <c r="B504" s="4"/>
      <c r="C504" s="5"/>
      <c r="D504" s="5"/>
      <c r="E504" s="5"/>
      <c r="F504" s="5"/>
      <c r="G504" s="6">
        <f t="shared" ref="G504:AD504" si="736">SUM(G500:G503)</f>
        <v>52</v>
      </c>
      <c r="H504" s="6">
        <f t="shared" si="736"/>
        <v>29</v>
      </c>
      <c r="I504" s="6">
        <f t="shared" si="736"/>
        <v>0</v>
      </c>
      <c r="J504" s="6">
        <f t="shared" si="736"/>
        <v>1</v>
      </c>
      <c r="K504" s="6">
        <f t="shared" si="736"/>
        <v>1</v>
      </c>
      <c r="L504" s="6">
        <f t="shared" si="736"/>
        <v>6</v>
      </c>
      <c r="M504" s="6">
        <f t="shared" si="736"/>
        <v>10</v>
      </c>
      <c r="N504" s="6">
        <f t="shared" si="736"/>
        <v>4</v>
      </c>
      <c r="O504" s="6">
        <f t="shared" si="736"/>
        <v>1</v>
      </c>
      <c r="P504" s="6">
        <f t="shared" si="736"/>
        <v>13</v>
      </c>
      <c r="Q504" s="6">
        <f t="shared" si="736"/>
        <v>13</v>
      </c>
      <c r="R504" s="6">
        <f t="shared" si="736"/>
        <v>4</v>
      </c>
      <c r="S504" s="6">
        <f t="shared" si="736"/>
        <v>0</v>
      </c>
      <c r="T504" s="6">
        <f t="shared" si="736"/>
        <v>0</v>
      </c>
      <c r="U504" s="6">
        <f t="shared" si="736"/>
        <v>0</v>
      </c>
      <c r="V504" s="6">
        <f t="shared" si="736"/>
        <v>2</v>
      </c>
      <c r="W504" s="6">
        <f t="shared" si="736"/>
        <v>0</v>
      </c>
      <c r="X504" s="6">
        <f t="shared" si="736"/>
        <v>0</v>
      </c>
      <c r="Y504" s="6">
        <f t="shared" si="736"/>
        <v>49</v>
      </c>
      <c r="Z504" s="6">
        <f t="shared" si="736"/>
        <v>49</v>
      </c>
      <c r="AA504" s="6">
        <f t="shared" si="736"/>
        <v>40</v>
      </c>
      <c r="AB504" s="6">
        <f t="shared" si="736"/>
        <v>52</v>
      </c>
      <c r="AC504" s="6">
        <f t="shared" si="736"/>
        <v>-9</v>
      </c>
      <c r="AD504" s="6">
        <f t="shared" si="736"/>
        <v>3</v>
      </c>
    </row>
    <row r="505" spans="1:30" s="2" customFormat="1" ht="21" customHeight="1" x14ac:dyDescent="0.2">
      <c r="A505" s="44">
        <v>2014</v>
      </c>
      <c r="B505" s="26" t="s">
        <v>26</v>
      </c>
      <c r="C505" s="45" t="s">
        <v>144</v>
      </c>
      <c r="D505" s="46">
        <f>+VLOOKUP(C505,'[1]ENTES A JUNIO 2014'!$B$2:$C$124,2,FALSE)</f>
        <v>101</v>
      </c>
      <c r="E505" s="46" t="s">
        <v>28</v>
      </c>
      <c r="F505" s="46" t="s">
        <v>51</v>
      </c>
      <c r="G505" s="1">
        <f>+VLOOKUP(D505,'[2]1 trim'!$A$5:$B$341,2,FALSE)</f>
        <v>11</v>
      </c>
      <c r="H505" s="13">
        <v>0</v>
      </c>
      <c r="I505" s="1">
        <v>0</v>
      </c>
      <c r="J505" s="1">
        <v>0</v>
      </c>
      <c r="K505" s="1">
        <v>0</v>
      </c>
      <c r="L505" s="1">
        <f>+VLOOKUP(D505,'[3]1 trim plen'!$A$6:$E$1305,2,FALSE)</f>
        <v>0</v>
      </c>
      <c r="M505" s="1">
        <f>+VLOOKUP(D505,'[3]1 trim plen'!$A$6:$E$1305,3,FALSE)</f>
        <v>2</v>
      </c>
      <c r="N505" s="1">
        <f>+VLOOKUP(D505,'[3]1 trim plen'!$A$6:$E$1305,5,FALSE)</f>
        <v>0</v>
      </c>
      <c r="O505" s="1">
        <f>+VLOOKUP(D505,'[3]1 trim plen'!$A$6:$E$1305,4,FALSE)</f>
        <v>0</v>
      </c>
      <c r="P505" s="1">
        <f>+VLOOKUP(D505,'[3]1 trim plen'!$A$6:$H$81,6,FALSE)</f>
        <v>0</v>
      </c>
      <c r="Q505" s="1">
        <f>+VLOOKUP(D505,'[3]1 trim plen'!$A$6:$H$1305,7,FALSE)</f>
        <v>0</v>
      </c>
      <c r="R505" s="18">
        <v>5</v>
      </c>
      <c r="S505" s="18">
        <v>0</v>
      </c>
      <c r="T505" s="18">
        <v>1</v>
      </c>
      <c r="U505" s="18">
        <v>0</v>
      </c>
      <c r="V505" s="18">
        <v>3</v>
      </c>
      <c r="W505" s="18">
        <v>0</v>
      </c>
      <c r="X505" s="18">
        <v>0</v>
      </c>
      <c r="Y505" s="24">
        <f t="shared" ref="Y505:Y508" si="737">SUM(I505:Q505)</f>
        <v>2</v>
      </c>
      <c r="Z505" s="1">
        <f t="shared" ref="Z505:Z508" si="738">SUM(I505:Q505)</f>
        <v>2</v>
      </c>
      <c r="AA505" s="1">
        <f t="shared" ref="AA505:AA508" si="739">+X505+W505+V505+U505+T505+S505+R505+Q505+P505+L505+K505+J505+I505</f>
        <v>9</v>
      </c>
      <c r="AB505" s="24">
        <f t="shared" ref="AB505:AB508" si="740">+G505</f>
        <v>11</v>
      </c>
      <c r="AC505" s="1">
        <f t="shared" ref="AC505:AC508" si="741">+AA505-Z505</f>
        <v>7</v>
      </c>
      <c r="AD505" s="13">
        <f t="shared" ref="AD505:AD508" si="742">+AB505-Y505</f>
        <v>9</v>
      </c>
    </row>
    <row r="506" spans="1:30" s="8" customFormat="1" ht="21" customHeight="1" x14ac:dyDescent="0.2">
      <c r="A506" s="44"/>
      <c r="B506" s="26" t="s">
        <v>30</v>
      </c>
      <c r="C506" s="45"/>
      <c r="D506" s="47"/>
      <c r="E506" s="47"/>
      <c r="F506" s="47"/>
      <c r="G506" s="1">
        <f>+VLOOKUP(D505,'[2]2 trim'!$A$5:$B$341,2,FALSE)</f>
        <v>19</v>
      </c>
      <c r="H506" s="13">
        <v>11</v>
      </c>
      <c r="I506" s="1">
        <f>+VLOOKUP(D505,'[3]2 TRIM DJDN'!$A$6:$E$305,4,FALSE)</f>
        <v>1</v>
      </c>
      <c r="J506" s="1">
        <f>+VLOOKUP(D505,'[3]2 TRIM DJDN'!$A$6:$E$305,2,FALSE)</f>
        <v>0</v>
      </c>
      <c r="K506" s="1">
        <f>+VLOOKUP(D505,'[3]2 TRIM DJDN'!$A$6:$E$305,3,FALSE)</f>
        <v>3</v>
      </c>
      <c r="L506" s="1">
        <f>+VLOOKUP(D505,'[3]2 trim plen'!$A$6:$E$1305,2,FALSE)</f>
        <v>3</v>
      </c>
      <c r="M506" s="1">
        <f>+VLOOKUP(D505,'[3]2 trim plen'!$A$6:$E$1305,3,FALSE)</f>
        <v>3</v>
      </c>
      <c r="N506" s="1">
        <f>+VLOOKUP(D505,'[3]2 trim plen'!$A$6:$E$1305,5,FALSE)</f>
        <v>7</v>
      </c>
      <c r="O506" s="1">
        <f>+VLOOKUP(D505,'[3]2 trim plen'!$A$6:$E$1305,4,FALSE)</f>
        <v>0</v>
      </c>
      <c r="P506" s="1">
        <f>+VLOOKUP(D505,'[3]2 trim plen'!$A$6:$H$1305,6,FALSE)</f>
        <v>0</v>
      </c>
      <c r="Q506" s="1">
        <f>+VLOOKUP(D505,'[3]2 trim plen'!$A$6:$H$1305,7,FALSE)</f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3</v>
      </c>
      <c r="W506" s="18">
        <v>0</v>
      </c>
      <c r="X506" s="18">
        <v>0</v>
      </c>
      <c r="Y506" s="24">
        <f t="shared" si="737"/>
        <v>17</v>
      </c>
      <c r="Z506" s="1">
        <f t="shared" si="738"/>
        <v>17</v>
      </c>
      <c r="AA506" s="1">
        <f t="shared" si="739"/>
        <v>10</v>
      </c>
      <c r="AB506" s="24">
        <f t="shared" si="740"/>
        <v>19</v>
      </c>
      <c r="AC506" s="1">
        <f t="shared" si="741"/>
        <v>-7</v>
      </c>
      <c r="AD506" s="13">
        <f t="shared" si="742"/>
        <v>2</v>
      </c>
    </row>
    <row r="507" spans="1:30" ht="21" customHeight="1" x14ac:dyDescent="0.2">
      <c r="A507" s="44"/>
      <c r="B507" s="26" t="s">
        <v>31</v>
      </c>
      <c r="C507" s="45"/>
      <c r="D507" s="47"/>
      <c r="E507" s="47"/>
      <c r="F507" s="47"/>
      <c r="G507" s="1">
        <f>+VLOOKUP(D505,'[2]3 trim'!$A$5:$B$341,2,FALSE)</f>
        <v>3</v>
      </c>
      <c r="H507" s="13">
        <v>0</v>
      </c>
      <c r="I507" s="1">
        <v>0</v>
      </c>
      <c r="J507" s="1">
        <v>0</v>
      </c>
      <c r="K507" s="1">
        <v>0</v>
      </c>
      <c r="L507" s="1">
        <f>+VLOOKUP(D505,'[3]3 trim plen'!$A$6:$E$1305,2,FALSE)</f>
        <v>2</v>
      </c>
      <c r="M507" s="1">
        <f>+VLOOKUP(D505,'[3]3 trim plen'!$A$6:$E$1305,3,FALSE)</f>
        <v>2</v>
      </c>
      <c r="N507" s="1">
        <f>+VLOOKUP(D505,'[3]3 trim plen'!$A$6:$E$1305,5,FALSE)</f>
        <v>7</v>
      </c>
      <c r="O507" s="1">
        <f>+VLOOKUP(D505,'[3]3 trim plen'!$A$6:$E$1305,4,FALSE)</f>
        <v>0</v>
      </c>
      <c r="P507" s="1">
        <f>+VLOOKUP(D505,'[3]3 trim plen'!$A$6:$H$11305,6,FALSE)</f>
        <v>0</v>
      </c>
      <c r="Q507" s="1">
        <f>+VLOOKUP(D505,'[3]3 trim plen'!$A$6:$H$1305,7,FALSE)</f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24">
        <f t="shared" si="737"/>
        <v>11</v>
      </c>
      <c r="Z507" s="1">
        <f t="shared" si="738"/>
        <v>11</v>
      </c>
      <c r="AA507" s="1">
        <f t="shared" si="739"/>
        <v>2</v>
      </c>
      <c r="AB507" s="24">
        <f t="shared" si="740"/>
        <v>3</v>
      </c>
      <c r="AC507" s="1">
        <f t="shared" si="741"/>
        <v>-9</v>
      </c>
      <c r="AD507" s="13">
        <f t="shared" si="742"/>
        <v>-8</v>
      </c>
    </row>
    <row r="508" spans="1:30" s="8" customFormat="1" ht="21" customHeight="1" x14ac:dyDescent="0.2">
      <c r="A508" s="44"/>
      <c r="B508" s="26" t="s">
        <v>32</v>
      </c>
      <c r="C508" s="45"/>
      <c r="D508" s="48"/>
      <c r="E508" s="48"/>
      <c r="F508" s="48"/>
      <c r="G508" s="1">
        <v>0</v>
      </c>
      <c r="H508" s="13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24">
        <f t="shared" si="737"/>
        <v>0</v>
      </c>
      <c r="Z508" s="1">
        <f t="shared" si="738"/>
        <v>0</v>
      </c>
      <c r="AA508" s="1">
        <f t="shared" si="739"/>
        <v>0</v>
      </c>
      <c r="AB508" s="24">
        <f t="shared" si="740"/>
        <v>0</v>
      </c>
      <c r="AC508" s="1">
        <f t="shared" si="741"/>
        <v>0</v>
      </c>
      <c r="AD508" s="13">
        <f t="shared" si="742"/>
        <v>0</v>
      </c>
    </row>
    <row r="509" spans="1:30" s="7" customFormat="1" ht="21" customHeight="1" x14ac:dyDescent="0.2">
      <c r="A509" s="4" t="s">
        <v>33</v>
      </c>
      <c r="B509" s="4"/>
      <c r="C509" s="5"/>
      <c r="D509" s="5"/>
      <c r="E509" s="5"/>
      <c r="F509" s="5"/>
      <c r="G509" s="6">
        <f t="shared" ref="G509:AD509" si="743">SUM(G505:G508)</f>
        <v>33</v>
      </c>
      <c r="H509" s="6">
        <f t="shared" si="743"/>
        <v>11</v>
      </c>
      <c r="I509" s="6">
        <f t="shared" si="743"/>
        <v>1</v>
      </c>
      <c r="J509" s="6">
        <f t="shared" si="743"/>
        <v>0</v>
      </c>
      <c r="K509" s="6">
        <f t="shared" si="743"/>
        <v>3</v>
      </c>
      <c r="L509" s="6">
        <f t="shared" si="743"/>
        <v>5</v>
      </c>
      <c r="M509" s="6">
        <f t="shared" si="743"/>
        <v>7</v>
      </c>
      <c r="N509" s="6">
        <f t="shared" si="743"/>
        <v>14</v>
      </c>
      <c r="O509" s="6">
        <f t="shared" si="743"/>
        <v>0</v>
      </c>
      <c r="P509" s="6">
        <f t="shared" si="743"/>
        <v>0</v>
      </c>
      <c r="Q509" s="6">
        <f t="shared" si="743"/>
        <v>0</v>
      </c>
      <c r="R509" s="6">
        <f t="shared" si="743"/>
        <v>5</v>
      </c>
      <c r="S509" s="6">
        <f t="shared" si="743"/>
        <v>0</v>
      </c>
      <c r="T509" s="6">
        <f t="shared" si="743"/>
        <v>1</v>
      </c>
      <c r="U509" s="6">
        <f t="shared" si="743"/>
        <v>0</v>
      </c>
      <c r="V509" s="6">
        <f t="shared" si="743"/>
        <v>6</v>
      </c>
      <c r="W509" s="6">
        <f t="shared" si="743"/>
        <v>0</v>
      </c>
      <c r="X509" s="6">
        <f t="shared" si="743"/>
        <v>0</v>
      </c>
      <c r="Y509" s="6">
        <f t="shared" si="743"/>
        <v>30</v>
      </c>
      <c r="Z509" s="6">
        <f t="shared" si="743"/>
        <v>30</v>
      </c>
      <c r="AA509" s="6">
        <f t="shared" si="743"/>
        <v>21</v>
      </c>
      <c r="AB509" s="6">
        <f t="shared" si="743"/>
        <v>33</v>
      </c>
      <c r="AC509" s="6">
        <f t="shared" si="743"/>
        <v>-9</v>
      </c>
      <c r="AD509" s="6">
        <f t="shared" si="743"/>
        <v>3</v>
      </c>
    </row>
    <row r="510" spans="1:30" s="2" customFormat="1" ht="21" customHeight="1" x14ac:dyDescent="0.2">
      <c r="A510" s="44">
        <v>2014</v>
      </c>
      <c r="B510" s="26" t="s">
        <v>26</v>
      </c>
      <c r="C510" s="45" t="s">
        <v>145</v>
      </c>
      <c r="D510" s="46">
        <f>+VLOOKUP(C510,'[1]ENTES A JUNIO 2014'!$B$2:$C$124,2,FALSE)</f>
        <v>102</v>
      </c>
      <c r="E510" s="46" t="s">
        <v>28</v>
      </c>
      <c r="F510" s="46" t="s">
        <v>51</v>
      </c>
      <c r="G510" s="1">
        <v>0</v>
      </c>
      <c r="H510" s="13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24">
        <f t="shared" ref="Y510:Y513" si="744">SUM(I510:Q510)</f>
        <v>0</v>
      </c>
      <c r="Z510" s="1">
        <f t="shared" ref="Z510:Z513" si="745">SUM(I510:Q510)</f>
        <v>0</v>
      </c>
      <c r="AA510" s="1">
        <f t="shared" ref="AA510:AA513" si="746">+X510+W510+V510+U510+T510+S510+R510+Q510+P510+L510+K510+J510+I510</f>
        <v>0</v>
      </c>
      <c r="AB510" s="24">
        <f t="shared" ref="AB510:AB513" si="747">+G510</f>
        <v>0</v>
      </c>
      <c r="AC510" s="1">
        <f t="shared" ref="AC510:AC513" si="748">+AA510-Z510</f>
        <v>0</v>
      </c>
      <c r="AD510" s="13">
        <f t="shared" ref="AD510:AD513" si="749">+AB510-Y510</f>
        <v>0</v>
      </c>
    </row>
    <row r="511" spans="1:30" s="8" customFormat="1" ht="21" customHeight="1" x14ac:dyDescent="0.2">
      <c r="A511" s="44"/>
      <c r="B511" s="26" t="s">
        <v>30</v>
      </c>
      <c r="C511" s="45"/>
      <c r="D511" s="47"/>
      <c r="E511" s="47"/>
      <c r="F511" s="47"/>
      <c r="G511" s="1">
        <f>+VLOOKUP(D510,'[2]2 trim'!$A$5:$B$341,2,FALSE)</f>
        <v>2</v>
      </c>
      <c r="H511" s="13">
        <v>2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24">
        <f t="shared" si="744"/>
        <v>0</v>
      </c>
      <c r="Z511" s="1">
        <f t="shared" si="745"/>
        <v>0</v>
      </c>
      <c r="AA511" s="1">
        <f t="shared" si="746"/>
        <v>0</v>
      </c>
      <c r="AB511" s="24">
        <f t="shared" si="747"/>
        <v>2</v>
      </c>
      <c r="AC511" s="1">
        <f t="shared" si="748"/>
        <v>0</v>
      </c>
      <c r="AD511" s="13">
        <f t="shared" si="749"/>
        <v>2</v>
      </c>
    </row>
    <row r="512" spans="1:30" ht="21" customHeight="1" x14ac:dyDescent="0.2">
      <c r="A512" s="44"/>
      <c r="B512" s="26" t="s">
        <v>31</v>
      </c>
      <c r="C512" s="45"/>
      <c r="D512" s="47"/>
      <c r="E512" s="47"/>
      <c r="F512" s="47"/>
      <c r="G512" s="1">
        <f>+VLOOKUP(D510,'[2]3 trim'!$A$5:$B$341,2,FALSE)</f>
        <v>1</v>
      </c>
      <c r="H512" s="13">
        <v>0</v>
      </c>
      <c r="I512" s="1">
        <v>0</v>
      </c>
      <c r="J512" s="1">
        <v>0</v>
      </c>
      <c r="K512" s="1">
        <v>0</v>
      </c>
      <c r="L512" s="1">
        <f>+VLOOKUP(D510,'[3]3 trim plen'!$A$6:$E$1305,2,FALSE)</f>
        <v>0</v>
      </c>
      <c r="M512" s="1">
        <f>+VLOOKUP(D510,'[3]3 trim plen'!$A$6:$E$1305,3,FALSE)</f>
        <v>1</v>
      </c>
      <c r="N512" s="1">
        <f>+VLOOKUP(D510,'[3]3 trim plen'!$A$6:$E$1305,5,FALSE)</f>
        <v>0</v>
      </c>
      <c r="O512" s="1">
        <f>+VLOOKUP(D510,'[3]3 trim plen'!$A$6:$E$1305,4,FALSE)</f>
        <v>0</v>
      </c>
      <c r="P512" s="1">
        <f>+VLOOKUP(D510,'[3]3 trim plen'!$A$6:$H$11305,6,FALSE)</f>
        <v>1</v>
      </c>
      <c r="Q512" s="1">
        <f>+VLOOKUP(D510,'[3]3 trim plen'!$A$6:$H$1305,7,FALSE)</f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24">
        <f t="shared" si="744"/>
        <v>2</v>
      </c>
      <c r="Z512" s="1">
        <f t="shared" si="745"/>
        <v>2</v>
      </c>
      <c r="AA512" s="1">
        <f t="shared" si="746"/>
        <v>1</v>
      </c>
      <c r="AB512" s="24">
        <f t="shared" si="747"/>
        <v>1</v>
      </c>
      <c r="AC512" s="1">
        <f t="shared" si="748"/>
        <v>-1</v>
      </c>
      <c r="AD512" s="13">
        <f t="shared" si="749"/>
        <v>-1</v>
      </c>
    </row>
    <row r="513" spans="1:30" s="8" customFormat="1" ht="21" customHeight="1" x14ac:dyDescent="0.2">
      <c r="A513" s="44"/>
      <c r="B513" s="26" t="s">
        <v>32</v>
      </c>
      <c r="C513" s="45"/>
      <c r="D513" s="48"/>
      <c r="E513" s="48"/>
      <c r="F513" s="48"/>
      <c r="G513" s="1">
        <v>0</v>
      </c>
      <c r="H513" s="13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24">
        <f t="shared" si="744"/>
        <v>0</v>
      </c>
      <c r="Z513" s="1">
        <f t="shared" si="745"/>
        <v>0</v>
      </c>
      <c r="AA513" s="1">
        <f t="shared" si="746"/>
        <v>0</v>
      </c>
      <c r="AB513" s="24">
        <f t="shared" si="747"/>
        <v>0</v>
      </c>
      <c r="AC513" s="1">
        <f t="shared" si="748"/>
        <v>0</v>
      </c>
      <c r="AD513" s="13">
        <f t="shared" si="749"/>
        <v>0</v>
      </c>
    </row>
    <row r="514" spans="1:30" s="7" customFormat="1" ht="21" customHeight="1" x14ac:dyDescent="0.2">
      <c r="A514" s="4" t="s">
        <v>33</v>
      </c>
      <c r="B514" s="4"/>
      <c r="C514" s="5"/>
      <c r="D514" s="5"/>
      <c r="E514" s="5"/>
      <c r="F514" s="5"/>
      <c r="G514" s="6">
        <f t="shared" ref="G514:AD514" si="750">SUM(G510:G513)</f>
        <v>3</v>
      </c>
      <c r="H514" s="6">
        <f t="shared" si="750"/>
        <v>2</v>
      </c>
      <c r="I514" s="6">
        <f t="shared" si="750"/>
        <v>0</v>
      </c>
      <c r="J514" s="6">
        <f t="shared" si="750"/>
        <v>0</v>
      </c>
      <c r="K514" s="6">
        <f t="shared" si="750"/>
        <v>0</v>
      </c>
      <c r="L514" s="6">
        <f t="shared" si="750"/>
        <v>0</v>
      </c>
      <c r="M514" s="6">
        <f t="shared" si="750"/>
        <v>1</v>
      </c>
      <c r="N514" s="6">
        <f t="shared" si="750"/>
        <v>0</v>
      </c>
      <c r="O514" s="6">
        <f t="shared" si="750"/>
        <v>0</v>
      </c>
      <c r="P514" s="6">
        <f t="shared" si="750"/>
        <v>1</v>
      </c>
      <c r="Q514" s="6">
        <f t="shared" si="750"/>
        <v>0</v>
      </c>
      <c r="R514" s="6">
        <f t="shared" si="750"/>
        <v>0</v>
      </c>
      <c r="S514" s="6">
        <f t="shared" si="750"/>
        <v>0</v>
      </c>
      <c r="T514" s="6">
        <f t="shared" si="750"/>
        <v>0</v>
      </c>
      <c r="U514" s="6">
        <f t="shared" si="750"/>
        <v>0</v>
      </c>
      <c r="V514" s="6">
        <f t="shared" si="750"/>
        <v>0</v>
      </c>
      <c r="W514" s="6">
        <f t="shared" si="750"/>
        <v>0</v>
      </c>
      <c r="X514" s="6">
        <f t="shared" si="750"/>
        <v>0</v>
      </c>
      <c r="Y514" s="6">
        <f t="shared" si="750"/>
        <v>2</v>
      </c>
      <c r="Z514" s="6">
        <f t="shared" si="750"/>
        <v>2</v>
      </c>
      <c r="AA514" s="6">
        <f t="shared" si="750"/>
        <v>1</v>
      </c>
      <c r="AB514" s="6">
        <f t="shared" si="750"/>
        <v>3</v>
      </c>
      <c r="AC514" s="6">
        <f t="shared" si="750"/>
        <v>-1</v>
      </c>
      <c r="AD514" s="6">
        <f t="shared" si="750"/>
        <v>1</v>
      </c>
    </row>
    <row r="515" spans="1:30" s="2" customFormat="1" ht="21" customHeight="1" x14ac:dyDescent="0.2">
      <c r="A515" s="44">
        <v>2014</v>
      </c>
      <c r="B515" s="26" t="s">
        <v>26</v>
      </c>
      <c r="C515" s="45" t="s">
        <v>146</v>
      </c>
      <c r="D515" s="46">
        <f>+VLOOKUP(C515,'[1]ENTES A JUNIO 2014'!$B$2:$C$124,2,FALSE)</f>
        <v>103</v>
      </c>
      <c r="E515" s="46" t="s">
        <v>28</v>
      </c>
      <c r="F515" s="46" t="s">
        <v>51</v>
      </c>
      <c r="G515" s="1">
        <f>+VLOOKUP(D515,'[2]1 trim'!$A$5:$B$341,2,FALSE)</f>
        <v>2</v>
      </c>
      <c r="H515" s="13">
        <v>0</v>
      </c>
      <c r="I515" s="1">
        <f>+VLOOKUP(D515,'[3]1 TRIM DJDN'!$A$6:$E$305,4,FALSE)</f>
        <v>1</v>
      </c>
      <c r="J515" s="1">
        <f>+VLOOKUP(D515,'[3]1 TRIM DJDN'!$A$6:$E$305,2,FALSE)</f>
        <v>0</v>
      </c>
      <c r="K515" s="1">
        <f>+VLOOKUP(D515,'[3]1 TRIM DJDN'!$A$6:$E$305,3,FALSE)</f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1</v>
      </c>
      <c r="W515" s="18">
        <v>0</v>
      </c>
      <c r="X515" s="18">
        <v>0</v>
      </c>
      <c r="Y515" s="24">
        <f t="shared" ref="Y515:Y518" si="751">SUM(I515:Q515)</f>
        <v>1</v>
      </c>
      <c r="Z515" s="1">
        <f t="shared" ref="Z515:Z518" si="752">SUM(I515:Q515)</f>
        <v>1</v>
      </c>
      <c r="AA515" s="1">
        <f t="shared" ref="AA515:AA518" si="753">+X515+W515+V515+U515+T515+S515+R515+Q515+P515+L515+K515+J515+I515</f>
        <v>2</v>
      </c>
      <c r="AB515" s="24">
        <f t="shared" ref="AB515:AB518" si="754">+G515</f>
        <v>2</v>
      </c>
      <c r="AC515" s="1">
        <f t="shared" ref="AC515:AC518" si="755">+AA515-Z515</f>
        <v>1</v>
      </c>
      <c r="AD515" s="13">
        <f t="shared" ref="AD515:AD518" si="756">+AB515-Y515</f>
        <v>1</v>
      </c>
    </row>
    <row r="516" spans="1:30" s="8" customFormat="1" ht="21" customHeight="1" x14ac:dyDescent="0.2">
      <c r="A516" s="44"/>
      <c r="B516" s="26" t="s">
        <v>30</v>
      </c>
      <c r="C516" s="45"/>
      <c r="D516" s="47"/>
      <c r="E516" s="47"/>
      <c r="F516" s="47"/>
      <c r="G516" s="1">
        <f>+VLOOKUP(D515,'[2]2 trim'!$A$5:$B$341,2,FALSE)</f>
        <v>6</v>
      </c>
      <c r="H516" s="13">
        <v>5</v>
      </c>
      <c r="I516" s="1">
        <f>+VLOOKUP(D515,'[3]2 TRIM DJDN'!$A$6:$E$305,4,FALSE)</f>
        <v>1</v>
      </c>
      <c r="J516" s="1">
        <f>+VLOOKUP(D515,'[3]2 TRIM DJDN'!$A$6:$E$305,2,FALSE)</f>
        <v>0</v>
      </c>
      <c r="K516" s="1">
        <f>+VLOOKUP(D515,'[3]2 TRIM DJDN'!$A$6:$E$305,3,FALSE)</f>
        <v>0</v>
      </c>
      <c r="L516" s="1">
        <f>+VLOOKUP(D515,'[3]2 trim plen'!$A$6:$E$1305,2,FALSE)</f>
        <v>0</v>
      </c>
      <c r="M516" s="1">
        <f>+VLOOKUP(D515,'[3]2 trim plen'!$A$6:$E$1305,3,FALSE)</f>
        <v>1</v>
      </c>
      <c r="N516" s="1">
        <f>+VLOOKUP(D515,'[3]2 trim plen'!$A$6:$E$1305,5,FALSE)</f>
        <v>0</v>
      </c>
      <c r="O516" s="1">
        <f>+VLOOKUP(D515,'[3]2 trim plen'!$A$6:$E$1305,4,FALSE)</f>
        <v>0</v>
      </c>
      <c r="P516" s="1">
        <f>+VLOOKUP(D515,'[3]2 trim plen'!$A$6:$H$1305,6,FALSE)</f>
        <v>0</v>
      </c>
      <c r="Q516" s="1">
        <f>+VLOOKUP(D515,'[3]2 trim plen'!$A$6:$H$1305,7,FALSE)</f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24">
        <f t="shared" si="751"/>
        <v>2</v>
      </c>
      <c r="Z516" s="1">
        <f t="shared" si="752"/>
        <v>2</v>
      </c>
      <c r="AA516" s="1">
        <f t="shared" si="753"/>
        <v>1</v>
      </c>
      <c r="AB516" s="24">
        <f t="shared" si="754"/>
        <v>6</v>
      </c>
      <c r="AC516" s="1">
        <f t="shared" si="755"/>
        <v>-1</v>
      </c>
      <c r="AD516" s="13">
        <f t="shared" si="756"/>
        <v>4</v>
      </c>
    </row>
    <row r="517" spans="1:30" ht="21" customHeight="1" x14ac:dyDescent="0.2">
      <c r="A517" s="44"/>
      <c r="B517" s="26" t="s">
        <v>31</v>
      </c>
      <c r="C517" s="45"/>
      <c r="D517" s="47"/>
      <c r="E517" s="47"/>
      <c r="F517" s="47"/>
      <c r="G517" s="1">
        <f>+VLOOKUP(D515,'[2]3 trim'!$A$5:$B$341,2,FALSE)</f>
        <v>5</v>
      </c>
      <c r="H517" s="13">
        <v>0</v>
      </c>
      <c r="I517" s="1">
        <v>0</v>
      </c>
      <c r="J517" s="1">
        <v>0</v>
      </c>
      <c r="K517" s="1">
        <v>0</v>
      </c>
      <c r="L517" s="1">
        <f>+VLOOKUP(D515,'[3]3 trim plen'!$A$6:$E$1305,2,FALSE)</f>
        <v>3</v>
      </c>
      <c r="M517" s="1">
        <f>+VLOOKUP(D515,'[3]3 trim plen'!$A$6:$E$1305,3,FALSE)</f>
        <v>1</v>
      </c>
      <c r="N517" s="1">
        <f>+VLOOKUP(D515,'[3]3 trim plen'!$A$6:$E$1305,5,FALSE)</f>
        <v>0</v>
      </c>
      <c r="O517" s="1">
        <f>+VLOOKUP(D515,'[3]3 trim plen'!$A$6:$E$1305,4,FALSE)</f>
        <v>0</v>
      </c>
      <c r="P517" s="1">
        <f>+VLOOKUP(D515,'[3]3 trim plen'!$A$6:$H$11305,6,FALSE)</f>
        <v>1</v>
      </c>
      <c r="Q517" s="1">
        <f>+VLOOKUP(D515,'[3]3 trim plen'!$A$6:$H$1305,7,FALSE)</f>
        <v>1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24">
        <f t="shared" si="751"/>
        <v>6</v>
      </c>
      <c r="Z517" s="1">
        <f t="shared" si="752"/>
        <v>6</v>
      </c>
      <c r="AA517" s="1">
        <f t="shared" si="753"/>
        <v>5</v>
      </c>
      <c r="AB517" s="24">
        <f t="shared" si="754"/>
        <v>5</v>
      </c>
      <c r="AC517" s="1">
        <f t="shared" si="755"/>
        <v>-1</v>
      </c>
      <c r="AD517" s="13">
        <f t="shared" si="756"/>
        <v>-1</v>
      </c>
    </row>
    <row r="518" spans="1:30" s="8" customFormat="1" ht="21" customHeight="1" x14ac:dyDescent="0.2">
      <c r="A518" s="44"/>
      <c r="B518" s="26" t="s">
        <v>32</v>
      </c>
      <c r="C518" s="45"/>
      <c r="D518" s="48"/>
      <c r="E518" s="48"/>
      <c r="F518" s="48"/>
      <c r="G518" s="1">
        <v>0</v>
      </c>
      <c r="H518" s="13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24">
        <f t="shared" si="751"/>
        <v>0</v>
      </c>
      <c r="Z518" s="1">
        <f t="shared" si="752"/>
        <v>0</v>
      </c>
      <c r="AA518" s="1">
        <f t="shared" si="753"/>
        <v>0</v>
      </c>
      <c r="AB518" s="24">
        <f t="shared" si="754"/>
        <v>0</v>
      </c>
      <c r="AC518" s="1">
        <f t="shared" si="755"/>
        <v>0</v>
      </c>
      <c r="AD518" s="13">
        <f t="shared" si="756"/>
        <v>0</v>
      </c>
    </row>
    <row r="519" spans="1:30" s="7" customFormat="1" ht="21" customHeight="1" x14ac:dyDescent="0.2">
      <c r="A519" s="4" t="s">
        <v>33</v>
      </c>
      <c r="B519" s="4"/>
      <c r="C519" s="5"/>
      <c r="D519" s="5"/>
      <c r="E519" s="5"/>
      <c r="F519" s="5"/>
      <c r="G519" s="6">
        <f t="shared" ref="G519:AD519" si="757">SUM(G515:G518)</f>
        <v>13</v>
      </c>
      <c r="H519" s="6">
        <f t="shared" si="757"/>
        <v>5</v>
      </c>
      <c r="I519" s="6">
        <f t="shared" si="757"/>
        <v>2</v>
      </c>
      <c r="J519" s="6">
        <f t="shared" si="757"/>
        <v>0</v>
      </c>
      <c r="K519" s="6">
        <f t="shared" si="757"/>
        <v>0</v>
      </c>
      <c r="L519" s="6">
        <f t="shared" si="757"/>
        <v>3</v>
      </c>
      <c r="M519" s="6">
        <f t="shared" si="757"/>
        <v>2</v>
      </c>
      <c r="N519" s="6">
        <f t="shared" si="757"/>
        <v>0</v>
      </c>
      <c r="O519" s="6">
        <f t="shared" si="757"/>
        <v>0</v>
      </c>
      <c r="P519" s="6">
        <f t="shared" si="757"/>
        <v>1</v>
      </c>
      <c r="Q519" s="6">
        <f t="shared" si="757"/>
        <v>1</v>
      </c>
      <c r="R519" s="6">
        <f t="shared" si="757"/>
        <v>0</v>
      </c>
      <c r="S519" s="6">
        <f t="shared" si="757"/>
        <v>0</v>
      </c>
      <c r="T519" s="6">
        <f t="shared" si="757"/>
        <v>0</v>
      </c>
      <c r="U519" s="6">
        <f t="shared" si="757"/>
        <v>0</v>
      </c>
      <c r="V519" s="6">
        <f t="shared" si="757"/>
        <v>1</v>
      </c>
      <c r="W519" s="6">
        <f t="shared" si="757"/>
        <v>0</v>
      </c>
      <c r="X519" s="6">
        <f t="shared" si="757"/>
        <v>0</v>
      </c>
      <c r="Y519" s="6">
        <f t="shared" si="757"/>
        <v>9</v>
      </c>
      <c r="Z519" s="6">
        <f t="shared" si="757"/>
        <v>9</v>
      </c>
      <c r="AA519" s="6">
        <f t="shared" si="757"/>
        <v>8</v>
      </c>
      <c r="AB519" s="6">
        <f t="shared" si="757"/>
        <v>13</v>
      </c>
      <c r="AC519" s="6">
        <f t="shared" si="757"/>
        <v>-1</v>
      </c>
      <c r="AD519" s="6">
        <f t="shared" si="757"/>
        <v>4</v>
      </c>
    </row>
    <row r="520" spans="1:30" s="2" customFormat="1" ht="21" customHeight="1" x14ac:dyDescent="0.2">
      <c r="A520" s="44">
        <v>2014</v>
      </c>
      <c r="B520" s="26" t="s">
        <v>26</v>
      </c>
      <c r="C520" s="45" t="s">
        <v>147</v>
      </c>
      <c r="D520" s="46">
        <f>+VLOOKUP(C520,'[1]ENTES A JUNIO 2014'!$B$2:$C$124,2,FALSE)</f>
        <v>104</v>
      </c>
      <c r="E520" s="46" t="s">
        <v>28</v>
      </c>
      <c r="F520" s="46" t="s">
        <v>51</v>
      </c>
      <c r="G520" s="1">
        <f>+VLOOKUP(D520,'[2]1 trim'!$A$5:$B$341,2,FALSE)</f>
        <v>29</v>
      </c>
      <c r="H520" s="13">
        <v>0</v>
      </c>
      <c r="I520" s="1">
        <f>+VLOOKUP(D520,'[3]1 TRIM DJDN'!$A$6:$E$305,4,FALSE)</f>
        <v>0</v>
      </c>
      <c r="J520" s="1">
        <f>+VLOOKUP(D520,'[3]1 TRIM DJDN'!$A$6:$E$305,2,FALSE)</f>
        <v>0</v>
      </c>
      <c r="K520" s="1">
        <f>+VLOOKUP(D520,'[3]1 TRIM DJDN'!$A$6:$E$305,3,FALSE)</f>
        <v>9</v>
      </c>
      <c r="L520" s="1">
        <f>+VLOOKUP(D520,'[3]1 trim plen'!$A$6:$E$1305,2,FALSE)</f>
        <v>2</v>
      </c>
      <c r="M520" s="1">
        <f>+VLOOKUP(D520,'[3]1 trim plen'!$A$6:$E$1305,3,FALSE)</f>
        <v>3</v>
      </c>
      <c r="N520" s="1">
        <f>+VLOOKUP(D520,'[3]1 trim plen'!$A$6:$E$1305,5,FALSE)</f>
        <v>1</v>
      </c>
      <c r="O520" s="1">
        <f>+VLOOKUP(D520,'[3]1 trim plen'!$A$6:$E$1305,4,FALSE)</f>
        <v>1</v>
      </c>
      <c r="P520" s="1">
        <f>+VLOOKUP(D520,'[3]1 trim plen'!$A$6:$H$81,6,FALSE)</f>
        <v>1</v>
      </c>
      <c r="Q520" s="1">
        <f>+VLOOKUP(D520,'[3]1 trim plen'!$A$6:$H$1305,7,FALSE)</f>
        <v>0</v>
      </c>
      <c r="R520" s="18">
        <v>9</v>
      </c>
      <c r="S520" s="18">
        <v>0</v>
      </c>
      <c r="T520" s="18">
        <v>0</v>
      </c>
      <c r="U520" s="18">
        <v>0</v>
      </c>
      <c r="V520" s="18">
        <v>1</v>
      </c>
      <c r="W520" s="18">
        <v>0</v>
      </c>
      <c r="X520" s="18">
        <v>0</v>
      </c>
      <c r="Y520" s="24">
        <f t="shared" ref="Y520:Y523" si="758">SUM(I520:Q520)</f>
        <v>17</v>
      </c>
      <c r="Z520" s="1">
        <f t="shared" ref="Z520:Z523" si="759">SUM(I520:Q520)</f>
        <v>17</v>
      </c>
      <c r="AA520" s="1">
        <f t="shared" ref="AA520:AA523" si="760">+X520+W520+V520+U520+T520+S520+R520+Q520+P520+L520+K520+J520+I520</f>
        <v>22</v>
      </c>
      <c r="AB520" s="24">
        <f t="shared" ref="AB520:AB523" si="761">+G520</f>
        <v>29</v>
      </c>
      <c r="AC520" s="1">
        <f t="shared" ref="AC520:AC523" si="762">+AA520-Z520</f>
        <v>5</v>
      </c>
      <c r="AD520" s="13">
        <f t="shared" ref="AD520:AD523" si="763">+AB520-Y520</f>
        <v>12</v>
      </c>
    </row>
    <row r="521" spans="1:30" s="8" customFormat="1" ht="21" customHeight="1" x14ac:dyDescent="0.2">
      <c r="A521" s="44"/>
      <c r="B521" s="26" t="s">
        <v>30</v>
      </c>
      <c r="C521" s="45"/>
      <c r="D521" s="47"/>
      <c r="E521" s="47"/>
      <c r="F521" s="47"/>
      <c r="G521" s="1">
        <f>+VLOOKUP(D520,'[2]2 trim'!$A$5:$B$341,2,FALSE)</f>
        <v>14</v>
      </c>
      <c r="H521" s="13">
        <v>12</v>
      </c>
      <c r="I521" s="1">
        <f>+VLOOKUP(D520,'[3]2 TRIM DJDN'!$A$6:$E$305,4,FALSE)</f>
        <v>0</v>
      </c>
      <c r="J521" s="1">
        <f>+VLOOKUP(D520,'[3]2 TRIM DJDN'!$A$6:$E$305,2,FALSE)</f>
        <v>0</v>
      </c>
      <c r="K521" s="1">
        <f>+VLOOKUP(D520,'[3]2 TRIM DJDN'!$A$6:$E$305,3,FALSE)</f>
        <v>1</v>
      </c>
      <c r="L521" s="1">
        <f>+VLOOKUP(D520,'[3]2 trim plen'!$A$6:$E$1305,2,FALSE)</f>
        <v>4</v>
      </c>
      <c r="M521" s="1">
        <f>+VLOOKUP(D520,'[3]2 trim plen'!$A$6:$E$1305,3,FALSE)</f>
        <v>5</v>
      </c>
      <c r="N521" s="1">
        <f>+VLOOKUP(D520,'[3]2 trim plen'!$A$6:$E$1305,5,FALSE)</f>
        <v>1</v>
      </c>
      <c r="O521" s="1">
        <f>+VLOOKUP(D520,'[3]2 trim plen'!$A$6:$E$1305,4,FALSE)</f>
        <v>0</v>
      </c>
      <c r="P521" s="1">
        <f>+VLOOKUP(D520,'[3]2 trim plen'!$A$6:$H$1305,6,FALSE)</f>
        <v>1</v>
      </c>
      <c r="Q521" s="1">
        <f>+VLOOKUP(D520,'[3]2 trim plen'!$A$6:$H$1305,7,FALSE)</f>
        <v>2</v>
      </c>
      <c r="R521" s="18">
        <v>0</v>
      </c>
      <c r="S521" s="18">
        <v>0</v>
      </c>
      <c r="T521" s="18">
        <v>0</v>
      </c>
      <c r="U521" s="18">
        <v>0</v>
      </c>
      <c r="V521" s="18">
        <v>1</v>
      </c>
      <c r="W521" s="18">
        <v>0</v>
      </c>
      <c r="X521" s="18">
        <v>0</v>
      </c>
      <c r="Y521" s="24">
        <f t="shared" si="758"/>
        <v>14</v>
      </c>
      <c r="Z521" s="1">
        <f t="shared" si="759"/>
        <v>14</v>
      </c>
      <c r="AA521" s="1">
        <f t="shared" si="760"/>
        <v>9</v>
      </c>
      <c r="AB521" s="24">
        <f t="shared" si="761"/>
        <v>14</v>
      </c>
      <c r="AC521" s="1">
        <f t="shared" si="762"/>
        <v>-5</v>
      </c>
      <c r="AD521" s="13">
        <f t="shared" si="763"/>
        <v>0</v>
      </c>
    </row>
    <row r="522" spans="1:30" ht="21" customHeight="1" x14ac:dyDescent="0.2">
      <c r="A522" s="44"/>
      <c r="B522" s="26" t="s">
        <v>31</v>
      </c>
      <c r="C522" s="45"/>
      <c r="D522" s="47"/>
      <c r="E522" s="47"/>
      <c r="F522" s="47"/>
      <c r="G522" s="1">
        <f>+VLOOKUP(D520,'[2]3 trim'!$A$5:$B$341,2,FALSE)</f>
        <v>15</v>
      </c>
      <c r="H522" s="13">
        <v>0</v>
      </c>
      <c r="I522" s="1">
        <f>+VLOOKUP(D520,'[3]3 TRIM DJDN'!$A$6:$E$305,4,FALSE)</f>
        <v>0</v>
      </c>
      <c r="J522" s="1">
        <f>+VLOOKUP(D520,'[3]3 TRIM DJDN'!$A$6:$E$305,2,FALSE)</f>
        <v>1</v>
      </c>
      <c r="K522" s="1">
        <f>+VLOOKUP(D520,'[3]3 TRIM DJDN'!$A$6:$E$305,3,FALSE)</f>
        <v>1</v>
      </c>
      <c r="L522" s="1">
        <f>+VLOOKUP(D520,'[3]3 trim plen'!$A$6:$E$1305,2,FALSE)</f>
        <v>4</v>
      </c>
      <c r="M522" s="1">
        <f>+VLOOKUP(D520,'[3]3 trim plen'!$A$6:$E$1305,3,FALSE)</f>
        <v>9</v>
      </c>
      <c r="N522" s="1">
        <f>+VLOOKUP(D520,'[3]3 trim plen'!$A$6:$E$1305,5,FALSE)</f>
        <v>1</v>
      </c>
      <c r="O522" s="1">
        <f>+VLOOKUP(D520,'[3]3 trim plen'!$A$6:$E$1305,4,FALSE)</f>
        <v>0</v>
      </c>
      <c r="P522" s="1">
        <f>+VLOOKUP(D520,'[3]3 trim plen'!$A$6:$H$11305,6,FALSE)</f>
        <v>5</v>
      </c>
      <c r="Q522" s="1">
        <f>+VLOOKUP(D520,'[3]3 trim plen'!$A$6:$H$1305,7,FALSE)</f>
        <v>1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24">
        <f t="shared" si="758"/>
        <v>22</v>
      </c>
      <c r="Z522" s="1">
        <f t="shared" si="759"/>
        <v>22</v>
      </c>
      <c r="AA522" s="1">
        <f t="shared" si="760"/>
        <v>12</v>
      </c>
      <c r="AB522" s="24">
        <f t="shared" si="761"/>
        <v>15</v>
      </c>
      <c r="AC522" s="1">
        <f t="shared" si="762"/>
        <v>-10</v>
      </c>
      <c r="AD522" s="13">
        <f t="shared" si="763"/>
        <v>-7</v>
      </c>
    </row>
    <row r="523" spans="1:30" s="8" customFormat="1" ht="21" customHeight="1" x14ac:dyDescent="0.2">
      <c r="A523" s="44"/>
      <c r="B523" s="26" t="s">
        <v>32</v>
      </c>
      <c r="C523" s="45"/>
      <c r="D523" s="48"/>
      <c r="E523" s="48"/>
      <c r="F523" s="48"/>
      <c r="G523" s="1">
        <v>0</v>
      </c>
      <c r="H523" s="13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24">
        <f t="shared" si="758"/>
        <v>0</v>
      </c>
      <c r="Z523" s="1">
        <f t="shared" si="759"/>
        <v>0</v>
      </c>
      <c r="AA523" s="1">
        <f t="shared" si="760"/>
        <v>0</v>
      </c>
      <c r="AB523" s="24">
        <f t="shared" si="761"/>
        <v>0</v>
      </c>
      <c r="AC523" s="1">
        <f t="shared" si="762"/>
        <v>0</v>
      </c>
      <c r="AD523" s="13">
        <f t="shared" si="763"/>
        <v>0</v>
      </c>
    </row>
    <row r="524" spans="1:30" s="7" customFormat="1" ht="21" customHeight="1" x14ac:dyDescent="0.2">
      <c r="A524" s="4" t="s">
        <v>33</v>
      </c>
      <c r="B524" s="4"/>
      <c r="C524" s="5"/>
      <c r="D524" s="5"/>
      <c r="E524" s="5"/>
      <c r="F524" s="5"/>
      <c r="G524" s="6">
        <f t="shared" ref="G524:AD524" si="764">SUM(G520:G523)</f>
        <v>58</v>
      </c>
      <c r="H524" s="6">
        <f t="shared" si="764"/>
        <v>12</v>
      </c>
      <c r="I524" s="6">
        <f t="shared" si="764"/>
        <v>0</v>
      </c>
      <c r="J524" s="6">
        <f t="shared" si="764"/>
        <v>1</v>
      </c>
      <c r="K524" s="6">
        <f t="shared" si="764"/>
        <v>11</v>
      </c>
      <c r="L524" s="6">
        <f t="shared" si="764"/>
        <v>10</v>
      </c>
      <c r="M524" s="6">
        <f t="shared" si="764"/>
        <v>17</v>
      </c>
      <c r="N524" s="6">
        <f t="shared" si="764"/>
        <v>3</v>
      </c>
      <c r="O524" s="6">
        <f t="shared" si="764"/>
        <v>1</v>
      </c>
      <c r="P524" s="6">
        <f t="shared" si="764"/>
        <v>7</v>
      </c>
      <c r="Q524" s="6">
        <f t="shared" si="764"/>
        <v>3</v>
      </c>
      <c r="R524" s="6">
        <f t="shared" si="764"/>
        <v>9</v>
      </c>
      <c r="S524" s="6">
        <f t="shared" si="764"/>
        <v>0</v>
      </c>
      <c r="T524" s="6">
        <f t="shared" si="764"/>
        <v>0</v>
      </c>
      <c r="U524" s="6">
        <f t="shared" si="764"/>
        <v>0</v>
      </c>
      <c r="V524" s="6">
        <f t="shared" si="764"/>
        <v>2</v>
      </c>
      <c r="W524" s="6">
        <f t="shared" si="764"/>
        <v>0</v>
      </c>
      <c r="X524" s="6">
        <f t="shared" si="764"/>
        <v>0</v>
      </c>
      <c r="Y524" s="6">
        <f t="shared" si="764"/>
        <v>53</v>
      </c>
      <c r="Z524" s="6">
        <f t="shared" si="764"/>
        <v>53</v>
      </c>
      <c r="AA524" s="6">
        <f t="shared" si="764"/>
        <v>43</v>
      </c>
      <c r="AB524" s="6">
        <f t="shared" si="764"/>
        <v>58</v>
      </c>
      <c r="AC524" s="6">
        <f t="shared" si="764"/>
        <v>-10</v>
      </c>
      <c r="AD524" s="6">
        <f t="shared" si="764"/>
        <v>5</v>
      </c>
    </row>
    <row r="525" spans="1:30" s="2" customFormat="1" ht="21" customHeight="1" x14ac:dyDescent="0.2">
      <c r="A525" s="44">
        <v>2014</v>
      </c>
      <c r="B525" s="26" t="s">
        <v>26</v>
      </c>
      <c r="C525" s="45" t="s">
        <v>148</v>
      </c>
      <c r="D525" s="46">
        <f>+VLOOKUP(C525,'[1]ENTES A JUNIO 2014'!$B$2:$C$124,2,FALSE)</f>
        <v>105</v>
      </c>
      <c r="E525" s="46" t="s">
        <v>28</v>
      </c>
      <c r="F525" s="46" t="s">
        <v>51</v>
      </c>
      <c r="G525" s="1">
        <v>0</v>
      </c>
      <c r="H525" s="13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24">
        <f t="shared" ref="Y525:Y528" si="765">SUM(I525:Q525)</f>
        <v>0</v>
      </c>
      <c r="Z525" s="1">
        <f t="shared" ref="Z525:Z528" si="766">SUM(I525:Q525)</f>
        <v>0</v>
      </c>
      <c r="AA525" s="1">
        <f t="shared" ref="AA525:AA528" si="767">+X525+W525+V525+U525+T525+S525+R525+Q525+P525+L525+K525+J525+I525</f>
        <v>0</v>
      </c>
      <c r="AB525" s="24">
        <f t="shared" ref="AB525:AB528" si="768">+G525</f>
        <v>0</v>
      </c>
      <c r="AC525" s="1">
        <f t="shared" ref="AC525:AC528" si="769">+AA525-Z525</f>
        <v>0</v>
      </c>
      <c r="AD525" s="13">
        <f t="shared" ref="AD525:AD528" si="770">+AB525-Y525</f>
        <v>0</v>
      </c>
    </row>
    <row r="526" spans="1:30" s="8" customFormat="1" ht="21" customHeight="1" x14ac:dyDescent="0.2">
      <c r="A526" s="44"/>
      <c r="B526" s="26" t="s">
        <v>30</v>
      </c>
      <c r="C526" s="45"/>
      <c r="D526" s="47"/>
      <c r="E526" s="47"/>
      <c r="F526" s="47"/>
      <c r="G526" s="1">
        <f>+VLOOKUP(D525,'[2]2 trim'!$A$5:$B$341,2,FALSE)</f>
        <v>3</v>
      </c>
      <c r="H526" s="13">
        <v>1</v>
      </c>
      <c r="I526" s="1">
        <f>+VLOOKUP(D525,'[3]2 TRIM DJDN'!$A$6:$E$305,4,FALSE)</f>
        <v>0</v>
      </c>
      <c r="J526" s="1">
        <f>+VLOOKUP(D525,'[3]2 TRIM DJDN'!$A$6:$E$305,2,FALSE)</f>
        <v>0</v>
      </c>
      <c r="K526" s="1">
        <f>+VLOOKUP(D525,'[3]2 TRIM DJDN'!$A$6:$E$305,3,FALSE)</f>
        <v>2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24">
        <f t="shared" si="765"/>
        <v>2</v>
      </c>
      <c r="Z526" s="1">
        <f t="shared" si="766"/>
        <v>2</v>
      </c>
      <c r="AA526" s="1">
        <f t="shared" si="767"/>
        <v>2</v>
      </c>
      <c r="AB526" s="24">
        <f t="shared" si="768"/>
        <v>3</v>
      </c>
      <c r="AC526" s="1">
        <f t="shared" si="769"/>
        <v>0</v>
      </c>
      <c r="AD526" s="13">
        <f t="shared" si="770"/>
        <v>1</v>
      </c>
    </row>
    <row r="527" spans="1:30" ht="21" customHeight="1" x14ac:dyDescent="0.2">
      <c r="A527" s="44"/>
      <c r="B527" s="26" t="s">
        <v>31</v>
      </c>
      <c r="C527" s="45"/>
      <c r="D527" s="47"/>
      <c r="E527" s="47"/>
      <c r="F527" s="47"/>
      <c r="G527" s="1">
        <v>0</v>
      </c>
      <c r="H527" s="13">
        <v>0</v>
      </c>
      <c r="I527" s="1">
        <v>0</v>
      </c>
      <c r="J527" s="1">
        <v>0</v>
      </c>
      <c r="K527" s="1">
        <v>0</v>
      </c>
      <c r="L527" s="1">
        <f>+VLOOKUP(D525,'[3]3 trim plen'!$A$6:$E$1305,2,FALSE)</f>
        <v>0</v>
      </c>
      <c r="M527" s="1">
        <f>+VLOOKUP(D525,'[3]3 trim plen'!$A$6:$E$1305,3,FALSE)</f>
        <v>1</v>
      </c>
      <c r="N527" s="1">
        <f>+VLOOKUP(D525,'[3]3 trim plen'!$A$6:$E$1305,5,FALSE)</f>
        <v>0</v>
      </c>
      <c r="O527" s="1">
        <f>+VLOOKUP(D525,'[3]3 trim plen'!$A$6:$E$1305,4,FALSE)</f>
        <v>0</v>
      </c>
      <c r="P527" s="1">
        <f>+VLOOKUP(D525,'[3]3 trim plen'!$A$6:$H$11305,6,FALSE)</f>
        <v>0</v>
      </c>
      <c r="Q527" s="1">
        <f>+VLOOKUP(D525,'[3]3 trim plen'!$A$6:$H$1305,7,FALSE)</f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24">
        <f t="shared" si="765"/>
        <v>1</v>
      </c>
      <c r="Z527" s="1">
        <f t="shared" si="766"/>
        <v>1</v>
      </c>
      <c r="AA527" s="1">
        <f t="shared" si="767"/>
        <v>0</v>
      </c>
      <c r="AB527" s="24">
        <f t="shared" si="768"/>
        <v>0</v>
      </c>
      <c r="AC527" s="1">
        <f t="shared" si="769"/>
        <v>-1</v>
      </c>
      <c r="AD527" s="13">
        <f t="shared" si="770"/>
        <v>-1</v>
      </c>
    </row>
    <row r="528" spans="1:30" s="8" customFormat="1" ht="21" customHeight="1" x14ac:dyDescent="0.2">
      <c r="A528" s="44"/>
      <c r="B528" s="26" t="s">
        <v>32</v>
      </c>
      <c r="C528" s="45"/>
      <c r="D528" s="48"/>
      <c r="E528" s="48"/>
      <c r="F528" s="48"/>
      <c r="G528" s="1">
        <v>0</v>
      </c>
      <c r="H528" s="13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24">
        <f t="shared" si="765"/>
        <v>0</v>
      </c>
      <c r="Z528" s="1">
        <f t="shared" si="766"/>
        <v>0</v>
      </c>
      <c r="AA528" s="1">
        <f t="shared" si="767"/>
        <v>0</v>
      </c>
      <c r="AB528" s="24">
        <f t="shared" si="768"/>
        <v>0</v>
      </c>
      <c r="AC528" s="1">
        <f t="shared" si="769"/>
        <v>0</v>
      </c>
      <c r="AD528" s="13">
        <f t="shared" si="770"/>
        <v>0</v>
      </c>
    </row>
    <row r="529" spans="1:30" s="7" customFormat="1" ht="21" customHeight="1" x14ac:dyDescent="0.2">
      <c r="A529" s="4" t="s">
        <v>33</v>
      </c>
      <c r="B529" s="4"/>
      <c r="C529" s="5"/>
      <c r="D529" s="5"/>
      <c r="E529" s="5"/>
      <c r="F529" s="5"/>
      <c r="G529" s="6">
        <f t="shared" ref="G529:AD529" si="771">SUM(G525:G528)</f>
        <v>3</v>
      </c>
      <c r="H529" s="6">
        <f t="shared" si="771"/>
        <v>1</v>
      </c>
      <c r="I529" s="6">
        <f t="shared" si="771"/>
        <v>0</v>
      </c>
      <c r="J529" s="6">
        <f t="shared" si="771"/>
        <v>0</v>
      </c>
      <c r="K529" s="6">
        <f t="shared" si="771"/>
        <v>2</v>
      </c>
      <c r="L529" s="6">
        <f t="shared" si="771"/>
        <v>0</v>
      </c>
      <c r="M529" s="6">
        <f t="shared" si="771"/>
        <v>1</v>
      </c>
      <c r="N529" s="6">
        <f t="shared" si="771"/>
        <v>0</v>
      </c>
      <c r="O529" s="6">
        <f t="shared" si="771"/>
        <v>0</v>
      </c>
      <c r="P529" s="6">
        <f t="shared" si="771"/>
        <v>0</v>
      </c>
      <c r="Q529" s="6">
        <f t="shared" si="771"/>
        <v>0</v>
      </c>
      <c r="R529" s="6">
        <f t="shared" si="771"/>
        <v>0</v>
      </c>
      <c r="S529" s="6">
        <f t="shared" si="771"/>
        <v>0</v>
      </c>
      <c r="T529" s="6">
        <f t="shared" si="771"/>
        <v>0</v>
      </c>
      <c r="U529" s="6">
        <f t="shared" si="771"/>
        <v>0</v>
      </c>
      <c r="V529" s="6">
        <f t="shared" si="771"/>
        <v>0</v>
      </c>
      <c r="W529" s="6">
        <f t="shared" si="771"/>
        <v>0</v>
      </c>
      <c r="X529" s="6">
        <f t="shared" si="771"/>
        <v>0</v>
      </c>
      <c r="Y529" s="6">
        <f t="shared" si="771"/>
        <v>3</v>
      </c>
      <c r="Z529" s="6">
        <f t="shared" si="771"/>
        <v>3</v>
      </c>
      <c r="AA529" s="6">
        <f t="shared" si="771"/>
        <v>2</v>
      </c>
      <c r="AB529" s="6">
        <f t="shared" si="771"/>
        <v>3</v>
      </c>
      <c r="AC529" s="6">
        <f t="shared" si="771"/>
        <v>-1</v>
      </c>
      <c r="AD529" s="6">
        <f t="shared" si="771"/>
        <v>0</v>
      </c>
    </row>
    <row r="530" spans="1:30" s="2" customFormat="1" ht="21" customHeight="1" x14ac:dyDescent="0.2">
      <c r="A530" s="44">
        <v>2014</v>
      </c>
      <c r="B530" s="26" t="s">
        <v>26</v>
      </c>
      <c r="C530" s="45" t="s">
        <v>149</v>
      </c>
      <c r="D530" s="46">
        <f>+VLOOKUP(C530,'[1]ENTES A JUNIO 2014'!$B$2:$C$124,2,FALSE)</f>
        <v>106</v>
      </c>
      <c r="E530" s="46" t="s">
        <v>28</v>
      </c>
      <c r="F530" s="46" t="s">
        <v>51</v>
      </c>
      <c r="G530" s="1">
        <f>+VLOOKUP(D530,'[2]1 trim'!$A$5:$B$341,2,FALSE)</f>
        <v>12</v>
      </c>
      <c r="H530" s="13">
        <v>0</v>
      </c>
      <c r="I530" s="1">
        <f>+VLOOKUP(D530,'[3]1 TRIM DJDN'!$A$6:$E$305,4,FALSE)</f>
        <v>0</v>
      </c>
      <c r="J530" s="1">
        <f>+VLOOKUP(D530,'[3]1 TRIM DJDN'!$A$6:$E$305,2,FALSE)</f>
        <v>1</v>
      </c>
      <c r="K530" s="1">
        <f>+VLOOKUP(D530,'[3]1 TRIM DJDN'!$A$6:$E$305,3,FALSE)</f>
        <v>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8">
        <v>1</v>
      </c>
      <c r="S530" s="18">
        <v>0</v>
      </c>
      <c r="T530" s="18">
        <v>0</v>
      </c>
      <c r="U530" s="18">
        <v>0</v>
      </c>
      <c r="V530" s="18">
        <v>2</v>
      </c>
      <c r="W530" s="18">
        <v>1</v>
      </c>
      <c r="X530" s="18">
        <v>0</v>
      </c>
      <c r="Y530" s="24">
        <f t="shared" ref="Y530:Y533" si="772">SUM(I530:Q530)</f>
        <v>2</v>
      </c>
      <c r="Z530" s="1">
        <f t="shared" ref="Z530:Z533" si="773">SUM(I530:Q530)</f>
        <v>2</v>
      </c>
      <c r="AA530" s="1">
        <f t="shared" ref="AA530:AA533" si="774">+X530+W530+V530+U530+T530+S530+R530+Q530+P530+L530+K530+J530+I530</f>
        <v>6</v>
      </c>
      <c r="AB530" s="24">
        <f t="shared" ref="AB530:AB533" si="775">+G530</f>
        <v>12</v>
      </c>
      <c r="AC530" s="1">
        <f t="shared" ref="AC530:AC533" si="776">+AA530-Z530</f>
        <v>4</v>
      </c>
      <c r="AD530" s="13">
        <f t="shared" ref="AD530:AD533" si="777">+AB530-Y530</f>
        <v>10</v>
      </c>
    </row>
    <row r="531" spans="1:30" s="8" customFormat="1" ht="21" customHeight="1" x14ac:dyDescent="0.2">
      <c r="A531" s="44"/>
      <c r="B531" s="26" t="s">
        <v>30</v>
      </c>
      <c r="C531" s="45"/>
      <c r="D531" s="47"/>
      <c r="E531" s="47"/>
      <c r="F531" s="47"/>
      <c r="G531" s="1">
        <f>+VLOOKUP(D530,'[2]2 trim'!$A$5:$B$341,2,FALSE)</f>
        <v>12</v>
      </c>
      <c r="H531" s="13">
        <v>8</v>
      </c>
      <c r="I531" s="1">
        <v>0</v>
      </c>
      <c r="J531" s="1">
        <v>0</v>
      </c>
      <c r="K531" s="1">
        <v>0</v>
      </c>
      <c r="L531" s="1">
        <f>+VLOOKUP(D530,'[3]2 trim plen'!$A$6:$E$1305,2,FALSE)</f>
        <v>4</v>
      </c>
      <c r="M531" s="1">
        <f>+VLOOKUP(D530,'[3]2 trim plen'!$A$6:$E$1305,3,FALSE)</f>
        <v>5</v>
      </c>
      <c r="N531" s="1">
        <f>+VLOOKUP(D530,'[3]2 trim plen'!$A$6:$E$1305,5,FALSE)</f>
        <v>2</v>
      </c>
      <c r="O531" s="1">
        <f>+VLOOKUP(D530,'[3]2 trim plen'!$A$6:$E$1305,4,FALSE)</f>
        <v>0</v>
      </c>
      <c r="P531" s="1">
        <f>+VLOOKUP(D530,'[3]2 trim plen'!$A$6:$H$1305,6,FALSE)</f>
        <v>1</v>
      </c>
      <c r="Q531" s="1">
        <f>+VLOOKUP(D530,'[3]2 trim plen'!$A$6:$H$1305,7,FALSE)</f>
        <v>2</v>
      </c>
      <c r="R531" s="18">
        <v>0</v>
      </c>
      <c r="S531" s="18">
        <v>0</v>
      </c>
      <c r="T531" s="18">
        <v>0</v>
      </c>
      <c r="U531" s="18">
        <v>0</v>
      </c>
      <c r="V531" s="18">
        <v>3</v>
      </c>
      <c r="W531" s="18">
        <v>0</v>
      </c>
      <c r="X531" s="18">
        <v>0</v>
      </c>
      <c r="Y531" s="24">
        <f t="shared" si="772"/>
        <v>14</v>
      </c>
      <c r="Z531" s="1">
        <f t="shared" si="773"/>
        <v>14</v>
      </c>
      <c r="AA531" s="1">
        <f t="shared" si="774"/>
        <v>10</v>
      </c>
      <c r="AB531" s="24">
        <f t="shared" si="775"/>
        <v>12</v>
      </c>
      <c r="AC531" s="1">
        <f t="shared" si="776"/>
        <v>-4</v>
      </c>
      <c r="AD531" s="13">
        <f t="shared" si="777"/>
        <v>-2</v>
      </c>
    </row>
    <row r="532" spans="1:30" ht="21" customHeight="1" x14ac:dyDescent="0.2">
      <c r="A532" s="44"/>
      <c r="B532" s="26" t="s">
        <v>31</v>
      </c>
      <c r="C532" s="45"/>
      <c r="D532" s="47"/>
      <c r="E532" s="47"/>
      <c r="F532" s="47"/>
      <c r="G532" s="1">
        <f>+VLOOKUP(D530,'[2]3 trim'!$A$5:$B$341,2,FALSE)</f>
        <v>9</v>
      </c>
      <c r="H532" s="13">
        <v>0</v>
      </c>
      <c r="I532" s="1">
        <f>+VLOOKUP(D530,'[3]3 TRIM DJDN'!$A$6:$E$305,4,FALSE)</f>
        <v>0</v>
      </c>
      <c r="J532" s="1">
        <f>+VLOOKUP(D530,'[3]3 TRIM DJDN'!$A$6:$E$305,2,FALSE)</f>
        <v>0</v>
      </c>
      <c r="K532" s="1">
        <f>+VLOOKUP(D530,'[3]3 TRIM DJDN'!$A$6:$E$305,3,FALSE)</f>
        <v>1</v>
      </c>
      <c r="L532" s="1">
        <f>+VLOOKUP(D530,'[3]3 trim plen'!$A$6:$E$1305,2,FALSE)</f>
        <v>1</v>
      </c>
      <c r="M532" s="1">
        <f>+VLOOKUP(D530,'[3]3 trim plen'!$A$6:$E$1305,3,FALSE)</f>
        <v>2</v>
      </c>
      <c r="N532" s="1">
        <f>+VLOOKUP(D530,'[3]3 trim plen'!$A$6:$E$1305,5,FALSE)</f>
        <v>2</v>
      </c>
      <c r="O532" s="1">
        <f>+VLOOKUP(D530,'[3]3 trim plen'!$A$6:$E$1305,4,FALSE)</f>
        <v>0</v>
      </c>
      <c r="P532" s="1">
        <f>+VLOOKUP(D530,'[3]3 trim plen'!$A$6:$H$11305,6,FALSE)</f>
        <v>3</v>
      </c>
      <c r="Q532" s="1">
        <f>+VLOOKUP(D530,'[3]3 trim plen'!$A$6:$H$1305,7,FALSE)</f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24">
        <f t="shared" si="772"/>
        <v>9</v>
      </c>
      <c r="Z532" s="1">
        <f t="shared" si="773"/>
        <v>9</v>
      </c>
      <c r="AA532" s="1">
        <f t="shared" si="774"/>
        <v>5</v>
      </c>
      <c r="AB532" s="24">
        <f t="shared" si="775"/>
        <v>9</v>
      </c>
      <c r="AC532" s="1">
        <f t="shared" si="776"/>
        <v>-4</v>
      </c>
      <c r="AD532" s="13">
        <f t="shared" si="777"/>
        <v>0</v>
      </c>
    </row>
    <row r="533" spans="1:30" s="8" customFormat="1" ht="21" customHeight="1" x14ac:dyDescent="0.2">
      <c r="A533" s="44"/>
      <c r="B533" s="26" t="s">
        <v>32</v>
      </c>
      <c r="C533" s="45"/>
      <c r="D533" s="48"/>
      <c r="E533" s="48"/>
      <c r="F533" s="48"/>
      <c r="G533" s="1">
        <v>0</v>
      </c>
      <c r="H533" s="13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24">
        <f t="shared" si="772"/>
        <v>0</v>
      </c>
      <c r="Z533" s="1">
        <f t="shared" si="773"/>
        <v>0</v>
      </c>
      <c r="AA533" s="1">
        <f t="shared" si="774"/>
        <v>0</v>
      </c>
      <c r="AB533" s="24">
        <f t="shared" si="775"/>
        <v>0</v>
      </c>
      <c r="AC533" s="1">
        <f t="shared" si="776"/>
        <v>0</v>
      </c>
      <c r="AD533" s="13">
        <f t="shared" si="777"/>
        <v>0</v>
      </c>
    </row>
    <row r="534" spans="1:30" s="7" customFormat="1" ht="21" customHeight="1" x14ac:dyDescent="0.2">
      <c r="A534" s="4" t="s">
        <v>33</v>
      </c>
      <c r="B534" s="4"/>
      <c r="C534" s="5"/>
      <c r="D534" s="5"/>
      <c r="E534" s="5"/>
      <c r="F534" s="5"/>
      <c r="G534" s="6">
        <f t="shared" ref="G534:AD534" si="778">SUM(G530:G533)</f>
        <v>33</v>
      </c>
      <c r="H534" s="6">
        <f t="shared" si="778"/>
        <v>8</v>
      </c>
      <c r="I534" s="6">
        <f t="shared" si="778"/>
        <v>0</v>
      </c>
      <c r="J534" s="6">
        <f t="shared" si="778"/>
        <v>1</v>
      </c>
      <c r="K534" s="6">
        <f t="shared" si="778"/>
        <v>2</v>
      </c>
      <c r="L534" s="6">
        <f t="shared" si="778"/>
        <v>5</v>
      </c>
      <c r="M534" s="6">
        <f t="shared" si="778"/>
        <v>7</v>
      </c>
      <c r="N534" s="6">
        <f t="shared" si="778"/>
        <v>4</v>
      </c>
      <c r="O534" s="6">
        <f t="shared" si="778"/>
        <v>0</v>
      </c>
      <c r="P534" s="6">
        <f t="shared" si="778"/>
        <v>4</v>
      </c>
      <c r="Q534" s="6">
        <f t="shared" si="778"/>
        <v>2</v>
      </c>
      <c r="R534" s="6">
        <f t="shared" si="778"/>
        <v>1</v>
      </c>
      <c r="S534" s="6">
        <f t="shared" si="778"/>
        <v>0</v>
      </c>
      <c r="T534" s="6">
        <f t="shared" si="778"/>
        <v>0</v>
      </c>
      <c r="U534" s="6">
        <f t="shared" si="778"/>
        <v>0</v>
      </c>
      <c r="V534" s="6">
        <f t="shared" si="778"/>
        <v>5</v>
      </c>
      <c r="W534" s="6">
        <f t="shared" si="778"/>
        <v>1</v>
      </c>
      <c r="X534" s="6">
        <f t="shared" si="778"/>
        <v>0</v>
      </c>
      <c r="Y534" s="6">
        <f t="shared" si="778"/>
        <v>25</v>
      </c>
      <c r="Z534" s="6">
        <f t="shared" si="778"/>
        <v>25</v>
      </c>
      <c r="AA534" s="6">
        <f t="shared" si="778"/>
        <v>21</v>
      </c>
      <c r="AB534" s="6">
        <f t="shared" si="778"/>
        <v>33</v>
      </c>
      <c r="AC534" s="6">
        <f t="shared" si="778"/>
        <v>-4</v>
      </c>
      <c r="AD534" s="6">
        <f t="shared" si="778"/>
        <v>8</v>
      </c>
    </row>
    <row r="535" spans="1:30" s="2" customFormat="1" ht="21" customHeight="1" x14ac:dyDescent="0.2">
      <c r="A535" s="44">
        <v>2014</v>
      </c>
      <c r="B535" s="26" t="s">
        <v>26</v>
      </c>
      <c r="C535" s="45" t="s">
        <v>150</v>
      </c>
      <c r="D535" s="46">
        <f>+VLOOKUP(C535,'[1]ENTES A JUNIO 2014'!$B$2:$C$124,2,FALSE)</f>
        <v>107</v>
      </c>
      <c r="E535" s="46" t="s">
        <v>28</v>
      </c>
      <c r="F535" s="46" t="s">
        <v>51</v>
      </c>
      <c r="G535" s="1">
        <v>0</v>
      </c>
      <c r="H535" s="13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24">
        <f t="shared" ref="Y535:Y538" si="779">SUM(I535:Q535)</f>
        <v>0</v>
      </c>
      <c r="Z535" s="1">
        <f t="shared" ref="Z535:Z538" si="780">SUM(I535:Q535)</f>
        <v>0</v>
      </c>
      <c r="AA535" s="1">
        <f t="shared" ref="AA535:AA538" si="781">+X535+W535+V535+U535+T535+S535+R535+Q535+P535+L535+K535+J535+I535</f>
        <v>0</v>
      </c>
      <c r="AB535" s="24">
        <f t="shared" ref="AB535:AB538" si="782">+G535</f>
        <v>0</v>
      </c>
      <c r="AC535" s="1">
        <f t="shared" ref="AC535:AC538" si="783">+AA535-Z535</f>
        <v>0</v>
      </c>
      <c r="AD535" s="13">
        <f t="shared" ref="AD535:AD538" si="784">+AB535-Y535</f>
        <v>0</v>
      </c>
    </row>
    <row r="536" spans="1:30" s="8" customFormat="1" ht="21" customHeight="1" x14ac:dyDescent="0.2">
      <c r="A536" s="44"/>
      <c r="B536" s="26" t="s">
        <v>30</v>
      </c>
      <c r="C536" s="45"/>
      <c r="D536" s="47"/>
      <c r="E536" s="47"/>
      <c r="F536" s="47"/>
      <c r="G536" s="1">
        <v>0</v>
      </c>
      <c r="H536" s="13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24">
        <f t="shared" si="779"/>
        <v>0</v>
      </c>
      <c r="Z536" s="1">
        <f t="shared" si="780"/>
        <v>0</v>
      </c>
      <c r="AA536" s="1">
        <f t="shared" si="781"/>
        <v>0</v>
      </c>
      <c r="AB536" s="24">
        <f t="shared" si="782"/>
        <v>0</v>
      </c>
      <c r="AC536" s="1">
        <f t="shared" si="783"/>
        <v>0</v>
      </c>
      <c r="AD536" s="13">
        <f t="shared" si="784"/>
        <v>0</v>
      </c>
    </row>
    <row r="537" spans="1:30" ht="21" customHeight="1" x14ac:dyDescent="0.2">
      <c r="A537" s="44"/>
      <c r="B537" s="26" t="s">
        <v>31</v>
      </c>
      <c r="C537" s="45"/>
      <c r="D537" s="47"/>
      <c r="E537" s="47"/>
      <c r="F537" s="47"/>
      <c r="G537" s="1">
        <v>0</v>
      </c>
      <c r="H537" s="13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24">
        <f t="shared" si="779"/>
        <v>0</v>
      </c>
      <c r="Z537" s="1">
        <f t="shared" si="780"/>
        <v>0</v>
      </c>
      <c r="AA537" s="1">
        <f t="shared" si="781"/>
        <v>0</v>
      </c>
      <c r="AB537" s="24">
        <f t="shared" si="782"/>
        <v>0</v>
      </c>
      <c r="AC537" s="1">
        <f t="shared" si="783"/>
        <v>0</v>
      </c>
      <c r="AD537" s="13">
        <f t="shared" si="784"/>
        <v>0</v>
      </c>
    </row>
    <row r="538" spans="1:30" s="8" customFormat="1" ht="21" customHeight="1" x14ac:dyDescent="0.2">
      <c r="A538" s="44"/>
      <c r="B538" s="26" t="s">
        <v>32</v>
      </c>
      <c r="C538" s="45"/>
      <c r="D538" s="48"/>
      <c r="E538" s="48"/>
      <c r="F538" s="48"/>
      <c r="G538" s="1">
        <v>0</v>
      </c>
      <c r="H538" s="13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24">
        <f t="shared" si="779"/>
        <v>0</v>
      </c>
      <c r="Z538" s="1">
        <f t="shared" si="780"/>
        <v>0</v>
      </c>
      <c r="AA538" s="1">
        <f t="shared" si="781"/>
        <v>0</v>
      </c>
      <c r="AB538" s="24">
        <f t="shared" si="782"/>
        <v>0</v>
      </c>
      <c r="AC538" s="1">
        <f t="shared" si="783"/>
        <v>0</v>
      </c>
      <c r="AD538" s="13">
        <f t="shared" si="784"/>
        <v>0</v>
      </c>
    </row>
    <row r="539" spans="1:30" s="7" customFormat="1" ht="21" customHeight="1" x14ac:dyDescent="0.2">
      <c r="A539" s="4" t="s">
        <v>33</v>
      </c>
      <c r="B539" s="4"/>
      <c r="C539" s="5"/>
      <c r="D539" s="5"/>
      <c r="E539" s="5"/>
      <c r="F539" s="5"/>
      <c r="G539" s="6">
        <f t="shared" ref="G539" si="785">SUM(G535:G538)</f>
        <v>0</v>
      </c>
      <c r="H539" s="6">
        <f t="shared" ref="H539:AD539" si="786">SUM(H535:H538)</f>
        <v>0</v>
      </c>
      <c r="I539" s="6">
        <f t="shared" si="786"/>
        <v>0</v>
      </c>
      <c r="J539" s="6">
        <f t="shared" si="786"/>
        <v>0</v>
      </c>
      <c r="K539" s="6">
        <f t="shared" si="786"/>
        <v>0</v>
      </c>
      <c r="L539" s="6">
        <f t="shared" si="786"/>
        <v>0</v>
      </c>
      <c r="M539" s="6">
        <f t="shared" si="786"/>
        <v>0</v>
      </c>
      <c r="N539" s="6">
        <f t="shared" si="786"/>
        <v>0</v>
      </c>
      <c r="O539" s="6">
        <f t="shared" si="786"/>
        <v>0</v>
      </c>
      <c r="P539" s="6">
        <f t="shared" si="786"/>
        <v>0</v>
      </c>
      <c r="Q539" s="6">
        <f t="shared" si="786"/>
        <v>0</v>
      </c>
      <c r="R539" s="6">
        <f t="shared" si="786"/>
        <v>0</v>
      </c>
      <c r="S539" s="6">
        <f t="shared" si="786"/>
        <v>0</v>
      </c>
      <c r="T539" s="6">
        <f t="shared" si="786"/>
        <v>0</v>
      </c>
      <c r="U539" s="6">
        <f t="shared" si="786"/>
        <v>0</v>
      </c>
      <c r="V539" s="6">
        <f t="shared" si="786"/>
        <v>0</v>
      </c>
      <c r="W539" s="6">
        <f t="shared" si="786"/>
        <v>0</v>
      </c>
      <c r="X539" s="6">
        <f t="shared" si="786"/>
        <v>0</v>
      </c>
      <c r="Y539" s="6">
        <f t="shared" si="786"/>
        <v>0</v>
      </c>
      <c r="Z539" s="6">
        <f t="shared" si="786"/>
        <v>0</v>
      </c>
      <c r="AA539" s="6">
        <f t="shared" si="786"/>
        <v>0</v>
      </c>
      <c r="AB539" s="6">
        <f t="shared" si="786"/>
        <v>0</v>
      </c>
      <c r="AC539" s="6">
        <f t="shared" si="786"/>
        <v>0</v>
      </c>
      <c r="AD539" s="6">
        <f t="shared" si="786"/>
        <v>0</v>
      </c>
    </row>
    <row r="540" spans="1:30" s="2" customFormat="1" ht="21" customHeight="1" x14ac:dyDescent="0.2">
      <c r="A540" s="44">
        <v>2014</v>
      </c>
      <c r="B540" s="26" t="s">
        <v>26</v>
      </c>
      <c r="C540" s="45" t="s">
        <v>151</v>
      </c>
      <c r="D540" s="46">
        <f>+VLOOKUP(C540,'[1]ENTES A JUNIO 2014'!$B$2:$C$124,2,FALSE)</f>
        <v>108</v>
      </c>
      <c r="E540" s="46" t="s">
        <v>28</v>
      </c>
      <c r="F540" s="46" t="s">
        <v>51</v>
      </c>
      <c r="G540" s="1">
        <f>+VLOOKUP(D540,'[2]1 trim'!$A$5:$B$341,2,FALSE)</f>
        <v>8</v>
      </c>
      <c r="H540" s="13">
        <v>0</v>
      </c>
      <c r="I540" s="1">
        <v>0</v>
      </c>
      <c r="J540" s="1">
        <v>0</v>
      </c>
      <c r="K540" s="1">
        <v>0</v>
      </c>
      <c r="L540" s="1">
        <f>+VLOOKUP(D540,'[3]1 trim plen'!$A$6:$E$1305,2,FALSE)</f>
        <v>0</v>
      </c>
      <c r="M540" s="1">
        <f>+VLOOKUP(D540,'[3]1 trim plen'!$A$6:$E$1305,3,FALSE)</f>
        <v>0</v>
      </c>
      <c r="N540" s="1">
        <f>+VLOOKUP(D540,'[3]1 trim plen'!$A$6:$E$1305,5,FALSE)</f>
        <v>0</v>
      </c>
      <c r="O540" s="1">
        <f>+VLOOKUP(D540,'[3]1 trim plen'!$A$6:$E$1305,4,FALSE)</f>
        <v>0</v>
      </c>
      <c r="P540" s="1">
        <f>+VLOOKUP(D540,'[3]1 trim plen'!$A$6:$H$81,6,FALSE)</f>
        <v>0</v>
      </c>
      <c r="Q540" s="1">
        <f>+VLOOKUP(D540,'[3]1 trim plen'!$A$6:$H$1305,7,FALSE)</f>
        <v>1</v>
      </c>
      <c r="R540" s="18">
        <v>0</v>
      </c>
      <c r="S540" s="18">
        <v>0</v>
      </c>
      <c r="T540" s="18">
        <v>0</v>
      </c>
      <c r="U540" s="18">
        <v>0</v>
      </c>
      <c r="V540" s="18">
        <v>3</v>
      </c>
      <c r="W540" s="18">
        <v>0</v>
      </c>
      <c r="X540" s="18">
        <v>0</v>
      </c>
      <c r="Y540" s="24">
        <f t="shared" ref="Y540:Y543" si="787">SUM(I540:Q540)</f>
        <v>1</v>
      </c>
      <c r="Z540" s="1">
        <f t="shared" ref="Z540:Z543" si="788">SUM(I540:Q540)</f>
        <v>1</v>
      </c>
      <c r="AA540" s="1">
        <f t="shared" ref="AA540:AA543" si="789">+X540+W540+V540+U540+T540+S540+R540+Q540+P540+L540+K540+J540+I540</f>
        <v>4</v>
      </c>
      <c r="AB540" s="24">
        <f t="shared" ref="AB540:AB543" si="790">+G540</f>
        <v>8</v>
      </c>
      <c r="AC540" s="1">
        <f t="shared" ref="AC540:AC543" si="791">+AA540-Z540</f>
        <v>3</v>
      </c>
      <c r="AD540" s="13">
        <f t="shared" ref="AD540:AD543" si="792">+AB540-Y540</f>
        <v>7</v>
      </c>
    </row>
    <row r="541" spans="1:30" s="8" customFormat="1" ht="21" customHeight="1" x14ac:dyDescent="0.2">
      <c r="A541" s="44"/>
      <c r="B541" s="26" t="s">
        <v>30</v>
      </c>
      <c r="C541" s="45"/>
      <c r="D541" s="47"/>
      <c r="E541" s="47"/>
      <c r="F541" s="47"/>
      <c r="G541" s="1">
        <f>+VLOOKUP(D540,'[2]2 trim'!$A$5:$B$341,2,FALSE)</f>
        <v>8</v>
      </c>
      <c r="H541" s="13">
        <v>3</v>
      </c>
      <c r="I541" s="1">
        <f>+VLOOKUP(D540,'[3]2 TRIM DJDN'!$A$6:$E$305,4,FALSE)</f>
        <v>0</v>
      </c>
      <c r="J541" s="1">
        <f>+VLOOKUP(D540,'[3]2 TRIM DJDN'!$A$6:$E$305,2,FALSE)</f>
        <v>0</v>
      </c>
      <c r="K541" s="1">
        <f>+VLOOKUP(D540,'[3]2 TRIM DJDN'!$A$6:$E$305,3,FALSE)</f>
        <v>1</v>
      </c>
      <c r="L541" s="1">
        <f>+VLOOKUP(D540,'[3]2 trim plen'!$A$6:$E$1305,2,FALSE)</f>
        <v>3</v>
      </c>
      <c r="M541" s="1">
        <f>+VLOOKUP(D540,'[3]2 trim plen'!$A$6:$E$1305,3,FALSE)</f>
        <v>5</v>
      </c>
      <c r="N541" s="1">
        <f>+VLOOKUP(D540,'[3]2 trim plen'!$A$6:$E$1305,5,FALSE)</f>
        <v>1</v>
      </c>
      <c r="O541" s="1">
        <f>+VLOOKUP(D540,'[3]2 trim plen'!$A$6:$E$1305,4,FALSE)</f>
        <v>0</v>
      </c>
      <c r="P541" s="1">
        <f>+VLOOKUP(D540,'[3]2 trim plen'!$A$6:$H$1305,6,FALSE)</f>
        <v>0</v>
      </c>
      <c r="Q541" s="1">
        <f>+VLOOKUP(D540,'[3]2 trim plen'!$A$6:$H$1305,7,FALSE)</f>
        <v>2</v>
      </c>
      <c r="R541" s="18">
        <v>0</v>
      </c>
      <c r="S541" s="18">
        <v>0</v>
      </c>
      <c r="T541" s="18">
        <v>0</v>
      </c>
      <c r="U541" s="18">
        <v>0</v>
      </c>
      <c r="V541" s="18">
        <v>3</v>
      </c>
      <c r="W541" s="18">
        <v>0</v>
      </c>
      <c r="X541" s="18">
        <v>0</v>
      </c>
      <c r="Y541" s="24">
        <f t="shared" si="787"/>
        <v>12</v>
      </c>
      <c r="Z541" s="1">
        <f t="shared" si="788"/>
        <v>12</v>
      </c>
      <c r="AA541" s="1">
        <f t="shared" si="789"/>
        <v>9</v>
      </c>
      <c r="AB541" s="24">
        <f t="shared" si="790"/>
        <v>8</v>
      </c>
      <c r="AC541" s="1">
        <f t="shared" si="791"/>
        <v>-3</v>
      </c>
      <c r="AD541" s="13">
        <f t="shared" si="792"/>
        <v>-4</v>
      </c>
    </row>
    <row r="542" spans="1:30" ht="21" customHeight="1" x14ac:dyDescent="0.2">
      <c r="A542" s="44"/>
      <c r="B542" s="26" t="s">
        <v>31</v>
      </c>
      <c r="C542" s="45"/>
      <c r="D542" s="47"/>
      <c r="E542" s="47"/>
      <c r="F542" s="47"/>
      <c r="G542" s="1">
        <f>+VLOOKUP(D540,'[2]3 trim'!$A$5:$B$341,2,FALSE)</f>
        <v>10</v>
      </c>
      <c r="H542" s="13">
        <v>0</v>
      </c>
      <c r="I542" s="1">
        <f>+VLOOKUP(D540,'[3]3 TRIM DJDN'!$A$6:$E$305,4,FALSE)</f>
        <v>0</v>
      </c>
      <c r="J542" s="1">
        <f>+VLOOKUP(D540,'[3]3 TRIM DJDN'!$A$6:$E$305,2,FALSE)</f>
        <v>2</v>
      </c>
      <c r="K542" s="1">
        <f>+VLOOKUP(D540,'[3]3 TRIM DJDN'!$A$6:$E$305,3,FALSE)</f>
        <v>0</v>
      </c>
      <c r="L542" s="1">
        <f>+VLOOKUP(D540,'[3]3 trim plen'!$A$6:$E$1305,2,FALSE)</f>
        <v>2</v>
      </c>
      <c r="M542" s="1">
        <f>+VLOOKUP(D540,'[3]3 trim plen'!$A$6:$E$1305,3,FALSE)</f>
        <v>0</v>
      </c>
      <c r="N542" s="1">
        <f>+VLOOKUP(D540,'[3]3 trim plen'!$A$6:$E$1305,5,FALSE)</f>
        <v>0</v>
      </c>
      <c r="O542" s="1">
        <f>+VLOOKUP(D540,'[3]3 trim plen'!$A$6:$E$1305,4,FALSE)</f>
        <v>0</v>
      </c>
      <c r="P542" s="1">
        <f>+VLOOKUP(D540,'[3]3 trim plen'!$A$6:$H$11305,6,FALSE)</f>
        <v>4</v>
      </c>
      <c r="Q542" s="1">
        <f>+VLOOKUP(D540,'[3]3 trim plen'!$A$6:$H$1305,7,FALSE)</f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24">
        <f t="shared" si="787"/>
        <v>8</v>
      </c>
      <c r="Z542" s="1">
        <f t="shared" si="788"/>
        <v>8</v>
      </c>
      <c r="AA542" s="1">
        <f t="shared" si="789"/>
        <v>8</v>
      </c>
      <c r="AB542" s="24">
        <f t="shared" si="790"/>
        <v>10</v>
      </c>
      <c r="AC542" s="1">
        <f t="shared" si="791"/>
        <v>0</v>
      </c>
      <c r="AD542" s="13">
        <f t="shared" si="792"/>
        <v>2</v>
      </c>
    </row>
    <row r="543" spans="1:30" s="8" customFormat="1" ht="21" customHeight="1" x14ac:dyDescent="0.2">
      <c r="A543" s="44"/>
      <c r="B543" s="26" t="s">
        <v>32</v>
      </c>
      <c r="C543" s="45"/>
      <c r="D543" s="48"/>
      <c r="E543" s="48"/>
      <c r="F543" s="48"/>
      <c r="G543" s="1">
        <v>0</v>
      </c>
      <c r="H543" s="13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24">
        <f t="shared" si="787"/>
        <v>0</v>
      </c>
      <c r="Z543" s="1">
        <f t="shared" si="788"/>
        <v>0</v>
      </c>
      <c r="AA543" s="1">
        <f t="shared" si="789"/>
        <v>0</v>
      </c>
      <c r="AB543" s="24">
        <f t="shared" si="790"/>
        <v>0</v>
      </c>
      <c r="AC543" s="1">
        <f t="shared" si="791"/>
        <v>0</v>
      </c>
      <c r="AD543" s="13">
        <f t="shared" si="792"/>
        <v>0</v>
      </c>
    </row>
    <row r="544" spans="1:30" s="7" customFormat="1" ht="21" customHeight="1" x14ac:dyDescent="0.2">
      <c r="A544" s="4" t="s">
        <v>33</v>
      </c>
      <c r="B544" s="4"/>
      <c r="C544" s="5"/>
      <c r="D544" s="5"/>
      <c r="E544" s="5"/>
      <c r="F544" s="5"/>
      <c r="G544" s="6">
        <f t="shared" ref="G544:Q544" si="793">SUM(G540:G543)</f>
        <v>26</v>
      </c>
      <c r="H544" s="6">
        <f t="shared" si="793"/>
        <v>3</v>
      </c>
      <c r="I544" s="6">
        <f t="shared" si="793"/>
        <v>0</v>
      </c>
      <c r="J544" s="6">
        <f t="shared" si="793"/>
        <v>2</v>
      </c>
      <c r="K544" s="6">
        <f t="shared" si="793"/>
        <v>1</v>
      </c>
      <c r="L544" s="6">
        <f t="shared" si="793"/>
        <v>5</v>
      </c>
      <c r="M544" s="6">
        <f t="shared" si="793"/>
        <v>5</v>
      </c>
      <c r="N544" s="6">
        <f t="shared" si="793"/>
        <v>1</v>
      </c>
      <c r="O544" s="6">
        <f t="shared" si="793"/>
        <v>0</v>
      </c>
      <c r="P544" s="6">
        <f t="shared" si="793"/>
        <v>4</v>
      </c>
      <c r="Q544" s="6">
        <f t="shared" si="793"/>
        <v>3</v>
      </c>
      <c r="R544" s="6">
        <f t="shared" ref="R544" si="794">SUM(R540:R543)</f>
        <v>0</v>
      </c>
      <c r="S544" s="6">
        <f t="shared" ref="S544:AD544" si="795">SUM(S540:S543)</f>
        <v>0</v>
      </c>
      <c r="T544" s="6">
        <f t="shared" si="795"/>
        <v>0</v>
      </c>
      <c r="U544" s="6">
        <f t="shared" si="795"/>
        <v>0</v>
      </c>
      <c r="V544" s="6">
        <f t="shared" si="795"/>
        <v>6</v>
      </c>
      <c r="W544" s="6">
        <f t="shared" si="795"/>
        <v>0</v>
      </c>
      <c r="X544" s="6">
        <f t="shared" si="795"/>
        <v>0</v>
      </c>
      <c r="Y544" s="6">
        <f t="shared" si="795"/>
        <v>21</v>
      </c>
      <c r="Z544" s="6">
        <f t="shared" si="795"/>
        <v>21</v>
      </c>
      <c r="AA544" s="6">
        <f t="shared" si="795"/>
        <v>21</v>
      </c>
      <c r="AB544" s="6">
        <f t="shared" si="795"/>
        <v>26</v>
      </c>
      <c r="AC544" s="6">
        <f t="shared" si="795"/>
        <v>0</v>
      </c>
      <c r="AD544" s="6">
        <f t="shared" si="795"/>
        <v>5</v>
      </c>
    </row>
    <row r="545" spans="1:30" s="2" customFormat="1" ht="21" customHeight="1" x14ac:dyDescent="0.2">
      <c r="A545" s="44">
        <v>2014</v>
      </c>
      <c r="B545" s="26" t="s">
        <v>26</v>
      </c>
      <c r="C545" s="45" t="s">
        <v>152</v>
      </c>
      <c r="D545" s="46">
        <f>+VLOOKUP(C545,'[1]ENTES A JUNIO 2014'!$B$2:$C$124,2,FALSE)</f>
        <v>109</v>
      </c>
      <c r="E545" s="46" t="s">
        <v>28</v>
      </c>
      <c r="F545" s="46" t="s">
        <v>41</v>
      </c>
      <c r="G545" s="1">
        <f>+VLOOKUP(D545,'[2]1 trim'!$A$5:$B$341,2,FALSE)</f>
        <v>1</v>
      </c>
      <c r="H545" s="13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8">
        <v>1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24">
        <f t="shared" ref="Y545:Y548" si="796">SUM(I545:Q545)</f>
        <v>0</v>
      </c>
      <c r="Z545" s="1">
        <f t="shared" ref="Z545:Z548" si="797">SUM(I545:Q545)</f>
        <v>0</v>
      </c>
      <c r="AA545" s="1">
        <f t="shared" ref="AA545:AA548" si="798">+X545+W545+V545+U545+T545+S545+R545+Q545+P545+L545+K545+J545+I545</f>
        <v>1</v>
      </c>
      <c r="AB545" s="24">
        <f t="shared" ref="AB545:AB548" si="799">+G545</f>
        <v>1</v>
      </c>
      <c r="AC545" s="1">
        <f t="shared" ref="AC545:AC548" si="800">+AA545-Z545</f>
        <v>1</v>
      </c>
      <c r="AD545" s="13">
        <f t="shared" ref="AD545:AD548" si="801">+AB545-Y545</f>
        <v>1</v>
      </c>
    </row>
    <row r="546" spans="1:30" s="8" customFormat="1" ht="21" customHeight="1" x14ac:dyDescent="0.2">
      <c r="A546" s="44"/>
      <c r="B546" s="26" t="s">
        <v>30</v>
      </c>
      <c r="C546" s="45"/>
      <c r="D546" s="47"/>
      <c r="E546" s="47"/>
      <c r="F546" s="47"/>
      <c r="G546" s="1">
        <f>+VLOOKUP(D545,'[2]2 trim'!$A$5:$B$341,2,FALSE)</f>
        <v>2</v>
      </c>
      <c r="H546" s="13">
        <v>2</v>
      </c>
      <c r="I546" s="1">
        <v>0</v>
      </c>
      <c r="J546" s="1">
        <v>0</v>
      </c>
      <c r="K546" s="1">
        <v>0</v>
      </c>
      <c r="L546" s="1">
        <f>+VLOOKUP(D545,'[3]2 trim plen'!$A$6:$E$1305,2,FALSE)</f>
        <v>0</v>
      </c>
      <c r="M546" s="1">
        <f>+VLOOKUP(D545,'[3]2 trim plen'!$A$6:$E$1305,3,FALSE)</f>
        <v>1</v>
      </c>
      <c r="N546" s="1">
        <f>+VLOOKUP(D545,'[3]2 trim plen'!$A$6:$E$1305,5,FALSE)</f>
        <v>0</v>
      </c>
      <c r="O546" s="1">
        <f>+VLOOKUP(D545,'[3]2 trim plen'!$A$6:$E$1305,4,FALSE)</f>
        <v>0</v>
      </c>
      <c r="P546" s="1">
        <f>+VLOOKUP(D545,'[3]2 trim plen'!$A$6:$H$1305,6,FALSE)</f>
        <v>0</v>
      </c>
      <c r="Q546" s="1">
        <f>+VLOOKUP(D545,'[3]2 trim plen'!$A$6:$H$1305,7,FALSE)</f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24">
        <f t="shared" si="796"/>
        <v>1</v>
      </c>
      <c r="Z546" s="1">
        <f t="shared" si="797"/>
        <v>1</v>
      </c>
      <c r="AA546" s="1">
        <f t="shared" si="798"/>
        <v>0</v>
      </c>
      <c r="AB546" s="24">
        <f t="shared" si="799"/>
        <v>2</v>
      </c>
      <c r="AC546" s="1">
        <f t="shared" si="800"/>
        <v>-1</v>
      </c>
      <c r="AD546" s="13">
        <f t="shared" si="801"/>
        <v>1</v>
      </c>
    </row>
    <row r="547" spans="1:30" ht="21" customHeight="1" x14ac:dyDescent="0.2">
      <c r="A547" s="44"/>
      <c r="B547" s="26" t="s">
        <v>31</v>
      </c>
      <c r="C547" s="45"/>
      <c r="D547" s="47"/>
      <c r="E547" s="47"/>
      <c r="F547" s="47"/>
      <c r="G547" s="1">
        <f>+VLOOKUP(D545,'[2]3 trim'!$A$5:$B$341,2,FALSE)</f>
        <v>1</v>
      </c>
      <c r="H547" s="13">
        <v>0</v>
      </c>
      <c r="I547" s="1">
        <f>+VLOOKUP(D545,'[3]3 TRIM DJDN'!$A$6:$E$305,4,FALSE)</f>
        <v>0</v>
      </c>
      <c r="J547" s="1">
        <f>+VLOOKUP(D545,'[3]3 TRIM DJDN'!$A$6:$E$305,2,FALSE)</f>
        <v>0</v>
      </c>
      <c r="K547" s="1">
        <f>+VLOOKUP(D545,'[3]3 TRIM DJDN'!$A$6:$E$305,3,FALSE)</f>
        <v>1</v>
      </c>
      <c r="L547" s="1">
        <f>+VLOOKUP(D545,'[3]3 trim plen'!$A$6:$E$1305,2,FALSE)</f>
        <v>0</v>
      </c>
      <c r="M547" s="1">
        <f>+VLOOKUP(D545,'[3]3 trim plen'!$A$6:$E$1305,3,FALSE)</f>
        <v>0</v>
      </c>
      <c r="N547" s="1">
        <f>+VLOOKUP(D545,'[3]3 trim plen'!$A$6:$E$1305,5,FALSE)</f>
        <v>0</v>
      </c>
      <c r="O547" s="1">
        <f>+VLOOKUP(D545,'[3]3 trim plen'!$A$6:$E$1305,4,FALSE)</f>
        <v>0</v>
      </c>
      <c r="P547" s="1">
        <f>+VLOOKUP(D545,'[3]3 trim plen'!$A$6:$H$11305,6,FALSE)</f>
        <v>0</v>
      </c>
      <c r="Q547" s="1">
        <f>+VLOOKUP(D545,'[3]3 trim plen'!$A$6:$H$1305,7,FALSE)</f>
        <v>2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24">
        <f t="shared" si="796"/>
        <v>3</v>
      </c>
      <c r="Z547" s="1">
        <f t="shared" si="797"/>
        <v>3</v>
      </c>
      <c r="AA547" s="1">
        <f t="shared" si="798"/>
        <v>3</v>
      </c>
      <c r="AB547" s="24">
        <f t="shared" si="799"/>
        <v>1</v>
      </c>
      <c r="AC547" s="1">
        <f t="shared" si="800"/>
        <v>0</v>
      </c>
      <c r="AD547" s="13">
        <f t="shared" si="801"/>
        <v>-2</v>
      </c>
    </row>
    <row r="548" spans="1:30" s="8" customFormat="1" ht="21" customHeight="1" x14ac:dyDescent="0.2">
      <c r="A548" s="44"/>
      <c r="B548" s="26" t="s">
        <v>32</v>
      </c>
      <c r="C548" s="45"/>
      <c r="D548" s="48"/>
      <c r="E548" s="48"/>
      <c r="F548" s="48"/>
      <c r="G548" s="1">
        <v>0</v>
      </c>
      <c r="H548" s="13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24">
        <f t="shared" si="796"/>
        <v>0</v>
      </c>
      <c r="Z548" s="1">
        <f t="shared" si="797"/>
        <v>0</v>
      </c>
      <c r="AA548" s="1">
        <f t="shared" si="798"/>
        <v>0</v>
      </c>
      <c r="AB548" s="24">
        <f t="shared" si="799"/>
        <v>0</v>
      </c>
      <c r="AC548" s="1">
        <f t="shared" si="800"/>
        <v>0</v>
      </c>
      <c r="AD548" s="13">
        <f t="shared" si="801"/>
        <v>0</v>
      </c>
    </row>
    <row r="549" spans="1:30" s="7" customFormat="1" ht="21" customHeight="1" x14ac:dyDescent="0.2">
      <c r="A549" s="4" t="s">
        <v>33</v>
      </c>
      <c r="B549" s="4"/>
      <c r="C549" s="5"/>
      <c r="D549" s="5"/>
      <c r="E549" s="5"/>
      <c r="F549" s="5"/>
      <c r="G549" s="6">
        <f t="shared" ref="G549:AD549" si="802">SUM(G545:G548)</f>
        <v>4</v>
      </c>
      <c r="H549" s="6">
        <f t="shared" si="802"/>
        <v>2</v>
      </c>
      <c r="I549" s="6">
        <f t="shared" si="802"/>
        <v>0</v>
      </c>
      <c r="J549" s="6">
        <f t="shared" si="802"/>
        <v>0</v>
      </c>
      <c r="K549" s="6">
        <f t="shared" si="802"/>
        <v>1</v>
      </c>
      <c r="L549" s="6">
        <f t="shared" si="802"/>
        <v>0</v>
      </c>
      <c r="M549" s="6">
        <f t="shared" si="802"/>
        <v>1</v>
      </c>
      <c r="N549" s="6">
        <f t="shared" si="802"/>
        <v>0</v>
      </c>
      <c r="O549" s="6">
        <f t="shared" si="802"/>
        <v>0</v>
      </c>
      <c r="P549" s="6">
        <f t="shared" si="802"/>
        <v>0</v>
      </c>
      <c r="Q549" s="6">
        <f t="shared" si="802"/>
        <v>2</v>
      </c>
      <c r="R549" s="6">
        <f t="shared" si="802"/>
        <v>1</v>
      </c>
      <c r="S549" s="6">
        <f t="shared" si="802"/>
        <v>0</v>
      </c>
      <c r="T549" s="6">
        <f t="shared" si="802"/>
        <v>0</v>
      </c>
      <c r="U549" s="6">
        <f t="shared" si="802"/>
        <v>0</v>
      </c>
      <c r="V549" s="6">
        <f t="shared" si="802"/>
        <v>0</v>
      </c>
      <c r="W549" s="6">
        <f t="shared" si="802"/>
        <v>0</v>
      </c>
      <c r="X549" s="6">
        <f t="shared" si="802"/>
        <v>0</v>
      </c>
      <c r="Y549" s="6">
        <f t="shared" si="802"/>
        <v>4</v>
      </c>
      <c r="Z549" s="6">
        <f t="shared" si="802"/>
        <v>4</v>
      </c>
      <c r="AA549" s="6">
        <f t="shared" si="802"/>
        <v>4</v>
      </c>
      <c r="AB549" s="6">
        <f t="shared" si="802"/>
        <v>4</v>
      </c>
      <c r="AC549" s="6">
        <f t="shared" si="802"/>
        <v>0</v>
      </c>
      <c r="AD549" s="6">
        <f t="shared" si="802"/>
        <v>0</v>
      </c>
    </row>
    <row r="550" spans="1:30" s="2" customFormat="1" ht="21" customHeight="1" x14ac:dyDescent="0.2">
      <c r="A550" s="44">
        <v>2014</v>
      </c>
      <c r="B550" s="26" t="s">
        <v>26</v>
      </c>
      <c r="C550" s="45" t="s">
        <v>153</v>
      </c>
      <c r="D550" s="46">
        <f>+VLOOKUP(C550,'[1]ENTES A JUNIO 2014'!$B$2:$C$124,2,FALSE)</f>
        <v>110</v>
      </c>
      <c r="E550" s="46" t="s">
        <v>28</v>
      </c>
      <c r="F550" s="46" t="s">
        <v>41</v>
      </c>
      <c r="G550" s="1">
        <f>+VLOOKUP(D550,'[2]1 trim'!$A$5:$B$341,2,FALSE)</f>
        <v>1</v>
      </c>
      <c r="H550" s="13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24">
        <f t="shared" ref="Y550:Y553" si="803">SUM(I550:Q550)</f>
        <v>0</v>
      </c>
      <c r="Z550" s="1">
        <f t="shared" ref="Z550:Z553" si="804">SUM(I550:Q550)</f>
        <v>0</v>
      </c>
      <c r="AA550" s="1">
        <f t="shared" ref="AA550:AA553" si="805">+X550+W550+V550+U550+T550+S550+R550+Q550+P550+L550+K550+J550+I550</f>
        <v>0</v>
      </c>
      <c r="AB550" s="24">
        <f t="shared" ref="AB550:AB553" si="806">+G550</f>
        <v>1</v>
      </c>
      <c r="AC550" s="1">
        <f t="shared" ref="AC550:AC553" si="807">+AA550-Z550</f>
        <v>0</v>
      </c>
      <c r="AD550" s="13">
        <f t="shared" ref="AD550:AD553" si="808">+AB550-Y550</f>
        <v>1</v>
      </c>
    </row>
    <row r="551" spans="1:30" s="8" customFormat="1" ht="21" customHeight="1" x14ac:dyDescent="0.2">
      <c r="A551" s="44"/>
      <c r="B551" s="26" t="s">
        <v>30</v>
      </c>
      <c r="C551" s="45"/>
      <c r="D551" s="47"/>
      <c r="E551" s="47"/>
      <c r="F551" s="47"/>
      <c r="G551" s="1">
        <f>+VLOOKUP(D550,'[2]2 trim'!$A$5:$B$341,2,FALSE)</f>
        <v>1</v>
      </c>
      <c r="H551" s="13">
        <v>0</v>
      </c>
      <c r="I551" s="1">
        <f>+VLOOKUP(D550,'[3]2 TRIM DJDN'!$A$6:$E$305,4,FALSE)</f>
        <v>0</v>
      </c>
      <c r="J551" s="1">
        <f>+VLOOKUP(D550,'[3]2 TRIM DJDN'!$A$6:$E$305,2,FALSE)</f>
        <v>0</v>
      </c>
      <c r="K551" s="1">
        <f>+VLOOKUP(D550,'[3]2 TRIM DJDN'!$A$6:$E$305,3,FALSE)</f>
        <v>1</v>
      </c>
      <c r="L551" s="1">
        <f>+VLOOKUP(D550,'[3]2 trim plen'!$A$6:$E$1305,2,FALSE)</f>
        <v>0</v>
      </c>
      <c r="M551" s="1">
        <f>+VLOOKUP(D550,'[3]2 trim plen'!$A$6:$E$1305,3,FALSE)</f>
        <v>0</v>
      </c>
      <c r="N551" s="1">
        <f>+VLOOKUP(D550,'[3]2 trim plen'!$A$6:$E$1305,5,FALSE)</f>
        <v>0</v>
      </c>
      <c r="O551" s="1">
        <f>+VLOOKUP(D550,'[3]2 trim plen'!$A$6:$E$1305,4,FALSE)</f>
        <v>0</v>
      </c>
      <c r="P551" s="1">
        <f>+VLOOKUP(D550,'[3]2 trim plen'!$A$6:$H$1305,6,FALSE)</f>
        <v>1</v>
      </c>
      <c r="Q551" s="1">
        <f>+VLOOKUP(D550,'[3]2 trim plen'!$A$6:$H$1305,7,FALSE)</f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24">
        <f t="shared" si="803"/>
        <v>2</v>
      </c>
      <c r="Z551" s="1">
        <f t="shared" si="804"/>
        <v>2</v>
      </c>
      <c r="AA551" s="1">
        <f t="shared" si="805"/>
        <v>2</v>
      </c>
      <c r="AB551" s="24">
        <f t="shared" si="806"/>
        <v>1</v>
      </c>
      <c r="AC551" s="1">
        <f t="shared" si="807"/>
        <v>0</v>
      </c>
      <c r="AD551" s="13">
        <f t="shared" si="808"/>
        <v>-1</v>
      </c>
    </row>
    <row r="552" spans="1:30" ht="21" customHeight="1" x14ac:dyDescent="0.2">
      <c r="A552" s="44"/>
      <c r="B552" s="26" t="s">
        <v>31</v>
      </c>
      <c r="C552" s="45"/>
      <c r="D552" s="47"/>
      <c r="E552" s="47"/>
      <c r="F552" s="47"/>
      <c r="G552" s="1">
        <f>+VLOOKUP(D550,'[2]3 trim'!$A$5:$B$341,2,FALSE)</f>
        <v>3</v>
      </c>
      <c r="H552" s="13">
        <v>0</v>
      </c>
      <c r="I552" s="1">
        <f>+VLOOKUP(D550,'[3]3 TRIM DJDN'!$A$6:$E$305,4,FALSE)</f>
        <v>1</v>
      </c>
      <c r="J552" s="1">
        <f>+VLOOKUP(D550,'[3]3 TRIM DJDN'!$A$6:$E$305,2,FALSE)</f>
        <v>0</v>
      </c>
      <c r="K552" s="1">
        <f>+VLOOKUP(D550,'[3]3 TRIM DJDN'!$A$6:$E$305,3,FALSE)</f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24">
        <f t="shared" si="803"/>
        <v>1</v>
      </c>
      <c r="Z552" s="1">
        <f t="shared" si="804"/>
        <v>1</v>
      </c>
      <c r="AA552" s="1">
        <f t="shared" si="805"/>
        <v>1</v>
      </c>
      <c r="AB552" s="24">
        <f t="shared" si="806"/>
        <v>3</v>
      </c>
      <c r="AC552" s="1">
        <f t="shared" si="807"/>
        <v>0</v>
      </c>
      <c r="AD552" s="13">
        <f t="shared" si="808"/>
        <v>2</v>
      </c>
    </row>
    <row r="553" spans="1:30" s="8" customFormat="1" ht="21" customHeight="1" x14ac:dyDescent="0.2">
      <c r="A553" s="44"/>
      <c r="B553" s="26" t="s">
        <v>32</v>
      </c>
      <c r="C553" s="45"/>
      <c r="D553" s="48"/>
      <c r="E553" s="48"/>
      <c r="F553" s="48"/>
      <c r="G553" s="1">
        <v>0</v>
      </c>
      <c r="H553" s="13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24">
        <f t="shared" si="803"/>
        <v>0</v>
      </c>
      <c r="Z553" s="1">
        <f t="shared" si="804"/>
        <v>0</v>
      </c>
      <c r="AA553" s="1">
        <f t="shared" si="805"/>
        <v>0</v>
      </c>
      <c r="AB553" s="24">
        <f t="shared" si="806"/>
        <v>0</v>
      </c>
      <c r="AC553" s="1">
        <f t="shared" si="807"/>
        <v>0</v>
      </c>
      <c r="AD553" s="13">
        <f t="shared" si="808"/>
        <v>0</v>
      </c>
    </row>
    <row r="554" spans="1:30" s="7" customFormat="1" ht="21" customHeight="1" x14ac:dyDescent="0.2">
      <c r="A554" s="4" t="s">
        <v>33</v>
      </c>
      <c r="B554" s="4"/>
      <c r="C554" s="5"/>
      <c r="D554" s="5"/>
      <c r="E554" s="5"/>
      <c r="F554" s="5"/>
      <c r="G554" s="6">
        <f t="shared" ref="G554:AD554" si="809">SUM(G550:G553)</f>
        <v>5</v>
      </c>
      <c r="H554" s="6">
        <f t="shared" si="809"/>
        <v>0</v>
      </c>
      <c r="I554" s="6">
        <f t="shared" si="809"/>
        <v>1</v>
      </c>
      <c r="J554" s="6">
        <f t="shared" si="809"/>
        <v>0</v>
      </c>
      <c r="K554" s="6">
        <f t="shared" si="809"/>
        <v>1</v>
      </c>
      <c r="L554" s="6">
        <f t="shared" si="809"/>
        <v>0</v>
      </c>
      <c r="M554" s="6">
        <f t="shared" si="809"/>
        <v>0</v>
      </c>
      <c r="N554" s="6">
        <f t="shared" si="809"/>
        <v>0</v>
      </c>
      <c r="O554" s="6">
        <f t="shared" si="809"/>
        <v>0</v>
      </c>
      <c r="P554" s="6">
        <f t="shared" si="809"/>
        <v>1</v>
      </c>
      <c r="Q554" s="6">
        <f t="shared" si="809"/>
        <v>0</v>
      </c>
      <c r="R554" s="6">
        <f t="shared" si="809"/>
        <v>0</v>
      </c>
      <c r="S554" s="6">
        <f t="shared" si="809"/>
        <v>0</v>
      </c>
      <c r="T554" s="6">
        <f t="shared" si="809"/>
        <v>0</v>
      </c>
      <c r="U554" s="6">
        <f t="shared" si="809"/>
        <v>0</v>
      </c>
      <c r="V554" s="6">
        <f t="shared" si="809"/>
        <v>0</v>
      </c>
      <c r="W554" s="6">
        <f t="shared" si="809"/>
        <v>0</v>
      </c>
      <c r="X554" s="6">
        <f t="shared" si="809"/>
        <v>0</v>
      </c>
      <c r="Y554" s="6">
        <f t="shared" si="809"/>
        <v>3</v>
      </c>
      <c r="Z554" s="6">
        <f t="shared" si="809"/>
        <v>3</v>
      </c>
      <c r="AA554" s="6">
        <f t="shared" si="809"/>
        <v>3</v>
      </c>
      <c r="AB554" s="6">
        <f t="shared" si="809"/>
        <v>5</v>
      </c>
      <c r="AC554" s="6">
        <f t="shared" si="809"/>
        <v>0</v>
      </c>
      <c r="AD554" s="6">
        <f t="shared" si="809"/>
        <v>2</v>
      </c>
    </row>
    <row r="555" spans="1:30" s="2" customFormat="1" ht="21" customHeight="1" x14ac:dyDescent="0.2">
      <c r="A555" s="44">
        <v>2014</v>
      </c>
      <c r="B555" s="26" t="s">
        <v>26</v>
      </c>
      <c r="C555" s="45" t="s">
        <v>154</v>
      </c>
      <c r="D555" s="46">
        <f>+VLOOKUP(C555,'[1]ENTES A JUNIO 2014'!$B$2:$C$124,2,FALSE)</f>
        <v>111</v>
      </c>
      <c r="E555" s="46" t="s">
        <v>28</v>
      </c>
      <c r="F555" s="46" t="s">
        <v>45</v>
      </c>
      <c r="G555" s="1">
        <f>+VLOOKUP(D555,'[2]1 trim'!$A$5:$B$341,2,FALSE)</f>
        <v>1</v>
      </c>
      <c r="H555" s="13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8">
        <v>1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24">
        <f t="shared" ref="Y555:Y558" si="810">SUM(I555:Q555)</f>
        <v>0</v>
      </c>
      <c r="Z555" s="1">
        <f t="shared" ref="Z555:Z558" si="811">SUM(I555:Q555)</f>
        <v>0</v>
      </c>
      <c r="AA555" s="1">
        <f t="shared" ref="AA555:AA558" si="812">+X555+W555+V555+U555+T555+S555+R555+Q555+P555+L555+K555+J555+I555</f>
        <v>1</v>
      </c>
      <c r="AB555" s="24">
        <f t="shared" ref="AB555:AB558" si="813">+G555</f>
        <v>1</v>
      </c>
      <c r="AC555" s="1">
        <f t="shared" ref="AC555:AC558" si="814">+AA555-Z555</f>
        <v>1</v>
      </c>
      <c r="AD555" s="13">
        <f t="shared" ref="AD555:AD558" si="815">+AB555-Y555</f>
        <v>1</v>
      </c>
    </row>
    <row r="556" spans="1:30" s="8" customFormat="1" ht="21" customHeight="1" x14ac:dyDescent="0.2">
      <c r="A556" s="44"/>
      <c r="B556" s="26" t="s">
        <v>30</v>
      </c>
      <c r="C556" s="45"/>
      <c r="D556" s="47"/>
      <c r="E556" s="47"/>
      <c r="F556" s="47"/>
      <c r="G556" s="1">
        <v>0</v>
      </c>
      <c r="H556" s="13">
        <v>0</v>
      </c>
      <c r="I556" s="1">
        <v>0</v>
      </c>
      <c r="J556" s="1">
        <v>0</v>
      </c>
      <c r="K556" s="1">
        <v>0</v>
      </c>
      <c r="L556" s="1">
        <f>+VLOOKUP(D555,'[3]2 trim plen'!$A$6:$E$1305,2,FALSE)</f>
        <v>0</v>
      </c>
      <c r="M556" s="1">
        <f>+VLOOKUP(D555,'[3]2 trim plen'!$A$6:$E$1305,3,FALSE)</f>
        <v>0</v>
      </c>
      <c r="N556" s="1">
        <f>+VLOOKUP(D555,'[3]2 trim plen'!$A$6:$E$1305,5,FALSE)</f>
        <v>1</v>
      </c>
      <c r="O556" s="1">
        <f>+VLOOKUP(D555,'[3]2 trim plen'!$A$6:$E$1305,4,FALSE)</f>
        <v>0</v>
      </c>
      <c r="P556" s="1">
        <f>+VLOOKUP(D555,'[3]2 trim plen'!$A$6:$H$1305,6,FALSE)</f>
        <v>0</v>
      </c>
      <c r="Q556" s="1">
        <f>+VLOOKUP(D555,'[3]2 trim plen'!$A$6:$H$1305,7,FALSE)</f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24">
        <f t="shared" si="810"/>
        <v>1</v>
      </c>
      <c r="Z556" s="1">
        <f t="shared" si="811"/>
        <v>1</v>
      </c>
      <c r="AA556" s="1">
        <f t="shared" si="812"/>
        <v>0</v>
      </c>
      <c r="AB556" s="24">
        <f t="shared" si="813"/>
        <v>0</v>
      </c>
      <c r="AC556" s="1">
        <f t="shared" si="814"/>
        <v>-1</v>
      </c>
      <c r="AD556" s="13">
        <f t="shared" si="815"/>
        <v>-1</v>
      </c>
    </row>
    <row r="557" spans="1:30" ht="21" customHeight="1" x14ac:dyDescent="0.2">
      <c r="A557" s="44"/>
      <c r="B557" s="26" t="s">
        <v>31</v>
      </c>
      <c r="C557" s="45"/>
      <c r="D557" s="47"/>
      <c r="E557" s="47"/>
      <c r="F557" s="47"/>
      <c r="G557" s="1">
        <v>0</v>
      </c>
      <c r="H557" s="13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24">
        <f t="shared" si="810"/>
        <v>0</v>
      </c>
      <c r="Z557" s="1">
        <f t="shared" si="811"/>
        <v>0</v>
      </c>
      <c r="AA557" s="1">
        <f t="shared" si="812"/>
        <v>0</v>
      </c>
      <c r="AB557" s="24">
        <f t="shared" si="813"/>
        <v>0</v>
      </c>
      <c r="AC557" s="1">
        <f t="shared" si="814"/>
        <v>0</v>
      </c>
      <c r="AD557" s="13">
        <f t="shared" si="815"/>
        <v>0</v>
      </c>
    </row>
    <row r="558" spans="1:30" s="8" customFormat="1" ht="21" customHeight="1" x14ac:dyDescent="0.2">
      <c r="A558" s="44"/>
      <c r="B558" s="26" t="s">
        <v>32</v>
      </c>
      <c r="C558" s="45"/>
      <c r="D558" s="48"/>
      <c r="E558" s="48"/>
      <c r="F558" s="48"/>
      <c r="G558" s="1">
        <v>0</v>
      </c>
      <c r="H558" s="13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24">
        <f t="shared" si="810"/>
        <v>0</v>
      </c>
      <c r="Z558" s="1">
        <f t="shared" si="811"/>
        <v>0</v>
      </c>
      <c r="AA558" s="1">
        <f t="shared" si="812"/>
        <v>0</v>
      </c>
      <c r="AB558" s="24">
        <f t="shared" si="813"/>
        <v>0</v>
      </c>
      <c r="AC558" s="1">
        <f t="shared" si="814"/>
        <v>0</v>
      </c>
      <c r="AD558" s="13">
        <f t="shared" si="815"/>
        <v>0</v>
      </c>
    </row>
    <row r="559" spans="1:30" s="7" customFormat="1" ht="21" customHeight="1" x14ac:dyDescent="0.2">
      <c r="A559" s="4" t="s">
        <v>33</v>
      </c>
      <c r="B559" s="4"/>
      <c r="C559" s="5"/>
      <c r="D559" s="5"/>
      <c r="E559" s="5"/>
      <c r="F559" s="5"/>
      <c r="G559" s="6">
        <f t="shared" ref="G559" si="816">SUM(G555:G558)</f>
        <v>1</v>
      </c>
      <c r="H559" s="6">
        <f t="shared" ref="H559:AD559" si="817">SUM(H555:H558)</f>
        <v>0</v>
      </c>
      <c r="I559" s="6">
        <f t="shared" si="817"/>
        <v>0</v>
      </c>
      <c r="J559" s="6">
        <f t="shared" si="817"/>
        <v>0</v>
      </c>
      <c r="K559" s="6">
        <f t="shared" si="817"/>
        <v>0</v>
      </c>
      <c r="L559" s="6">
        <f t="shared" si="817"/>
        <v>0</v>
      </c>
      <c r="M559" s="6">
        <f t="shared" si="817"/>
        <v>0</v>
      </c>
      <c r="N559" s="6">
        <f t="shared" si="817"/>
        <v>1</v>
      </c>
      <c r="O559" s="6">
        <f t="shared" si="817"/>
        <v>0</v>
      </c>
      <c r="P559" s="6">
        <f t="shared" si="817"/>
        <v>0</v>
      </c>
      <c r="Q559" s="6">
        <f t="shared" si="817"/>
        <v>0</v>
      </c>
      <c r="R559" s="6">
        <f t="shared" si="817"/>
        <v>1</v>
      </c>
      <c r="S559" s="6">
        <f t="shared" si="817"/>
        <v>0</v>
      </c>
      <c r="T559" s="6">
        <f t="shared" si="817"/>
        <v>0</v>
      </c>
      <c r="U559" s="6">
        <f t="shared" si="817"/>
        <v>0</v>
      </c>
      <c r="V559" s="6">
        <f t="shared" si="817"/>
        <v>0</v>
      </c>
      <c r="W559" s="6">
        <f t="shared" si="817"/>
        <v>0</v>
      </c>
      <c r="X559" s="6">
        <f t="shared" si="817"/>
        <v>0</v>
      </c>
      <c r="Y559" s="6">
        <f t="shared" si="817"/>
        <v>1</v>
      </c>
      <c r="Z559" s="6">
        <f t="shared" si="817"/>
        <v>1</v>
      </c>
      <c r="AA559" s="6">
        <f t="shared" si="817"/>
        <v>1</v>
      </c>
      <c r="AB559" s="6">
        <f t="shared" si="817"/>
        <v>1</v>
      </c>
      <c r="AC559" s="6">
        <f t="shared" si="817"/>
        <v>0</v>
      </c>
      <c r="AD559" s="6">
        <f t="shared" si="817"/>
        <v>0</v>
      </c>
    </row>
    <row r="560" spans="1:30" s="2" customFormat="1" ht="21" customHeight="1" x14ac:dyDescent="0.2">
      <c r="A560" s="44">
        <v>2014</v>
      </c>
      <c r="B560" s="26" t="s">
        <v>26</v>
      </c>
      <c r="C560" s="45" t="s">
        <v>155</v>
      </c>
      <c r="D560" s="46">
        <f>+VLOOKUP(C560,'[1]ENTES A JUNIO 2014'!$B$2:$C$124,2,FALSE)</f>
        <v>112</v>
      </c>
      <c r="E560" s="46" t="s">
        <v>28</v>
      </c>
      <c r="F560" s="46" t="s">
        <v>41</v>
      </c>
      <c r="G560" s="1">
        <f>+VLOOKUP(D560,'[2]1 trim'!$A$5:$B$341,2,FALSE)</f>
        <v>8</v>
      </c>
      <c r="H560" s="13">
        <v>0</v>
      </c>
      <c r="I560" s="1">
        <f>+VLOOKUP(D560,'[3]1 TRIM DJDN'!$A$6:$E$305,4,FALSE)</f>
        <v>0</v>
      </c>
      <c r="J560" s="1">
        <f>+VLOOKUP(D560,'[3]1 TRIM DJDN'!$A$6:$E$305,2,FALSE)</f>
        <v>0</v>
      </c>
      <c r="K560" s="1">
        <f>+VLOOKUP(D560,'[3]1 TRIM DJDN'!$A$6:$E$305,3,FALSE)</f>
        <v>2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8">
        <v>1</v>
      </c>
      <c r="S560" s="18">
        <v>0</v>
      </c>
      <c r="T560" s="18">
        <v>0</v>
      </c>
      <c r="U560" s="18">
        <v>0</v>
      </c>
      <c r="V560" s="18">
        <v>1</v>
      </c>
      <c r="W560" s="18">
        <v>0</v>
      </c>
      <c r="X560" s="18">
        <v>0</v>
      </c>
      <c r="Y560" s="24">
        <f t="shared" ref="Y560:Y563" si="818">SUM(I560:Q560)</f>
        <v>2</v>
      </c>
      <c r="Z560" s="1">
        <f t="shared" ref="Z560:Z563" si="819">SUM(I560:Q560)</f>
        <v>2</v>
      </c>
      <c r="AA560" s="1">
        <f t="shared" ref="AA560:AA563" si="820">+X560+W560+V560+U560+T560+S560+R560+Q560+P560+L560+K560+J560+I560</f>
        <v>4</v>
      </c>
      <c r="AB560" s="24">
        <f t="shared" ref="AB560:AB563" si="821">+G560</f>
        <v>8</v>
      </c>
      <c r="AC560" s="1">
        <f t="shared" ref="AC560:AC563" si="822">+AA560-Z560</f>
        <v>2</v>
      </c>
      <c r="AD560" s="13">
        <f t="shared" ref="AD560:AD563" si="823">+AB560-Y560</f>
        <v>6</v>
      </c>
    </row>
    <row r="561" spans="1:30" s="8" customFormat="1" ht="21" customHeight="1" x14ac:dyDescent="0.2">
      <c r="A561" s="44"/>
      <c r="B561" s="26" t="s">
        <v>30</v>
      </c>
      <c r="C561" s="45"/>
      <c r="D561" s="47"/>
      <c r="E561" s="47"/>
      <c r="F561" s="47"/>
      <c r="G561" s="1">
        <f>+VLOOKUP(D560,'[2]2 trim'!$A$5:$B$341,2,FALSE)</f>
        <v>6</v>
      </c>
      <c r="H561" s="13">
        <v>2</v>
      </c>
      <c r="I561" s="1">
        <f>+VLOOKUP(D560,'[3]2 TRIM DJDN'!$A$6:$E$305,4,FALSE)</f>
        <v>0</v>
      </c>
      <c r="J561" s="1">
        <f>+VLOOKUP(D560,'[3]2 TRIM DJDN'!$A$6:$E$305,2,FALSE)</f>
        <v>0</v>
      </c>
      <c r="K561" s="1">
        <f>+VLOOKUP(D560,'[3]2 TRIM DJDN'!$A$6:$E$305,3,FALSE)</f>
        <v>1</v>
      </c>
      <c r="L561" s="1">
        <f>+VLOOKUP(D560,'[3]2 trim plen'!$A$6:$E$1305,2,FALSE)</f>
        <v>1</v>
      </c>
      <c r="M561" s="1">
        <f>+VLOOKUP(D560,'[3]2 trim plen'!$A$6:$E$1305,3,FALSE)</f>
        <v>2</v>
      </c>
      <c r="N561" s="1">
        <f>+VLOOKUP(D560,'[3]2 trim plen'!$A$6:$E$1305,5,FALSE)</f>
        <v>2</v>
      </c>
      <c r="O561" s="1">
        <f>+VLOOKUP(D560,'[3]2 trim plen'!$A$6:$E$1305,4,FALSE)</f>
        <v>0</v>
      </c>
      <c r="P561" s="1">
        <f>+VLOOKUP(D560,'[3]2 trim plen'!$A$6:$H$1305,6,FALSE)</f>
        <v>2</v>
      </c>
      <c r="Q561" s="1">
        <f>+VLOOKUP(D560,'[3]2 trim plen'!$A$6:$H$1305,7,FALSE)</f>
        <v>2</v>
      </c>
      <c r="R561" s="18">
        <v>0</v>
      </c>
      <c r="S561" s="18">
        <v>0</v>
      </c>
      <c r="T561" s="18">
        <v>0</v>
      </c>
      <c r="U561" s="18">
        <v>0</v>
      </c>
      <c r="V561" s="18">
        <v>2</v>
      </c>
      <c r="W561" s="18">
        <v>0</v>
      </c>
      <c r="X561" s="18">
        <v>0</v>
      </c>
      <c r="Y561" s="24">
        <f t="shared" si="818"/>
        <v>10</v>
      </c>
      <c r="Z561" s="1">
        <f t="shared" si="819"/>
        <v>10</v>
      </c>
      <c r="AA561" s="1">
        <f t="shared" si="820"/>
        <v>8</v>
      </c>
      <c r="AB561" s="24">
        <f t="shared" si="821"/>
        <v>6</v>
      </c>
      <c r="AC561" s="1">
        <f t="shared" si="822"/>
        <v>-2</v>
      </c>
      <c r="AD561" s="13">
        <f t="shared" si="823"/>
        <v>-4</v>
      </c>
    </row>
    <row r="562" spans="1:30" ht="21" customHeight="1" x14ac:dyDescent="0.2">
      <c r="A562" s="44"/>
      <c r="B562" s="26" t="s">
        <v>31</v>
      </c>
      <c r="C562" s="45"/>
      <c r="D562" s="47"/>
      <c r="E562" s="47"/>
      <c r="F562" s="47"/>
      <c r="G562" s="1">
        <f>+VLOOKUP(D560,'[2]3 trim'!$A$5:$B$341,2,FALSE)</f>
        <v>10</v>
      </c>
      <c r="H562" s="13">
        <v>0</v>
      </c>
      <c r="I562" s="1">
        <f>+VLOOKUP(D560,'[3]3 TRIM DJDN'!$A$6:$E$305,4,FALSE)</f>
        <v>0</v>
      </c>
      <c r="J562" s="1">
        <f>+VLOOKUP(D560,'[3]3 TRIM DJDN'!$A$6:$E$305,2,FALSE)</f>
        <v>0</v>
      </c>
      <c r="K562" s="1">
        <f>+VLOOKUP(D560,'[3]3 TRIM DJDN'!$A$6:$E$305,3,FALSE)</f>
        <v>1</v>
      </c>
      <c r="L562" s="1">
        <f>+VLOOKUP(D560,'[3]3 trim plen'!$A$6:$E$1305,2,FALSE)</f>
        <v>0</v>
      </c>
      <c r="M562" s="1">
        <f>+VLOOKUP(D560,'[3]3 trim plen'!$A$6:$E$1305,3,FALSE)</f>
        <v>1</v>
      </c>
      <c r="N562" s="1">
        <f>+VLOOKUP(D560,'[3]3 trim plen'!$A$6:$E$1305,5,FALSE)</f>
        <v>2</v>
      </c>
      <c r="O562" s="1">
        <f>+VLOOKUP(D560,'[3]3 trim plen'!$A$6:$E$1305,4,FALSE)</f>
        <v>0</v>
      </c>
      <c r="P562" s="1">
        <f>+VLOOKUP(D560,'[3]3 trim plen'!$A$6:$H$11305,6,FALSE)</f>
        <v>0</v>
      </c>
      <c r="Q562" s="1">
        <f>+VLOOKUP(D560,'[3]3 trim plen'!$A$6:$H$1305,7,FALSE)</f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24">
        <f t="shared" si="818"/>
        <v>4</v>
      </c>
      <c r="Z562" s="1">
        <f t="shared" si="819"/>
        <v>4</v>
      </c>
      <c r="AA562" s="1">
        <f t="shared" si="820"/>
        <v>1</v>
      </c>
      <c r="AB562" s="24">
        <f t="shared" si="821"/>
        <v>10</v>
      </c>
      <c r="AC562" s="1">
        <f t="shared" si="822"/>
        <v>-3</v>
      </c>
      <c r="AD562" s="13">
        <f t="shared" si="823"/>
        <v>6</v>
      </c>
    </row>
    <row r="563" spans="1:30" s="8" customFormat="1" ht="21" customHeight="1" x14ac:dyDescent="0.2">
      <c r="A563" s="44"/>
      <c r="B563" s="26" t="s">
        <v>32</v>
      </c>
      <c r="C563" s="45"/>
      <c r="D563" s="48"/>
      <c r="E563" s="48"/>
      <c r="F563" s="48"/>
      <c r="G563" s="1">
        <v>0</v>
      </c>
      <c r="H563" s="13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24">
        <f t="shared" si="818"/>
        <v>0</v>
      </c>
      <c r="Z563" s="1">
        <f t="shared" si="819"/>
        <v>0</v>
      </c>
      <c r="AA563" s="1">
        <f t="shared" si="820"/>
        <v>0</v>
      </c>
      <c r="AB563" s="24">
        <f t="shared" si="821"/>
        <v>0</v>
      </c>
      <c r="AC563" s="1">
        <f t="shared" si="822"/>
        <v>0</v>
      </c>
      <c r="AD563" s="13">
        <f t="shared" si="823"/>
        <v>0</v>
      </c>
    </row>
    <row r="564" spans="1:30" s="7" customFormat="1" ht="21" customHeight="1" x14ac:dyDescent="0.2">
      <c r="A564" s="4" t="s">
        <v>33</v>
      </c>
      <c r="B564" s="4"/>
      <c r="C564" s="5"/>
      <c r="D564" s="5"/>
      <c r="E564" s="5"/>
      <c r="F564" s="5"/>
      <c r="G564" s="6">
        <f t="shared" ref="G564:U564" si="824">SUM(G560:G563)</f>
        <v>24</v>
      </c>
      <c r="H564" s="6">
        <f t="shared" si="824"/>
        <v>2</v>
      </c>
      <c r="I564" s="6">
        <f t="shared" si="824"/>
        <v>0</v>
      </c>
      <c r="J564" s="6">
        <f t="shared" si="824"/>
        <v>0</v>
      </c>
      <c r="K564" s="6">
        <f t="shared" si="824"/>
        <v>4</v>
      </c>
      <c r="L564" s="6">
        <f t="shared" si="824"/>
        <v>1</v>
      </c>
      <c r="M564" s="6">
        <f t="shared" si="824"/>
        <v>3</v>
      </c>
      <c r="N564" s="6">
        <f t="shared" si="824"/>
        <v>4</v>
      </c>
      <c r="O564" s="6">
        <f t="shared" si="824"/>
        <v>0</v>
      </c>
      <c r="P564" s="6">
        <f t="shared" si="824"/>
        <v>2</v>
      </c>
      <c r="Q564" s="6">
        <f t="shared" si="824"/>
        <v>2</v>
      </c>
      <c r="R564" s="6">
        <f t="shared" si="824"/>
        <v>1</v>
      </c>
      <c r="S564" s="6">
        <f t="shared" si="824"/>
        <v>0</v>
      </c>
      <c r="T564" s="6">
        <f t="shared" si="824"/>
        <v>0</v>
      </c>
      <c r="U564" s="6">
        <f t="shared" si="824"/>
        <v>0</v>
      </c>
      <c r="V564" s="6">
        <f t="shared" ref="V564" si="825">SUM(V560:V563)</f>
        <v>3</v>
      </c>
      <c r="W564" s="6">
        <f t="shared" ref="W564:AD564" si="826">SUM(W560:W563)</f>
        <v>0</v>
      </c>
      <c r="X564" s="6">
        <f t="shared" si="826"/>
        <v>0</v>
      </c>
      <c r="Y564" s="6">
        <f t="shared" si="826"/>
        <v>16</v>
      </c>
      <c r="Z564" s="6">
        <f t="shared" si="826"/>
        <v>16</v>
      </c>
      <c r="AA564" s="6">
        <f t="shared" si="826"/>
        <v>13</v>
      </c>
      <c r="AB564" s="6">
        <f t="shared" si="826"/>
        <v>24</v>
      </c>
      <c r="AC564" s="6">
        <f t="shared" si="826"/>
        <v>-3</v>
      </c>
      <c r="AD564" s="6">
        <f t="shared" si="826"/>
        <v>8</v>
      </c>
    </row>
    <row r="565" spans="1:30" s="2" customFormat="1" ht="21" customHeight="1" x14ac:dyDescent="0.2">
      <c r="A565" s="44">
        <v>2014</v>
      </c>
      <c r="B565" s="26" t="s">
        <v>26</v>
      </c>
      <c r="C565" s="45" t="s">
        <v>156</v>
      </c>
      <c r="D565" s="46">
        <f>+VLOOKUP(C565,'[1]ENTES A JUNIO 2014'!$B$2:$C$124,2,FALSE)</f>
        <v>113</v>
      </c>
      <c r="E565" s="46" t="s">
        <v>28</v>
      </c>
      <c r="F565" s="46" t="s">
        <v>41</v>
      </c>
      <c r="G565" s="1">
        <f>+VLOOKUP(D565,'[2]1 trim'!$A$5:$B$341,2,FALSE)</f>
        <v>4</v>
      </c>
      <c r="H565" s="13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24">
        <f t="shared" ref="Y565:Y568" si="827">SUM(I565:Q565)</f>
        <v>0</v>
      </c>
      <c r="Z565" s="1">
        <f t="shared" ref="Z565:Z568" si="828">SUM(I565:Q565)</f>
        <v>0</v>
      </c>
      <c r="AA565" s="1">
        <f t="shared" ref="AA565:AA568" si="829">+X565+W565+V565+U565+T565+S565+R565+Q565+P565+L565+K565+J565+I565</f>
        <v>0</v>
      </c>
      <c r="AB565" s="24">
        <f t="shared" ref="AB565:AB568" si="830">+G565</f>
        <v>4</v>
      </c>
      <c r="AC565" s="1">
        <f t="shared" ref="AC565:AC568" si="831">+AA565-Z565</f>
        <v>0</v>
      </c>
      <c r="AD565" s="13">
        <f t="shared" ref="AD565:AD568" si="832">+AB565-Y565</f>
        <v>4</v>
      </c>
    </row>
    <row r="566" spans="1:30" s="8" customFormat="1" ht="21" customHeight="1" x14ac:dyDescent="0.2">
      <c r="A566" s="44"/>
      <c r="B566" s="26" t="s">
        <v>30</v>
      </c>
      <c r="C566" s="45" t="s">
        <v>156</v>
      </c>
      <c r="D566" s="47"/>
      <c r="E566" s="47"/>
      <c r="F566" s="47"/>
      <c r="G566" s="1">
        <f>+VLOOKUP(D565,'[2]2 trim'!$A$5:$B$341,2,FALSE)</f>
        <v>3</v>
      </c>
      <c r="H566" s="13">
        <v>0</v>
      </c>
      <c r="I566" s="1">
        <v>0</v>
      </c>
      <c r="J566" s="1">
        <v>0</v>
      </c>
      <c r="K566" s="1">
        <v>0</v>
      </c>
      <c r="L566" s="1">
        <f>+VLOOKUP(D565,'[3]2 trim plen'!$A$6:$E$1305,2,FALSE)</f>
        <v>2</v>
      </c>
      <c r="M566" s="1">
        <f>+VLOOKUP(D565,'[3]2 trim plen'!$A$6:$E$1305,3,FALSE)</f>
        <v>1</v>
      </c>
      <c r="N566" s="1">
        <f>+VLOOKUP(D565,'[3]2 trim plen'!$A$6:$E$1305,5,FALSE)</f>
        <v>0</v>
      </c>
      <c r="O566" s="1">
        <f>+VLOOKUP(D565,'[3]2 trim plen'!$A$6:$E$1305,4,FALSE)</f>
        <v>0</v>
      </c>
      <c r="P566" s="1">
        <f>+VLOOKUP(D565,'[3]2 trim plen'!$A$6:$H$1305,6,FALSE)</f>
        <v>2</v>
      </c>
      <c r="Q566" s="1">
        <f>+VLOOKUP(D565,'[3]2 trim plen'!$A$6:$H$1305,7,FALSE)</f>
        <v>2</v>
      </c>
      <c r="R566" s="18">
        <v>0</v>
      </c>
      <c r="S566" s="18">
        <v>0</v>
      </c>
      <c r="T566" s="18">
        <v>0</v>
      </c>
      <c r="U566" s="18">
        <v>0</v>
      </c>
      <c r="V566" s="18">
        <v>1</v>
      </c>
      <c r="W566" s="18">
        <v>0</v>
      </c>
      <c r="X566" s="18">
        <v>0</v>
      </c>
      <c r="Y566" s="24">
        <f t="shared" si="827"/>
        <v>7</v>
      </c>
      <c r="Z566" s="1">
        <f t="shared" si="828"/>
        <v>7</v>
      </c>
      <c r="AA566" s="1">
        <f t="shared" si="829"/>
        <v>7</v>
      </c>
      <c r="AB566" s="24">
        <f t="shared" si="830"/>
        <v>3</v>
      </c>
      <c r="AC566" s="1">
        <f t="shared" si="831"/>
        <v>0</v>
      </c>
      <c r="AD566" s="13">
        <f t="shared" si="832"/>
        <v>-4</v>
      </c>
    </row>
    <row r="567" spans="1:30" ht="21" customHeight="1" x14ac:dyDescent="0.2">
      <c r="A567" s="44"/>
      <c r="B567" s="26" t="s">
        <v>31</v>
      </c>
      <c r="C567" s="45" t="s">
        <v>156</v>
      </c>
      <c r="D567" s="47"/>
      <c r="E567" s="47"/>
      <c r="F567" s="47"/>
      <c r="G567" s="1">
        <v>0</v>
      </c>
      <c r="H567" s="13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24">
        <f t="shared" si="827"/>
        <v>0</v>
      </c>
      <c r="Z567" s="1">
        <f t="shared" si="828"/>
        <v>0</v>
      </c>
      <c r="AA567" s="1">
        <f t="shared" si="829"/>
        <v>0</v>
      </c>
      <c r="AB567" s="24">
        <f t="shared" si="830"/>
        <v>0</v>
      </c>
      <c r="AC567" s="1">
        <f t="shared" si="831"/>
        <v>0</v>
      </c>
      <c r="AD567" s="13">
        <f t="shared" si="832"/>
        <v>0</v>
      </c>
    </row>
    <row r="568" spans="1:30" s="8" customFormat="1" ht="21" customHeight="1" x14ac:dyDescent="0.2">
      <c r="A568" s="44"/>
      <c r="B568" s="26" t="s">
        <v>32</v>
      </c>
      <c r="C568" s="45" t="s">
        <v>156</v>
      </c>
      <c r="D568" s="48"/>
      <c r="E568" s="48"/>
      <c r="F568" s="48"/>
      <c r="G568" s="1">
        <v>0</v>
      </c>
      <c r="H568" s="13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24">
        <f t="shared" si="827"/>
        <v>0</v>
      </c>
      <c r="Z568" s="1">
        <f t="shared" si="828"/>
        <v>0</v>
      </c>
      <c r="AA568" s="1">
        <f t="shared" si="829"/>
        <v>0</v>
      </c>
      <c r="AB568" s="24">
        <f t="shared" si="830"/>
        <v>0</v>
      </c>
      <c r="AC568" s="1">
        <f t="shared" si="831"/>
        <v>0</v>
      </c>
      <c r="AD568" s="13">
        <f t="shared" si="832"/>
        <v>0</v>
      </c>
    </row>
    <row r="569" spans="1:30" s="7" customFormat="1" ht="21" customHeight="1" x14ac:dyDescent="0.2">
      <c r="A569" s="4" t="s">
        <v>33</v>
      </c>
      <c r="B569" s="4"/>
      <c r="C569" s="5"/>
      <c r="D569" s="5"/>
      <c r="E569" s="5"/>
      <c r="F569" s="5"/>
      <c r="G569" s="6">
        <f t="shared" ref="G569:AD569" si="833">SUM(G565:G568)</f>
        <v>7</v>
      </c>
      <c r="H569" s="6">
        <f t="shared" si="833"/>
        <v>0</v>
      </c>
      <c r="I569" s="6">
        <f t="shared" si="833"/>
        <v>0</v>
      </c>
      <c r="J569" s="6">
        <f t="shared" si="833"/>
        <v>0</v>
      </c>
      <c r="K569" s="6">
        <f t="shared" si="833"/>
        <v>0</v>
      </c>
      <c r="L569" s="6">
        <f t="shared" si="833"/>
        <v>2</v>
      </c>
      <c r="M569" s="6">
        <f t="shared" si="833"/>
        <v>1</v>
      </c>
      <c r="N569" s="6">
        <f t="shared" si="833"/>
        <v>0</v>
      </c>
      <c r="O569" s="6">
        <f t="shared" si="833"/>
        <v>0</v>
      </c>
      <c r="P569" s="6">
        <f t="shared" si="833"/>
        <v>2</v>
      </c>
      <c r="Q569" s="6">
        <f t="shared" si="833"/>
        <v>2</v>
      </c>
      <c r="R569" s="6">
        <f t="shared" si="833"/>
        <v>0</v>
      </c>
      <c r="S569" s="6">
        <f t="shared" si="833"/>
        <v>0</v>
      </c>
      <c r="T569" s="6">
        <f t="shared" si="833"/>
        <v>0</v>
      </c>
      <c r="U569" s="6">
        <f t="shared" si="833"/>
        <v>0</v>
      </c>
      <c r="V569" s="6">
        <f t="shared" si="833"/>
        <v>1</v>
      </c>
      <c r="W569" s="6">
        <f t="shared" si="833"/>
        <v>0</v>
      </c>
      <c r="X569" s="6">
        <f t="shared" si="833"/>
        <v>0</v>
      </c>
      <c r="Y569" s="6">
        <f t="shared" si="833"/>
        <v>7</v>
      </c>
      <c r="Z569" s="6">
        <f t="shared" si="833"/>
        <v>7</v>
      </c>
      <c r="AA569" s="6">
        <f t="shared" si="833"/>
        <v>7</v>
      </c>
      <c r="AB569" s="6">
        <f t="shared" si="833"/>
        <v>7</v>
      </c>
      <c r="AC569" s="6">
        <f t="shared" si="833"/>
        <v>0</v>
      </c>
      <c r="AD569" s="6">
        <f t="shared" si="833"/>
        <v>0</v>
      </c>
    </row>
    <row r="570" spans="1:30" s="2" customFormat="1" ht="21" customHeight="1" x14ac:dyDescent="0.2">
      <c r="A570" s="44">
        <v>2014</v>
      </c>
      <c r="B570" s="26" t="s">
        <v>26</v>
      </c>
      <c r="C570" s="45" t="s">
        <v>157</v>
      </c>
      <c r="D570" s="46">
        <f>+VLOOKUP(C570,'[1]ENTES A JUNIO 2014'!$B$2:$C$124,2,FALSE)</f>
        <v>114</v>
      </c>
      <c r="E570" s="46" t="s">
        <v>28</v>
      </c>
      <c r="F570" s="46" t="s">
        <v>41</v>
      </c>
      <c r="G570" s="1">
        <f>+VLOOKUP(D570,'[2]1 trim'!$A$5:$B$341,2,FALSE)</f>
        <v>90</v>
      </c>
      <c r="H570" s="13">
        <v>0</v>
      </c>
      <c r="I570" s="1">
        <f>+VLOOKUP(D570,'[3]1 TRIM DJDN'!$A$6:$E$305,4,FALSE)</f>
        <v>0</v>
      </c>
      <c r="J570" s="1">
        <f>+VLOOKUP(D570,'[3]1 TRIM DJDN'!$A$6:$E$305,2,FALSE)</f>
        <v>0</v>
      </c>
      <c r="K570" s="1">
        <f>+VLOOKUP(D570,'[3]1 TRIM DJDN'!$A$6:$E$305,3,FALSE)</f>
        <v>11</v>
      </c>
      <c r="L570" s="1">
        <f>+VLOOKUP(D570,'[3]1 trim plen'!$A$6:$E$1305,2,FALSE)</f>
        <v>2</v>
      </c>
      <c r="M570" s="1">
        <f>+VLOOKUP(D570,'[3]1 trim plen'!$A$6:$E$1305,3,FALSE)</f>
        <v>5</v>
      </c>
      <c r="N570" s="1">
        <f>+VLOOKUP(D570,'[3]1 trim plen'!$A$6:$E$1305,5,FALSE)</f>
        <v>4</v>
      </c>
      <c r="O570" s="1">
        <f>+VLOOKUP(D570,'[3]1 trim plen'!$A$6:$E$1305,4,FALSE)</f>
        <v>1</v>
      </c>
      <c r="P570" s="1">
        <f>+VLOOKUP(D570,'[3]1 trim plen'!$A$6:$H$81,6,FALSE)</f>
        <v>0</v>
      </c>
      <c r="Q570" s="1">
        <f>+VLOOKUP(D570,'[3]1 trim plen'!$A$6:$H$1305,7,FALSE)</f>
        <v>1</v>
      </c>
      <c r="R570" s="18">
        <v>24</v>
      </c>
      <c r="S570" s="18">
        <v>0</v>
      </c>
      <c r="T570" s="18">
        <v>6</v>
      </c>
      <c r="U570" s="18">
        <v>0</v>
      </c>
      <c r="V570" s="18">
        <v>20</v>
      </c>
      <c r="W570" s="18">
        <v>2</v>
      </c>
      <c r="X570" s="18">
        <v>0</v>
      </c>
      <c r="Y570" s="24">
        <f t="shared" ref="Y570:Y573" si="834">SUM(I570:Q570)</f>
        <v>24</v>
      </c>
      <c r="Z570" s="1">
        <f t="shared" ref="Z570:Z573" si="835">SUM(I570:Q570)</f>
        <v>24</v>
      </c>
      <c r="AA570" s="1">
        <f t="shared" ref="AA570:AA573" si="836">+X570+W570+V570+U570+T570+S570+R570+Q570+P570+L570+K570+J570+I570</f>
        <v>66</v>
      </c>
      <c r="AB570" s="24">
        <f t="shared" ref="AB570:AB573" si="837">+G570</f>
        <v>90</v>
      </c>
      <c r="AC570" s="1">
        <f t="shared" ref="AC570:AC573" si="838">+AA570-Z570</f>
        <v>42</v>
      </c>
      <c r="AD570" s="13">
        <f t="shared" ref="AD570:AD573" si="839">+AB570-Y570</f>
        <v>66</v>
      </c>
    </row>
    <row r="571" spans="1:30" s="8" customFormat="1" ht="21" customHeight="1" x14ac:dyDescent="0.2">
      <c r="A571" s="44"/>
      <c r="B571" s="26" t="s">
        <v>30</v>
      </c>
      <c r="C571" s="45"/>
      <c r="D571" s="47"/>
      <c r="E571" s="47"/>
      <c r="F571" s="47"/>
      <c r="G571" s="1">
        <f>+VLOOKUP(D570,'[2]2 trim'!$A$5:$B$341,2,FALSE)</f>
        <v>47</v>
      </c>
      <c r="H571" s="13">
        <v>11</v>
      </c>
      <c r="I571" s="1">
        <f>+VLOOKUP(D570,'[3]2 TRIM DJDN'!$A$6:$E$305,4,FALSE)</f>
        <v>0</v>
      </c>
      <c r="J571" s="1">
        <f>+VLOOKUP(D570,'[3]2 TRIM DJDN'!$A$6:$E$305,2,FALSE)</f>
        <v>0</v>
      </c>
      <c r="K571" s="1">
        <f>+VLOOKUP(D570,'[3]2 TRIM DJDN'!$A$6:$E$305,3,FALSE)</f>
        <v>8</v>
      </c>
      <c r="L571" s="1">
        <f>+VLOOKUP(D570,'[3]2 trim plen'!$A$6:$E$1305,2,FALSE)</f>
        <v>28</v>
      </c>
      <c r="M571" s="1">
        <f>+VLOOKUP(D570,'[3]2 trim plen'!$A$6:$E$1305,3,FALSE)</f>
        <v>33</v>
      </c>
      <c r="N571" s="1">
        <f>+VLOOKUP(D570,'[3]2 trim plen'!$A$6:$E$1305,5,FALSE)</f>
        <v>19</v>
      </c>
      <c r="O571" s="1">
        <f>+VLOOKUP(D570,'[3]2 trim plen'!$A$6:$E$1305,4,FALSE)</f>
        <v>0</v>
      </c>
      <c r="P571" s="1">
        <f>+VLOOKUP(D570,'[3]2 trim plen'!$A$6:$H$1305,6,FALSE)</f>
        <v>7</v>
      </c>
      <c r="Q571" s="1">
        <f>+VLOOKUP(D570,'[3]2 trim plen'!$A$6:$H$1305,7,FALSE)</f>
        <v>7</v>
      </c>
      <c r="R571" s="18">
        <v>0</v>
      </c>
      <c r="S571" s="18">
        <v>0</v>
      </c>
      <c r="T571" s="18">
        <v>0</v>
      </c>
      <c r="U571" s="18">
        <v>0</v>
      </c>
      <c r="V571" s="18">
        <v>10</v>
      </c>
      <c r="W571" s="18">
        <v>0</v>
      </c>
      <c r="X571" s="18">
        <v>0</v>
      </c>
      <c r="Y571" s="24">
        <f t="shared" si="834"/>
        <v>102</v>
      </c>
      <c r="Z571" s="1">
        <f t="shared" si="835"/>
        <v>102</v>
      </c>
      <c r="AA571" s="1">
        <f t="shared" si="836"/>
        <v>60</v>
      </c>
      <c r="AB571" s="24">
        <f t="shared" si="837"/>
        <v>47</v>
      </c>
      <c r="AC571" s="1">
        <f t="shared" si="838"/>
        <v>-42</v>
      </c>
      <c r="AD571" s="13">
        <f t="shared" si="839"/>
        <v>-55</v>
      </c>
    </row>
    <row r="572" spans="1:30" ht="21" customHeight="1" x14ac:dyDescent="0.2">
      <c r="A572" s="44"/>
      <c r="B572" s="26" t="s">
        <v>31</v>
      </c>
      <c r="C572" s="45"/>
      <c r="D572" s="47"/>
      <c r="E572" s="47"/>
      <c r="F572" s="47"/>
      <c r="G572" s="1">
        <f>+VLOOKUP(D570,'[2]3 trim'!$A$5:$B$341,2,FALSE)</f>
        <v>6</v>
      </c>
      <c r="H572" s="13">
        <v>0</v>
      </c>
      <c r="I572" s="1">
        <f>+VLOOKUP(D570,'[3]3 TRIM DJDN'!$A$6:$E$305,4,FALSE)</f>
        <v>0</v>
      </c>
      <c r="J572" s="1">
        <f>+VLOOKUP(D570,'[3]3 TRIM DJDN'!$A$6:$E$305,2,FALSE)</f>
        <v>1</v>
      </c>
      <c r="K572" s="1">
        <f>+VLOOKUP(D570,'[3]3 TRIM DJDN'!$A$6:$E$305,3,FALSE)</f>
        <v>0</v>
      </c>
      <c r="L572" s="1">
        <f>+VLOOKUP(D570,'[3]3 trim plen'!$A$6:$E$1305,2,FALSE)</f>
        <v>2</v>
      </c>
      <c r="M572" s="1">
        <f>+VLOOKUP(D570,'[3]3 trim plen'!$A$6:$E$1305,3,FALSE)</f>
        <v>4</v>
      </c>
      <c r="N572" s="1">
        <f>+VLOOKUP(D570,'[3]3 trim plen'!$A$6:$E$1305,5,FALSE)</f>
        <v>2</v>
      </c>
      <c r="O572" s="1">
        <f>+VLOOKUP(D570,'[3]3 trim plen'!$A$6:$E$1305,4,FALSE)</f>
        <v>0</v>
      </c>
      <c r="P572" s="1">
        <f>+VLOOKUP(D570,'[3]3 trim plen'!$A$6:$H$11305,6,FALSE)</f>
        <v>3</v>
      </c>
      <c r="Q572" s="1">
        <f>+VLOOKUP(D570,'[3]3 trim plen'!$A$6:$H$1305,7,FALSE)</f>
        <v>2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24">
        <f t="shared" si="834"/>
        <v>14</v>
      </c>
      <c r="Z572" s="1">
        <f t="shared" si="835"/>
        <v>14</v>
      </c>
      <c r="AA572" s="1">
        <f t="shared" si="836"/>
        <v>8</v>
      </c>
      <c r="AB572" s="24">
        <f t="shared" si="837"/>
        <v>6</v>
      </c>
      <c r="AC572" s="1">
        <f t="shared" si="838"/>
        <v>-6</v>
      </c>
      <c r="AD572" s="13">
        <f t="shared" si="839"/>
        <v>-8</v>
      </c>
    </row>
    <row r="573" spans="1:30" s="8" customFormat="1" ht="21" customHeight="1" x14ac:dyDescent="0.2">
      <c r="A573" s="44"/>
      <c r="B573" s="26" t="s">
        <v>32</v>
      </c>
      <c r="C573" s="45"/>
      <c r="D573" s="48"/>
      <c r="E573" s="48"/>
      <c r="F573" s="48"/>
      <c r="G573" s="1">
        <v>0</v>
      </c>
      <c r="H573" s="13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24">
        <f t="shared" si="834"/>
        <v>0</v>
      </c>
      <c r="Z573" s="1">
        <f t="shared" si="835"/>
        <v>0</v>
      </c>
      <c r="AA573" s="1">
        <f t="shared" si="836"/>
        <v>0</v>
      </c>
      <c r="AB573" s="24">
        <f t="shared" si="837"/>
        <v>0</v>
      </c>
      <c r="AC573" s="1">
        <f t="shared" si="838"/>
        <v>0</v>
      </c>
      <c r="AD573" s="13">
        <f t="shared" si="839"/>
        <v>0</v>
      </c>
    </row>
    <row r="574" spans="1:30" s="7" customFormat="1" ht="21" customHeight="1" x14ac:dyDescent="0.2">
      <c r="A574" s="4" t="s">
        <v>33</v>
      </c>
      <c r="B574" s="4"/>
      <c r="C574" s="5"/>
      <c r="D574" s="5"/>
      <c r="E574" s="5"/>
      <c r="F574" s="5"/>
      <c r="G574" s="6">
        <f t="shared" ref="G574:AD574" si="840">SUM(G570:G573)</f>
        <v>143</v>
      </c>
      <c r="H574" s="6">
        <f t="shared" si="840"/>
        <v>11</v>
      </c>
      <c r="I574" s="6">
        <f t="shared" si="840"/>
        <v>0</v>
      </c>
      <c r="J574" s="6">
        <f t="shared" si="840"/>
        <v>1</v>
      </c>
      <c r="K574" s="6">
        <f t="shared" si="840"/>
        <v>19</v>
      </c>
      <c r="L574" s="6">
        <f t="shared" si="840"/>
        <v>32</v>
      </c>
      <c r="M574" s="6">
        <f t="shared" si="840"/>
        <v>42</v>
      </c>
      <c r="N574" s="6">
        <f t="shared" si="840"/>
        <v>25</v>
      </c>
      <c r="O574" s="6">
        <f t="shared" si="840"/>
        <v>1</v>
      </c>
      <c r="P574" s="6">
        <f t="shared" si="840"/>
        <v>10</v>
      </c>
      <c r="Q574" s="6">
        <f t="shared" si="840"/>
        <v>10</v>
      </c>
      <c r="R574" s="6">
        <f t="shared" si="840"/>
        <v>24</v>
      </c>
      <c r="S574" s="6">
        <f t="shared" si="840"/>
        <v>0</v>
      </c>
      <c r="T574" s="6">
        <f t="shared" si="840"/>
        <v>6</v>
      </c>
      <c r="U574" s="6">
        <f t="shared" si="840"/>
        <v>0</v>
      </c>
      <c r="V574" s="6">
        <f t="shared" si="840"/>
        <v>30</v>
      </c>
      <c r="W574" s="6">
        <f t="shared" si="840"/>
        <v>2</v>
      </c>
      <c r="X574" s="6">
        <f t="shared" si="840"/>
        <v>0</v>
      </c>
      <c r="Y574" s="6">
        <f t="shared" si="840"/>
        <v>140</v>
      </c>
      <c r="Z574" s="6">
        <f t="shared" si="840"/>
        <v>140</v>
      </c>
      <c r="AA574" s="6">
        <f t="shared" si="840"/>
        <v>134</v>
      </c>
      <c r="AB574" s="6">
        <f t="shared" si="840"/>
        <v>143</v>
      </c>
      <c r="AC574" s="6">
        <f t="shared" si="840"/>
        <v>-6</v>
      </c>
      <c r="AD574" s="6">
        <f t="shared" si="840"/>
        <v>3</v>
      </c>
    </row>
    <row r="575" spans="1:30" s="2" customFormat="1" ht="21" customHeight="1" x14ac:dyDescent="0.2">
      <c r="A575" s="44">
        <v>2014</v>
      </c>
      <c r="B575" s="26" t="s">
        <v>26</v>
      </c>
      <c r="C575" s="45" t="s">
        <v>158</v>
      </c>
      <c r="D575" s="46">
        <f>+VLOOKUP(C575,'[1]ENTES A JUNIO 2014'!$B$2:$C$124,2,FALSE)</f>
        <v>115</v>
      </c>
      <c r="E575" s="46" t="s">
        <v>28</v>
      </c>
      <c r="F575" s="46" t="s">
        <v>41</v>
      </c>
      <c r="G575" s="1">
        <f>+VLOOKUP(D575,'[2]1 trim'!$A$5:$B$341,2,FALSE)</f>
        <v>1</v>
      </c>
      <c r="H575" s="13">
        <v>0</v>
      </c>
      <c r="I575" s="1">
        <f>+VLOOKUP(D575,'[3]1 TRIM DJDN'!$A$6:$E$305,4,FALSE)</f>
        <v>0</v>
      </c>
      <c r="J575" s="1">
        <f>+VLOOKUP(D575,'[3]1 TRIM DJDN'!$A$6:$E$305,2,FALSE)</f>
        <v>1</v>
      </c>
      <c r="K575" s="1">
        <f>+VLOOKUP(D575,'[3]1 TRIM DJDN'!$A$6:$E$305,3,FALSE)</f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24">
        <f t="shared" ref="Y575:Y578" si="841">SUM(I575:Q575)</f>
        <v>1</v>
      </c>
      <c r="Z575" s="1">
        <f t="shared" ref="Z575:Z578" si="842">SUM(I575:Q575)</f>
        <v>1</v>
      </c>
      <c r="AA575" s="1">
        <f t="shared" ref="AA575:AA578" si="843">+X575+W575+V575+U575+T575+S575+R575+Q575+P575+L575+K575+J575+I575</f>
        <v>1</v>
      </c>
      <c r="AB575" s="24">
        <f t="shared" ref="AB575:AB578" si="844">+G575</f>
        <v>1</v>
      </c>
      <c r="AC575" s="1">
        <f t="shared" ref="AC575:AC578" si="845">+AA575-Z575</f>
        <v>0</v>
      </c>
      <c r="AD575" s="13">
        <f t="shared" ref="AD575:AD578" si="846">+AB575-Y575</f>
        <v>0</v>
      </c>
    </row>
    <row r="576" spans="1:30" s="8" customFormat="1" ht="21" customHeight="1" x14ac:dyDescent="0.2">
      <c r="A576" s="44"/>
      <c r="B576" s="26" t="s">
        <v>30</v>
      </c>
      <c r="C576" s="45"/>
      <c r="D576" s="47"/>
      <c r="E576" s="47"/>
      <c r="F576" s="47"/>
      <c r="G576" s="1">
        <v>0</v>
      </c>
      <c r="H576" s="13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24">
        <f t="shared" si="841"/>
        <v>0</v>
      </c>
      <c r="Z576" s="1">
        <f t="shared" si="842"/>
        <v>0</v>
      </c>
      <c r="AA576" s="1">
        <f t="shared" si="843"/>
        <v>0</v>
      </c>
      <c r="AB576" s="24">
        <f t="shared" si="844"/>
        <v>0</v>
      </c>
      <c r="AC576" s="1">
        <f t="shared" si="845"/>
        <v>0</v>
      </c>
      <c r="AD576" s="13">
        <f t="shared" si="846"/>
        <v>0</v>
      </c>
    </row>
    <row r="577" spans="1:30" ht="21" customHeight="1" x14ac:dyDescent="0.2">
      <c r="A577" s="44"/>
      <c r="B577" s="26" t="s">
        <v>31</v>
      </c>
      <c r="C577" s="45"/>
      <c r="D577" s="47"/>
      <c r="E577" s="47"/>
      <c r="F577" s="47"/>
      <c r="G577" s="1">
        <v>0</v>
      </c>
      <c r="H577" s="13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24">
        <f t="shared" si="841"/>
        <v>0</v>
      </c>
      <c r="Z577" s="1">
        <f t="shared" si="842"/>
        <v>0</v>
      </c>
      <c r="AA577" s="1">
        <f t="shared" si="843"/>
        <v>0</v>
      </c>
      <c r="AB577" s="24">
        <f t="shared" si="844"/>
        <v>0</v>
      </c>
      <c r="AC577" s="1">
        <f t="shared" si="845"/>
        <v>0</v>
      </c>
      <c r="AD577" s="13">
        <f t="shared" si="846"/>
        <v>0</v>
      </c>
    </row>
    <row r="578" spans="1:30" s="8" customFormat="1" ht="21" customHeight="1" x14ac:dyDescent="0.2">
      <c r="A578" s="44"/>
      <c r="B578" s="26" t="s">
        <v>32</v>
      </c>
      <c r="C578" s="45"/>
      <c r="D578" s="48"/>
      <c r="E578" s="48"/>
      <c r="F578" s="48"/>
      <c r="G578" s="1">
        <v>0</v>
      </c>
      <c r="H578" s="13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24">
        <f t="shared" si="841"/>
        <v>0</v>
      </c>
      <c r="Z578" s="1">
        <f t="shared" si="842"/>
        <v>0</v>
      </c>
      <c r="AA578" s="1">
        <f t="shared" si="843"/>
        <v>0</v>
      </c>
      <c r="AB578" s="24">
        <f t="shared" si="844"/>
        <v>0</v>
      </c>
      <c r="AC578" s="1">
        <f t="shared" si="845"/>
        <v>0</v>
      </c>
      <c r="AD578" s="13">
        <f t="shared" si="846"/>
        <v>0</v>
      </c>
    </row>
    <row r="579" spans="1:30" s="7" customFormat="1" ht="21" customHeight="1" x14ac:dyDescent="0.2">
      <c r="A579" s="4" t="s">
        <v>33</v>
      </c>
      <c r="B579" s="4"/>
      <c r="C579" s="5"/>
      <c r="D579" s="5"/>
      <c r="E579" s="5"/>
      <c r="F579" s="5"/>
      <c r="G579" s="6">
        <f t="shared" ref="G579" si="847">SUM(G575:G578)</f>
        <v>1</v>
      </c>
      <c r="H579" s="6">
        <f t="shared" ref="H579:AD579" si="848">SUM(H575:H578)</f>
        <v>0</v>
      </c>
      <c r="I579" s="6">
        <f t="shared" si="848"/>
        <v>0</v>
      </c>
      <c r="J579" s="6">
        <f t="shared" si="848"/>
        <v>1</v>
      </c>
      <c r="K579" s="6">
        <f t="shared" si="848"/>
        <v>0</v>
      </c>
      <c r="L579" s="6">
        <f t="shared" si="848"/>
        <v>0</v>
      </c>
      <c r="M579" s="6">
        <f t="shared" si="848"/>
        <v>0</v>
      </c>
      <c r="N579" s="6">
        <f t="shared" si="848"/>
        <v>0</v>
      </c>
      <c r="O579" s="6">
        <f t="shared" si="848"/>
        <v>0</v>
      </c>
      <c r="P579" s="6">
        <f t="shared" si="848"/>
        <v>0</v>
      </c>
      <c r="Q579" s="6">
        <f t="shared" si="848"/>
        <v>0</v>
      </c>
      <c r="R579" s="6">
        <f t="shared" si="848"/>
        <v>0</v>
      </c>
      <c r="S579" s="6">
        <f t="shared" si="848"/>
        <v>0</v>
      </c>
      <c r="T579" s="6">
        <f t="shared" si="848"/>
        <v>0</v>
      </c>
      <c r="U579" s="6">
        <f t="shared" si="848"/>
        <v>0</v>
      </c>
      <c r="V579" s="6">
        <f t="shared" si="848"/>
        <v>0</v>
      </c>
      <c r="W579" s="6">
        <f t="shared" si="848"/>
        <v>0</v>
      </c>
      <c r="X579" s="6">
        <f t="shared" si="848"/>
        <v>0</v>
      </c>
      <c r="Y579" s="6">
        <f t="shared" si="848"/>
        <v>1</v>
      </c>
      <c r="Z579" s="6">
        <f t="shared" si="848"/>
        <v>1</v>
      </c>
      <c r="AA579" s="6">
        <f t="shared" si="848"/>
        <v>1</v>
      </c>
      <c r="AB579" s="6">
        <f t="shared" si="848"/>
        <v>1</v>
      </c>
      <c r="AC579" s="6">
        <f t="shared" si="848"/>
        <v>0</v>
      </c>
      <c r="AD579" s="6">
        <f t="shared" si="848"/>
        <v>0</v>
      </c>
    </row>
    <row r="580" spans="1:30" s="2" customFormat="1" ht="21" customHeight="1" x14ac:dyDescent="0.2">
      <c r="A580" s="44">
        <v>2014</v>
      </c>
      <c r="B580" s="26" t="s">
        <v>26</v>
      </c>
      <c r="C580" s="45" t="s">
        <v>159</v>
      </c>
      <c r="D580" s="46">
        <f>+VLOOKUP(C580,'[1]ENTES A JUNIO 2014'!$B$2:$C$124,2,FALSE)</f>
        <v>116</v>
      </c>
      <c r="E580" s="46" t="s">
        <v>54</v>
      </c>
      <c r="F580" s="46" t="s">
        <v>54</v>
      </c>
      <c r="G580" s="1">
        <f>+VLOOKUP(D580,'[2]1 trim'!$A$5:$B$341,2,FALSE)</f>
        <v>2</v>
      </c>
      <c r="H580" s="13">
        <v>0</v>
      </c>
      <c r="I580" s="1">
        <f>+VLOOKUP(D580,'[3]1 TRIM DJDN'!$A$6:$E$305,4,FALSE)</f>
        <v>0</v>
      </c>
      <c r="J580" s="1">
        <f>+VLOOKUP(D580,'[3]1 TRIM DJDN'!$A$6:$E$305,2,FALSE)</f>
        <v>1</v>
      </c>
      <c r="K580" s="1">
        <f>+VLOOKUP(D580,'[3]1 TRIM DJDN'!$A$6:$E$305,3,FALSE)</f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24">
        <f t="shared" ref="Y580:Y583" si="849">SUM(I580:Q580)</f>
        <v>1</v>
      </c>
      <c r="Z580" s="1">
        <f t="shared" ref="Z580:Z583" si="850">SUM(I580:Q580)</f>
        <v>1</v>
      </c>
      <c r="AA580" s="1">
        <f t="shared" ref="AA580:AA583" si="851">+X580+W580+V580+U580+T580+S580+R580+Q580+P580+L580+K580+J580+I580</f>
        <v>1</v>
      </c>
      <c r="AB580" s="24">
        <f t="shared" ref="AB580:AB583" si="852">+G580</f>
        <v>2</v>
      </c>
      <c r="AC580" s="1">
        <f t="shared" ref="AC580:AC583" si="853">+AA580-Z580</f>
        <v>0</v>
      </c>
      <c r="AD580" s="13">
        <f t="shared" ref="AD580:AD583" si="854">+AB580-Y580</f>
        <v>1</v>
      </c>
    </row>
    <row r="581" spans="1:30" s="8" customFormat="1" ht="21" customHeight="1" x14ac:dyDescent="0.2">
      <c r="A581" s="44"/>
      <c r="B581" s="26" t="s">
        <v>30</v>
      </c>
      <c r="C581" s="45"/>
      <c r="D581" s="47"/>
      <c r="E581" s="47"/>
      <c r="F581" s="47"/>
      <c r="G581" s="1">
        <f>+VLOOKUP(D580,'[2]2 trim'!$A$5:$B$341,2,FALSE)</f>
        <v>3</v>
      </c>
      <c r="H581" s="13">
        <v>2</v>
      </c>
      <c r="I581" s="1" t="e">
        <f>+VLOOKUP(D580,'[3]2 TRIM DJDN'!$A$6:$E$305,4,FALSE)</f>
        <v>#N/A</v>
      </c>
      <c r="J581" s="1" t="e">
        <f>+VLOOKUP(D580,'[3]2 TRIM DJDN'!$A$6:$E$305,2,FALSE)</f>
        <v>#N/A</v>
      </c>
      <c r="K581" s="1" t="e">
        <f>+VLOOKUP(D580,'[3]2 TRIM DJDN'!$A$6:$E$305,3,FALSE)</f>
        <v>#N/A</v>
      </c>
      <c r="L581" s="1">
        <f>+VLOOKUP(D580,'[3]2 trim plen'!$A$6:$E$1305,2,FALSE)</f>
        <v>2</v>
      </c>
      <c r="M581" s="1">
        <f>+VLOOKUP(D580,'[3]2 trim plen'!$A$6:$E$1305,3,FALSE)</f>
        <v>0</v>
      </c>
      <c r="N581" s="1">
        <f>+VLOOKUP(D580,'[3]2 trim plen'!$A$6:$E$1305,5,FALSE)</f>
        <v>0</v>
      </c>
      <c r="O581" s="1">
        <f>+VLOOKUP(D580,'[3]2 trim plen'!$A$6:$E$1305,4,FALSE)</f>
        <v>0</v>
      </c>
      <c r="P581" s="1">
        <f>+VLOOKUP(D580,'[3]2 trim plen'!$A$6:$H$1305,6,FALSE)</f>
        <v>0</v>
      </c>
      <c r="Q581" s="1">
        <f>+VLOOKUP(D580,'[3]2 trim plen'!$A$6:$H$1305,7,FALSE)</f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24" t="e">
        <f t="shared" si="849"/>
        <v>#N/A</v>
      </c>
      <c r="Z581" s="1" t="e">
        <f t="shared" si="850"/>
        <v>#N/A</v>
      </c>
      <c r="AA581" s="1" t="e">
        <f t="shared" si="851"/>
        <v>#N/A</v>
      </c>
      <c r="AB581" s="24">
        <f t="shared" si="852"/>
        <v>3</v>
      </c>
      <c r="AC581" s="1" t="e">
        <f t="shared" si="853"/>
        <v>#N/A</v>
      </c>
      <c r="AD581" s="13" t="e">
        <f t="shared" si="854"/>
        <v>#N/A</v>
      </c>
    </row>
    <row r="582" spans="1:30" ht="21" customHeight="1" x14ac:dyDescent="0.2">
      <c r="A582" s="44"/>
      <c r="B582" s="26" t="s">
        <v>31</v>
      </c>
      <c r="C582" s="45"/>
      <c r="D582" s="47"/>
      <c r="E582" s="47"/>
      <c r="F582" s="47"/>
      <c r="G582" s="1">
        <f>+VLOOKUP(D580,'[2]3 trim'!$A$5:$B$341,2,FALSE)</f>
        <v>1</v>
      </c>
      <c r="H582" s="13">
        <v>0</v>
      </c>
      <c r="I582" s="1">
        <v>0</v>
      </c>
      <c r="J582" s="1">
        <v>0</v>
      </c>
      <c r="K582" s="1">
        <v>0</v>
      </c>
      <c r="L582" s="1">
        <f>+VLOOKUP(D580,'[3]3 trim plen'!$A$6:$E$1305,2,FALSE)</f>
        <v>1</v>
      </c>
      <c r="M582" s="1">
        <f>+VLOOKUP(D580,'[3]3 trim plen'!$A$6:$E$1305,3,FALSE)</f>
        <v>0</v>
      </c>
      <c r="N582" s="1">
        <f>+VLOOKUP(D580,'[3]3 trim plen'!$A$6:$E$1305,5,FALSE)</f>
        <v>0</v>
      </c>
      <c r="O582" s="1">
        <f>+VLOOKUP(D580,'[3]3 trim plen'!$A$6:$E$1305,4,FALSE)</f>
        <v>0</v>
      </c>
      <c r="P582" s="1">
        <f>+VLOOKUP(D580,'[3]3 trim plen'!$A$6:$H$11305,6,FALSE)</f>
        <v>0</v>
      </c>
      <c r="Q582" s="1">
        <f>+VLOOKUP(D580,'[3]3 trim plen'!$A$6:$H$1305,7,FALSE)</f>
        <v>1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24">
        <f t="shared" si="849"/>
        <v>2</v>
      </c>
      <c r="Z582" s="1">
        <f t="shared" si="850"/>
        <v>2</v>
      </c>
      <c r="AA582" s="1">
        <f t="shared" si="851"/>
        <v>2</v>
      </c>
      <c r="AB582" s="24">
        <f t="shared" si="852"/>
        <v>1</v>
      </c>
      <c r="AC582" s="1">
        <f t="shared" si="853"/>
        <v>0</v>
      </c>
      <c r="AD582" s="13">
        <f t="shared" si="854"/>
        <v>-1</v>
      </c>
    </row>
    <row r="583" spans="1:30" s="8" customFormat="1" ht="21" customHeight="1" x14ac:dyDescent="0.2">
      <c r="A583" s="44"/>
      <c r="B583" s="26" t="s">
        <v>32</v>
      </c>
      <c r="C583" s="45"/>
      <c r="D583" s="48"/>
      <c r="E583" s="48"/>
      <c r="F583" s="48"/>
      <c r="G583" s="1">
        <v>0</v>
      </c>
      <c r="H583" s="13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24">
        <f t="shared" si="849"/>
        <v>0</v>
      </c>
      <c r="Z583" s="1">
        <f t="shared" si="850"/>
        <v>0</v>
      </c>
      <c r="AA583" s="1">
        <f t="shared" si="851"/>
        <v>0</v>
      </c>
      <c r="AB583" s="24">
        <f t="shared" si="852"/>
        <v>0</v>
      </c>
      <c r="AC583" s="1">
        <f t="shared" si="853"/>
        <v>0</v>
      </c>
      <c r="AD583" s="13">
        <f t="shared" si="854"/>
        <v>0</v>
      </c>
    </row>
    <row r="584" spans="1:30" s="7" customFormat="1" ht="21" customHeight="1" x14ac:dyDescent="0.2">
      <c r="A584" s="4" t="s">
        <v>33</v>
      </c>
      <c r="B584" s="4"/>
      <c r="C584" s="5"/>
      <c r="D584" s="5"/>
      <c r="E584" s="5"/>
      <c r="F584" s="5"/>
      <c r="G584" s="6">
        <f t="shared" ref="G584:AD584" si="855">SUM(G580:G583)</f>
        <v>6</v>
      </c>
      <c r="H584" s="6">
        <f t="shared" si="855"/>
        <v>2</v>
      </c>
      <c r="I584" s="6" t="e">
        <f t="shared" si="855"/>
        <v>#N/A</v>
      </c>
      <c r="J584" s="6" t="e">
        <f t="shared" si="855"/>
        <v>#N/A</v>
      </c>
      <c r="K584" s="6" t="e">
        <f t="shared" si="855"/>
        <v>#N/A</v>
      </c>
      <c r="L584" s="6">
        <f t="shared" si="855"/>
        <v>3</v>
      </c>
      <c r="M584" s="6">
        <f t="shared" si="855"/>
        <v>0</v>
      </c>
      <c r="N584" s="6">
        <f t="shared" si="855"/>
        <v>0</v>
      </c>
      <c r="O584" s="6">
        <f t="shared" si="855"/>
        <v>0</v>
      </c>
      <c r="P584" s="6">
        <f t="shared" si="855"/>
        <v>0</v>
      </c>
      <c r="Q584" s="6">
        <f t="shared" si="855"/>
        <v>1</v>
      </c>
      <c r="R584" s="6">
        <f t="shared" si="855"/>
        <v>0</v>
      </c>
      <c r="S584" s="6">
        <f t="shared" si="855"/>
        <v>0</v>
      </c>
      <c r="T584" s="6">
        <f t="shared" si="855"/>
        <v>0</v>
      </c>
      <c r="U584" s="6">
        <f t="shared" si="855"/>
        <v>0</v>
      </c>
      <c r="V584" s="6">
        <f t="shared" si="855"/>
        <v>0</v>
      </c>
      <c r="W584" s="6">
        <f t="shared" si="855"/>
        <v>0</v>
      </c>
      <c r="X584" s="6">
        <f t="shared" si="855"/>
        <v>0</v>
      </c>
      <c r="Y584" s="6" t="e">
        <f t="shared" si="855"/>
        <v>#N/A</v>
      </c>
      <c r="Z584" s="6" t="e">
        <f t="shared" si="855"/>
        <v>#N/A</v>
      </c>
      <c r="AA584" s="6" t="e">
        <f t="shared" si="855"/>
        <v>#N/A</v>
      </c>
      <c r="AB584" s="6">
        <f t="shared" si="855"/>
        <v>6</v>
      </c>
      <c r="AC584" s="6" t="e">
        <f t="shared" si="855"/>
        <v>#N/A</v>
      </c>
      <c r="AD584" s="6" t="e">
        <f t="shared" si="855"/>
        <v>#N/A</v>
      </c>
    </row>
    <row r="585" spans="1:30" s="2" customFormat="1" ht="21" customHeight="1" x14ac:dyDescent="0.2">
      <c r="A585" s="44">
        <v>2014</v>
      </c>
      <c r="B585" s="26" t="s">
        <v>26</v>
      </c>
      <c r="C585" s="45" t="s">
        <v>160</v>
      </c>
      <c r="D585" s="46">
        <f>+VLOOKUP(C585,'[1]ENTES A JUNIO 2014'!$B$2:$C$124,2,FALSE)</f>
        <v>117</v>
      </c>
      <c r="E585" s="46" t="s">
        <v>54</v>
      </c>
      <c r="F585" s="46" t="s">
        <v>54</v>
      </c>
      <c r="G585" s="1">
        <f>+VLOOKUP(D585,'[2]1 trim'!$A$5:$B$341,2,FALSE)</f>
        <v>3</v>
      </c>
      <c r="H585" s="13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8">
        <v>1</v>
      </c>
      <c r="S585" s="18">
        <v>0</v>
      </c>
      <c r="T585" s="18">
        <v>0</v>
      </c>
      <c r="U585" s="18">
        <v>0</v>
      </c>
      <c r="V585" s="18">
        <v>1</v>
      </c>
      <c r="W585" s="18">
        <v>0</v>
      </c>
      <c r="X585" s="18">
        <v>0</v>
      </c>
      <c r="Y585" s="24">
        <f t="shared" ref="Y585:Y588" si="856">SUM(I585:Q585)</f>
        <v>0</v>
      </c>
      <c r="Z585" s="1">
        <f t="shared" ref="Z585:Z588" si="857">SUM(I585:Q585)</f>
        <v>0</v>
      </c>
      <c r="AA585" s="1">
        <f t="shared" ref="AA585:AA588" si="858">+X585+W585+V585+U585+T585+S585+R585+Q585+P585+L585+K585+J585+I585</f>
        <v>2</v>
      </c>
      <c r="AB585" s="24">
        <f t="shared" ref="AB585:AB588" si="859">+G585</f>
        <v>3</v>
      </c>
      <c r="AC585" s="1">
        <f t="shared" ref="AC585:AC588" si="860">+AA585-Z585</f>
        <v>2</v>
      </c>
      <c r="AD585" s="13">
        <f t="shared" ref="AD585:AD588" si="861">+AB585-Y585</f>
        <v>3</v>
      </c>
    </row>
    <row r="586" spans="1:30" s="8" customFormat="1" ht="21" customHeight="1" x14ac:dyDescent="0.2">
      <c r="A586" s="44"/>
      <c r="B586" s="26" t="s">
        <v>30</v>
      </c>
      <c r="C586" s="45"/>
      <c r="D586" s="47"/>
      <c r="E586" s="47"/>
      <c r="F586" s="47"/>
      <c r="G586" s="1">
        <f>+VLOOKUP(D585,'[2]2 trim'!$A$5:$B$341,2,FALSE)</f>
        <v>1</v>
      </c>
      <c r="H586" s="13">
        <v>0</v>
      </c>
      <c r="I586" s="1">
        <f>+VLOOKUP(D585,'[3]2 TRIM DJDN'!$A$6:$E$305,4,FALSE)</f>
        <v>0</v>
      </c>
      <c r="J586" s="1">
        <f>+VLOOKUP(D585,'[3]2 TRIM DJDN'!$A$6:$E$305,2,FALSE)</f>
        <v>0</v>
      </c>
      <c r="K586" s="1">
        <f>+VLOOKUP(D585,'[3]2 TRIM DJDN'!$A$6:$E$305,3,FALSE)</f>
        <v>1</v>
      </c>
      <c r="L586" s="1">
        <f>+VLOOKUP(D585,'[3]2 trim plen'!$A$6:$E$1305,2,FALSE)</f>
        <v>1</v>
      </c>
      <c r="M586" s="1">
        <f>+VLOOKUP(D585,'[3]2 trim plen'!$A$6:$E$1305,3,FALSE)</f>
        <v>2</v>
      </c>
      <c r="N586" s="1">
        <f>+VLOOKUP(D585,'[3]2 trim plen'!$A$6:$E$1305,5,FALSE)</f>
        <v>0</v>
      </c>
      <c r="O586" s="1">
        <f>+VLOOKUP(D585,'[3]2 trim plen'!$A$6:$E$1305,4,FALSE)</f>
        <v>0</v>
      </c>
      <c r="P586" s="1">
        <f>+VLOOKUP(D585,'[3]2 trim plen'!$A$6:$H$1305,6,FALSE)</f>
        <v>0</v>
      </c>
      <c r="Q586" s="1">
        <f>+VLOOKUP(D585,'[3]2 trim plen'!$A$6:$H$1305,7,FALSE)</f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24">
        <f t="shared" si="856"/>
        <v>4</v>
      </c>
      <c r="Z586" s="1">
        <f t="shared" si="857"/>
        <v>4</v>
      </c>
      <c r="AA586" s="1">
        <f t="shared" si="858"/>
        <v>2</v>
      </c>
      <c r="AB586" s="24">
        <f t="shared" si="859"/>
        <v>1</v>
      </c>
      <c r="AC586" s="1">
        <f t="shared" si="860"/>
        <v>-2</v>
      </c>
      <c r="AD586" s="13">
        <f t="shared" si="861"/>
        <v>-3</v>
      </c>
    </row>
    <row r="587" spans="1:30" ht="21" customHeight="1" x14ac:dyDescent="0.2">
      <c r="A587" s="44"/>
      <c r="B587" s="26" t="s">
        <v>31</v>
      </c>
      <c r="C587" s="45"/>
      <c r="D587" s="47"/>
      <c r="E587" s="47"/>
      <c r="F587" s="47"/>
      <c r="G587" s="1">
        <v>0</v>
      </c>
      <c r="H587" s="13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24">
        <f t="shared" si="856"/>
        <v>0</v>
      </c>
      <c r="Z587" s="1">
        <f t="shared" si="857"/>
        <v>0</v>
      </c>
      <c r="AA587" s="1">
        <f t="shared" si="858"/>
        <v>0</v>
      </c>
      <c r="AB587" s="24">
        <f t="shared" si="859"/>
        <v>0</v>
      </c>
      <c r="AC587" s="1">
        <f t="shared" si="860"/>
        <v>0</v>
      </c>
      <c r="AD587" s="13">
        <f t="shared" si="861"/>
        <v>0</v>
      </c>
    </row>
    <row r="588" spans="1:30" s="8" customFormat="1" ht="21" customHeight="1" x14ac:dyDescent="0.2">
      <c r="A588" s="44"/>
      <c r="B588" s="26" t="s">
        <v>32</v>
      </c>
      <c r="C588" s="45"/>
      <c r="D588" s="48"/>
      <c r="E588" s="48"/>
      <c r="F588" s="48"/>
      <c r="G588" s="1">
        <v>0</v>
      </c>
      <c r="H588" s="13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24">
        <f t="shared" si="856"/>
        <v>0</v>
      </c>
      <c r="Z588" s="1">
        <f t="shared" si="857"/>
        <v>0</v>
      </c>
      <c r="AA588" s="1">
        <f t="shared" si="858"/>
        <v>0</v>
      </c>
      <c r="AB588" s="24">
        <f t="shared" si="859"/>
        <v>0</v>
      </c>
      <c r="AC588" s="1">
        <f t="shared" si="860"/>
        <v>0</v>
      </c>
      <c r="AD588" s="13">
        <f t="shared" si="861"/>
        <v>0</v>
      </c>
    </row>
    <row r="589" spans="1:30" s="7" customFormat="1" ht="21" customHeight="1" x14ac:dyDescent="0.2">
      <c r="A589" s="4" t="s">
        <v>33</v>
      </c>
      <c r="B589" s="4"/>
      <c r="C589" s="5"/>
      <c r="D589" s="5"/>
      <c r="E589" s="5"/>
      <c r="F589" s="5"/>
      <c r="G589" s="6">
        <f t="shared" ref="G589:AD589" si="862">SUM(G585:G588)</f>
        <v>4</v>
      </c>
      <c r="H589" s="6">
        <f t="shared" si="862"/>
        <v>0</v>
      </c>
      <c r="I589" s="6">
        <f t="shared" si="862"/>
        <v>0</v>
      </c>
      <c r="J589" s="6">
        <f t="shared" si="862"/>
        <v>0</v>
      </c>
      <c r="K589" s="6">
        <f t="shared" si="862"/>
        <v>1</v>
      </c>
      <c r="L589" s="6">
        <f t="shared" si="862"/>
        <v>1</v>
      </c>
      <c r="M589" s="6">
        <f t="shared" si="862"/>
        <v>2</v>
      </c>
      <c r="N589" s="6">
        <f t="shared" si="862"/>
        <v>0</v>
      </c>
      <c r="O589" s="6">
        <f t="shared" si="862"/>
        <v>0</v>
      </c>
      <c r="P589" s="6">
        <f t="shared" si="862"/>
        <v>0</v>
      </c>
      <c r="Q589" s="6">
        <f t="shared" si="862"/>
        <v>0</v>
      </c>
      <c r="R589" s="6">
        <f t="shared" si="862"/>
        <v>1</v>
      </c>
      <c r="S589" s="6">
        <f t="shared" si="862"/>
        <v>0</v>
      </c>
      <c r="T589" s="6">
        <f t="shared" si="862"/>
        <v>0</v>
      </c>
      <c r="U589" s="6">
        <f t="shared" si="862"/>
        <v>0</v>
      </c>
      <c r="V589" s="6">
        <f t="shared" si="862"/>
        <v>1</v>
      </c>
      <c r="W589" s="6">
        <f t="shared" si="862"/>
        <v>0</v>
      </c>
      <c r="X589" s="6">
        <f t="shared" si="862"/>
        <v>0</v>
      </c>
      <c r="Y589" s="6">
        <f t="shared" si="862"/>
        <v>4</v>
      </c>
      <c r="Z589" s="6">
        <f t="shared" si="862"/>
        <v>4</v>
      </c>
      <c r="AA589" s="6">
        <f t="shared" si="862"/>
        <v>4</v>
      </c>
      <c r="AB589" s="6">
        <f t="shared" si="862"/>
        <v>4</v>
      </c>
      <c r="AC589" s="6">
        <f t="shared" si="862"/>
        <v>0</v>
      </c>
      <c r="AD589" s="6">
        <f t="shared" si="862"/>
        <v>0</v>
      </c>
    </row>
    <row r="590" spans="1:30" s="2" customFormat="1" ht="21" customHeight="1" x14ac:dyDescent="0.2">
      <c r="A590" s="44">
        <v>2014</v>
      </c>
      <c r="B590" s="26" t="s">
        <v>26</v>
      </c>
      <c r="C590" s="45" t="s">
        <v>161</v>
      </c>
      <c r="D590" s="46">
        <f>+VLOOKUP(C590,'[1]ENTES A JUNIO 2014'!$B$2:$C$124,2,FALSE)</f>
        <v>118</v>
      </c>
      <c r="E590" s="46" t="s">
        <v>54</v>
      </c>
      <c r="F590" s="46" t="s">
        <v>54</v>
      </c>
      <c r="G590" s="1">
        <f>+VLOOKUP(D590,'[2]1 trim'!$A$5:$B$341,2,FALSE)</f>
        <v>7</v>
      </c>
      <c r="H590" s="13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8">
        <v>2</v>
      </c>
      <c r="S590" s="18">
        <v>0</v>
      </c>
      <c r="T590" s="18">
        <v>0</v>
      </c>
      <c r="U590" s="18">
        <v>0</v>
      </c>
      <c r="V590" s="18">
        <v>4</v>
      </c>
      <c r="W590" s="18">
        <v>0</v>
      </c>
      <c r="X590" s="18">
        <v>0</v>
      </c>
      <c r="Y590" s="24">
        <f t="shared" ref="Y590:Y593" si="863">SUM(I590:Q590)</f>
        <v>0</v>
      </c>
      <c r="Z590" s="1">
        <f t="shared" ref="Z590:Z593" si="864">SUM(I590:Q590)</f>
        <v>0</v>
      </c>
      <c r="AA590" s="1">
        <f t="shared" ref="AA590:AA593" si="865">+X590+W590+V590+U590+T590+S590+R590+Q590+P590+L590+K590+J590+I590</f>
        <v>6</v>
      </c>
      <c r="AB590" s="24">
        <f t="shared" ref="AB590:AB593" si="866">+G590</f>
        <v>7</v>
      </c>
      <c r="AC590" s="1">
        <f t="shared" ref="AC590:AC593" si="867">+AA590-Z590</f>
        <v>6</v>
      </c>
      <c r="AD590" s="13">
        <f t="shared" ref="AD590:AD593" si="868">+AB590-Y590</f>
        <v>7</v>
      </c>
    </row>
    <row r="591" spans="1:30" s="8" customFormat="1" ht="21" customHeight="1" x14ac:dyDescent="0.2">
      <c r="A591" s="44"/>
      <c r="B591" s="26" t="s">
        <v>30</v>
      </c>
      <c r="C591" s="45"/>
      <c r="D591" s="47"/>
      <c r="E591" s="47"/>
      <c r="F591" s="47"/>
      <c r="G591" s="1">
        <f>+VLOOKUP(D590,'[2]2 trim'!$A$5:$B$341,2,FALSE)</f>
        <v>11</v>
      </c>
      <c r="H591" s="13">
        <v>5</v>
      </c>
      <c r="I591" s="1">
        <f>+VLOOKUP(D590,'[3]2 TRIM DJDN'!$A$6:$E$305,4,FALSE)</f>
        <v>0</v>
      </c>
      <c r="J591" s="1">
        <f>+VLOOKUP(D590,'[3]2 TRIM DJDN'!$A$6:$E$305,2,FALSE)</f>
        <v>3</v>
      </c>
      <c r="K591" s="1">
        <f>+VLOOKUP(D590,'[3]2 TRIM DJDN'!$A$6:$E$305,3,FALSE)</f>
        <v>2</v>
      </c>
      <c r="L591" s="1">
        <f>+VLOOKUP(D590,'[3]2 trim plen'!$A$6:$E$1305,2,FALSE)</f>
        <v>1</v>
      </c>
      <c r="M591" s="1">
        <f>+VLOOKUP(D590,'[3]2 trim plen'!$A$6:$E$1305,3,FALSE)</f>
        <v>5</v>
      </c>
      <c r="N591" s="1">
        <f>+VLOOKUP(D590,'[3]2 trim plen'!$A$6:$E$1305,5,FALSE)</f>
        <v>1</v>
      </c>
      <c r="O591" s="1">
        <f>+VLOOKUP(D590,'[3]2 trim plen'!$A$6:$E$1305,4,FALSE)</f>
        <v>0</v>
      </c>
      <c r="P591" s="1">
        <f>+VLOOKUP(D590,'[3]2 trim plen'!$A$6:$H$1305,6,FALSE)</f>
        <v>1</v>
      </c>
      <c r="Q591" s="1">
        <f>+VLOOKUP(D590,'[3]2 trim plen'!$A$6:$H$1305,7,FALSE)</f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24">
        <f t="shared" si="863"/>
        <v>13</v>
      </c>
      <c r="Z591" s="1">
        <f t="shared" si="864"/>
        <v>13</v>
      </c>
      <c r="AA591" s="1">
        <f t="shared" si="865"/>
        <v>7</v>
      </c>
      <c r="AB591" s="24">
        <f t="shared" si="866"/>
        <v>11</v>
      </c>
      <c r="AC591" s="1">
        <f t="shared" si="867"/>
        <v>-6</v>
      </c>
      <c r="AD591" s="13">
        <f t="shared" si="868"/>
        <v>-2</v>
      </c>
    </row>
    <row r="592" spans="1:30" ht="21" customHeight="1" x14ac:dyDescent="0.2">
      <c r="A592" s="44"/>
      <c r="B592" s="26" t="s">
        <v>31</v>
      </c>
      <c r="C592" s="45"/>
      <c r="D592" s="47"/>
      <c r="E592" s="47"/>
      <c r="F592" s="47"/>
      <c r="G592" s="1">
        <f>+VLOOKUP(D590,'[2]3 trim'!$A$5:$B$341,2,FALSE)</f>
        <v>8</v>
      </c>
      <c r="H592" s="13">
        <v>0</v>
      </c>
      <c r="I592" s="1">
        <f>+VLOOKUP(D590,'[3]3 TRIM DJDN'!$A$6:$E$305,4,FALSE)</f>
        <v>0</v>
      </c>
      <c r="J592" s="1">
        <f>+VLOOKUP(D590,'[3]3 TRIM DJDN'!$A$6:$E$305,2,FALSE)</f>
        <v>0</v>
      </c>
      <c r="K592" s="1">
        <f>+VLOOKUP(D590,'[3]3 TRIM DJDN'!$A$6:$E$305,3,FALSE)</f>
        <v>3</v>
      </c>
      <c r="L592" s="1">
        <f>+VLOOKUP(D590,'[3]3 trim plen'!$A$6:$E$1305,2,FALSE)</f>
        <v>1</v>
      </c>
      <c r="M592" s="1">
        <f>+VLOOKUP(D590,'[3]3 trim plen'!$A$6:$E$1305,3,FALSE)</f>
        <v>1</v>
      </c>
      <c r="N592" s="1">
        <f>+VLOOKUP(D590,'[3]3 trim plen'!$A$6:$E$1305,5,FALSE)</f>
        <v>0</v>
      </c>
      <c r="O592" s="1">
        <f>+VLOOKUP(D590,'[3]3 trim plen'!$A$6:$E$1305,4,FALSE)</f>
        <v>0</v>
      </c>
      <c r="P592" s="1">
        <f>+VLOOKUP(D590,'[3]3 trim plen'!$A$6:$H$11305,6,FALSE)</f>
        <v>1</v>
      </c>
      <c r="Q592" s="1">
        <f>+VLOOKUP(D590,'[3]3 trim plen'!$A$6:$H$1305,7,FALSE)</f>
        <v>2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24">
        <f t="shared" si="863"/>
        <v>8</v>
      </c>
      <c r="Z592" s="1">
        <f t="shared" si="864"/>
        <v>8</v>
      </c>
      <c r="AA592" s="1">
        <f t="shared" si="865"/>
        <v>7</v>
      </c>
      <c r="AB592" s="24">
        <f t="shared" si="866"/>
        <v>8</v>
      </c>
      <c r="AC592" s="1">
        <f t="shared" si="867"/>
        <v>-1</v>
      </c>
      <c r="AD592" s="13">
        <f t="shared" si="868"/>
        <v>0</v>
      </c>
    </row>
    <row r="593" spans="1:30" s="8" customFormat="1" ht="21" customHeight="1" x14ac:dyDescent="0.2">
      <c r="A593" s="44"/>
      <c r="B593" s="26" t="s">
        <v>32</v>
      </c>
      <c r="C593" s="45"/>
      <c r="D593" s="48"/>
      <c r="E593" s="48"/>
      <c r="F593" s="48"/>
      <c r="G593" s="1">
        <v>0</v>
      </c>
      <c r="H593" s="13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24">
        <f t="shared" si="863"/>
        <v>0</v>
      </c>
      <c r="Z593" s="1">
        <f t="shared" si="864"/>
        <v>0</v>
      </c>
      <c r="AA593" s="1">
        <f t="shared" si="865"/>
        <v>0</v>
      </c>
      <c r="AB593" s="24">
        <f t="shared" si="866"/>
        <v>0</v>
      </c>
      <c r="AC593" s="1">
        <f t="shared" si="867"/>
        <v>0</v>
      </c>
      <c r="AD593" s="13">
        <f t="shared" si="868"/>
        <v>0</v>
      </c>
    </row>
    <row r="594" spans="1:30" s="7" customFormat="1" ht="21" customHeight="1" x14ac:dyDescent="0.2">
      <c r="A594" s="4" t="s">
        <v>33</v>
      </c>
      <c r="B594" s="4"/>
      <c r="C594" s="5"/>
      <c r="D594" s="5"/>
      <c r="E594" s="5"/>
      <c r="F594" s="5"/>
      <c r="G594" s="6">
        <f t="shared" ref="G594:AD594" si="869">SUM(G590:G593)</f>
        <v>26</v>
      </c>
      <c r="H594" s="6">
        <f t="shared" si="869"/>
        <v>5</v>
      </c>
      <c r="I594" s="6">
        <f t="shared" si="869"/>
        <v>0</v>
      </c>
      <c r="J594" s="6">
        <f t="shared" si="869"/>
        <v>3</v>
      </c>
      <c r="K594" s="6">
        <f t="shared" si="869"/>
        <v>5</v>
      </c>
      <c r="L594" s="6">
        <f t="shared" si="869"/>
        <v>2</v>
      </c>
      <c r="M594" s="6">
        <f t="shared" si="869"/>
        <v>6</v>
      </c>
      <c r="N594" s="6">
        <f t="shared" si="869"/>
        <v>1</v>
      </c>
      <c r="O594" s="6">
        <f t="shared" si="869"/>
        <v>0</v>
      </c>
      <c r="P594" s="6">
        <f t="shared" si="869"/>
        <v>2</v>
      </c>
      <c r="Q594" s="6">
        <f t="shared" si="869"/>
        <v>2</v>
      </c>
      <c r="R594" s="6">
        <f t="shared" si="869"/>
        <v>2</v>
      </c>
      <c r="S594" s="6">
        <f t="shared" si="869"/>
        <v>0</v>
      </c>
      <c r="T594" s="6">
        <f t="shared" si="869"/>
        <v>0</v>
      </c>
      <c r="U594" s="6">
        <f t="shared" si="869"/>
        <v>0</v>
      </c>
      <c r="V594" s="6">
        <f t="shared" si="869"/>
        <v>4</v>
      </c>
      <c r="W594" s="6">
        <f t="shared" si="869"/>
        <v>0</v>
      </c>
      <c r="X594" s="6">
        <f t="shared" si="869"/>
        <v>0</v>
      </c>
      <c r="Y594" s="6">
        <f t="shared" si="869"/>
        <v>21</v>
      </c>
      <c r="Z594" s="6">
        <f t="shared" si="869"/>
        <v>21</v>
      </c>
      <c r="AA594" s="6">
        <f t="shared" si="869"/>
        <v>20</v>
      </c>
      <c r="AB594" s="6">
        <f t="shared" si="869"/>
        <v>26</v>
      </c>
      <c r="AC594" s="6">
        <f t="shared" si="869"/>
        <v>-1</v>
      </c>
      <c r="AD594" s="6">
        <f t="shared" si="869"/>
        <v>5</v>
      </c>
    </row>
    <row r="595" spans="1:30" s="2" customFormat="1" ht="21" customHeight="1" x14ac:dyDescent="0.2">
      <c r="A595" s="44">
        <v>2014</v>
      </c>
      <c r="B595" s="26" t="s">
        <v>26</v>
      </c>
      <c r="C595" s="45" t="s">
        <v>162</v>
      </c>
      <c r="D595" s="46">
        <f>+VLOOKUP(C595,'[1]ENTES A JUNIO 2014'!$B$2:$C$124,2,FALSE)</f>
        <v>119</v>
      </c>
      <c r="E595" s="46" t="s">
        <v>48</v>
      </c>
      <c r="F595" s="46" t="s">
        <v>48</v>
      </c>
      <c r="G595" s="1">
        <v>0</v>
      </c>
      <c r="H595" s="13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24">
        <f t="shared" ref="Y595:Y598" si="870">SUM(I595:Q595)</f>
        <v>0</v>
      </c>
      <c r="Z595" s="1">
        <f t="shared" ref="Z595:Z598" si="871">SUM(I595:Q595)</f>
        <v>0</v>
      </c>
      <c r="AA595" s="1">
        <f t="shared" ref="AA595:AA598" si="872">+X595+W595+V595+U595+T595+S595+R595+Q595+P595+L595+K595+J595+I595</f>
        <v>0</v>
      </c>
      <c r="AB595" s="24">
        <f t="shared" ref="AB595:AB598" si="873">+G595</f>
        <v>0</v>
      </c>
      <c r="AC595" s="1">
        <f t="shared" ref="AC595:AC598" si="874">+AA595-Z595</f>
        <v>0</v>
      </c>
      <c r="AD595" s="13">
        <f t="shared" ref="AD595:AD598" si="875">+AB595-Y595</f>
        <v>0</v>
      </c>
    </row>
    <row r="596" spans="1:30" s="8" customFormat="1" ht="21" customHeight="1" x14ac:dyDescent="0.2">
      <c r="A596" s="44"/>
      <c r="B596" s="26" t="s">
        <v>30</v>
      </c>
      <c r="C596" s="45"/>
      <c r="D596" s="47"/>
      <c r="E596" s="47"/>
      <c r="F596" s="47"/>
      <c r="G596" s="1">
        <v>0</v>
      </c>
      <c r="H596" s="13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24">
        <f t="shared" si="870"/>
        <v>0</v>
      </c>
      <c r="Z596" s="1">
        <f t="shared" si="871"/>
        <v>0</v>
      </c>
      <c r="AA596" s="1">
        <f t="shared" si="872"/>
        <v>0</v>
      </c>
      <c r="AB596" s="24">
        <f t="shared" si="873"/>
        <v>0</v>
      </c>
      <c r="AC596" s="1">
        <f t="shared" si="874"/>
        <v>0</v>
      </c>
      <c r="AD596" s="13">
        <f t="shared" si="875"/>
        <v>0</v>
      </c>
    </row>
    <row r="597" spans="1:30" ht="21" customHeight="1" x14ac:dyDescent="0.2">
      <c r="A597" s="44"/>
      <c r="B597" s="26" t="s">
        <v>31</v>
      </c>
      <c r="C597" s="45"/>
      <c r="D597" s="47"/>
      <c r="E597" s="47"/>
      <c r="F597" s="47"/>
      <c r="G597" s="1">
        <f>+VLOOKUP(D595,'[2]3 trim'!$A$5:$B$341,2,FALSE)</f>
        <v>1</v>
      </c>
      <c r="H597" s="13">
        <v>0</v>
      </c>
      <c r="I597" s="1">
        <f>+VLOOKUP(D595,'[3]3 TRIM DJDN'!$A$6:$E$305,4,FALSE)</f>
        <v>0</v>
      </c>
      <c r="J597" s="1">
        <f>+VLOOKUP(D595,'[3]3 TRIM DJDN'!$A$6:$E$305,2,FALSE)</f>
        <v>1</v>
      </c>
      <c r="K597" s="1">
        <f>+VLOOKUP(D595,'[3]3 TRIM DJDN'!$A$6:$E$305,3,FALSE)</f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24">
        <f t="shared" si="870"/>
        <v>1</v>
      </c>
      <c r="Z597" s="1">
        <f t="shared" si="871"/>
        <v>1</v>
      </c>
      <c r="AA597" s="1">
        <f t="shared" si="872"/>
        <v>1</v>
      </c>
      <c r="AB597" s="24">
        <f t="shared" si="873"/>
        <v>1</v>
      </c>
      <c r="AC597" s="1">
        <f t="shared" si="874"/>
        <v>0</v>
      </c>
      <c r="AD597" s="13">
        <f t="shared" si="875"/>
        <v>0</v>
      </c>
    </row>
    <row r="598" spans="1:30" s="8" customFormat="1" ht="21" customHeight="1" x14ac:dyDescent="0.2">
      <c r="A598" s="44"/>
      <c r="B598" s="26" t="s">
        <v>32</v>
      </c>
      <c r="C598" s="45"/>
      <c r="D598" s="48"/>
      <c r="E598" s="48"/>
      <c r="F598" s="48"/>
      <c r="G598" s="1">
        <v>0</v>
      </c>
      <c r="H598" s="13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24">
        <f t="shared" si="870"/>
        <v>0</v>
      </c>
      <c r="Z598" s="1">
        <f t="shared" si="871"/>
        <v>0</v>
      </c>
      <c r="AA598" s="1">
        <f t="shared" si="872"/>
        <v>0</v>
      </c>
      <c r="AB598" s="24">
        <f t="shared" si="873"/>
        <v>0</v>
      </c>
      <c r="AC598" s="1">
        <f t="shared" si="874"/>
        <v>0</v>
      </c>
      <c r="AD598" s="13">
        <f t="shared" si="875"/>
        <v>0</v>
      </c>
    </row>
    <row r="599" spans="1:30" s="7" customFormat="1" ht="21" customHeight="1" x14ac:dyDescent="0.2">
      <c r="A599" s="4" t="s">
        <v>33</v>
      </c>
      <c r="B599" s="4"/>
      <c r="C599" s="5"/>
      <c r="D599" s="5"/>
      <c r="E599" s="5"/>
      <c r="F599" s="5"/>
      <c r="G599" s="6">
        <f t="shared" ref="G599:AD599" si="876">SUM(G595:G598)</f>
        <v>1</v>
      </c>
      <c r="H599" s="6">
        <f t="shared" si="876"/>
        <v>0</v>
      </c>
      <c r="I599" s="6">
        <f t="shared" si="876"/>
        <v>0</v>
      </c>
      <c r="J599" s="6">
        <f t="shared" si="876"/>
        <v>1</v>
      </c>
      <c r="K599" s="6">
        <f t="shared" si="876"/>
        <v>0</v>
      </c>
      <c r="L599" s="6">
        <f t="shared" si="876"/>
        <v>0</v>
      </c>
      <c r="M599" s="6">
        <f t="shared" si="876"/>
        <v>0</v>
      </c>
      <c r="N599" s="6">
        <f t="shared" si="876"/>
        <v>0</v>
      </c>
      <c r="O599" s="6">
        <f t="shared" si="876"/>
        <v>0</v>
      </c>
      <c r="P599" s="6">
        <f t="shared" si="876"/>
        <v>0</v>
      </c>
      <c r="Q599" s="6">
        <f t="shared" si="876"/>
        <v>0</v>
      </c>
      <c r="R599" s="6">
        <f t="shared" si="876"/>
        <v>0</v>
      </c>
      <c r="S599" s="6">
        <f t="shared" si="876"/>
        <v>0</v>
      </c>
      <c r="T599" s="6">
        <f t="shared" si="876"/>
        <v>0</v>
      </c>
      <c r="U599" s="6">
        <f t="shared" si="876"/>
        <v>0</v>
      </c>
      <c r="V599" s="6">
        <f t="shared" si="876"/>
        <v>0</v>
      </c>
      <c r="W599" s="6">
        <f t="shared" si="876"/>
        <v>0</v>
      </c>
      <c r="X599" s="6">
        <f t="shared" si="876"/>
        <v>0</v>
      </c>
      <c r="Y599" s="6">
        <f t="shared" si="876"/>
        <v>1</v>
      </c>
      <c r="Z599" s="6">
        <f t="shared" si="876"/>
        <v>1</v>
      </c>
      <c r="AA599" s="6">
        <f t="shared" si="876"/>
        <v>1</v>
      </c>
      <c r="AB599" s="6">
        <f t="shared" si="876"/>
        <v>1</v>
      </c>
      <c r="AC599" s="6">
        <f t="shared" si="876"/>
        <v>0</v>
      </c>
      <c r="AD599" s="6">
        <f t="shared" si="876"/>
        <v>0</v>
      </c>
    </row>
    <row r="600" spans="1:30" s="2" customFormat="1" ht="21" customHeight="1" x14ac:dyDescent="0.2">
      <c r="A600" s="44">
        <v>2014</v>
      </c>
      <c r="B600" s="26" t="s">
        <v>26</v>
      </c>
      <c r="C600" s="45" t="s">
        <v>163</v>
      </c>
      <c r="D600" s="46">
        <f>+VLOOKUP(C600,'[1]ENTES A JUNIO 2014'!$B$2:$C$124,2,FALSE)</f>
        <v>120</v>
      </c>
      <c r="E600" s="46" t="s">
        <v>28</v>
      </c>
      <c r="F600" s="46" t="s">
        <v>51</v>
      </c>
      <c r="G600" s="1">
        <v>0</v>
      </c>
      <c r="H600" s="13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24">
        <f t="shared" ref="Y600:Y603" si="877">SUM(I600:Q600)</f>
        <v>0</v>
      </c>
      <c r="Z600" s="1">
        <f t="shared" ref="Z600:Z603" si="878">SUM(I600:Q600)</f>
        <v>0</v>
      </c>
      <c r="AA600" s="1">
        <f t="shared" ref="AA600:AA603" si="879">+X600+W600+V600+U600+T600+S600+R600+Q600+P600+L600+K600+J600+I600</f>
        <v>0</v>
      </c>
      <c r="AB600" s="24">
        <f t="shared" ref="AB600:AB603" si="880">+G600</f>
        <v>0</v>
      </c>
      <c r="AC600" s="1">
        <f t="shared" ref="AC600:AC603" si="881">+AA600-Z600</f>
        <v>0</v>
      </c>
      <c r="AD600" s="13">
        <f t="shared" ref="AD600:AD603" si="882">+AB600-Y600</f>
        <v>0</v>
      </c>
    </row>
    <row r="601" spans="1:30" s="8" customFormat="1" ht="21" customHeight="1" x14ac:dyDescent="0.2">
      <c r="A601" s="44"/>
      <c r="B601" s="26" t="s">
        <v>30</v>
      </c>
      <c r="C601" s="45"/>
      <c r="D601" s="47"/>
      <c r="E601" s="47"/>
      <c r="F601" s="47"/>
      <c r="G601" s="1">
        <v>0</v>
      </c>
      <c r="H601" s="13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24">
        <f t="shared" si="877"/>
        <v>0</v>
      </c>
      <c r="Z601" s="1">
        <f t="shared" si="878"/>
        <v>0</v>
      </c>
      <c r="AA601" s="1">
        <f t="shared" si="879"/>
        <v>0</v>
      </c>
      <c r="AB601" s="24">
        <f t="shared" si="880"/>
        <v>0</v>
      </c>
      <c r="AC601" s="1">
        <f t="shared" si="881"/>
        <v>0</v>
      </c>
      <c r="AD601" s="13">
        <f t="shared" si="882"/>
        <v>0</v>
      </c>
    </row>
    <row r="602" spans="1:30" ht="21" customHeight="1" x14ac:dyDescent="0.2">
      <c r="A602" s="44"/>
      <c r="B602" s="26" t="s">
        <v>31</v>
      </c>
      <c r="C602" s="45"/>
      <c r="D602" s="47"/>
      <c r="E602" s="47"/>
      <c r="F602" s="47"/>
      <c r="G602" s="1">
        <v>0</v>
      </c>
      <c r="H602" s="13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24">
        <f t="shared" si="877"/>
        <v>0</v>
      </c>
      <c r="Z602" s="1">
        <f t="shared" si="878"/>
        <v>0</v>
      </c>
      <c r="AA602" s="1">
        <f t="shared" si="879"/>
        <v>0</v>
      </c>
      <c r="AB602" s="24">
        <f t="shared" si="880"/>
        <v>0</v>
      </c>
      <c r="AC602" s="1">
        <f t="shared" si="881"/>
        <v>0</v>
      </c>
      <c r="AD602" s="13">
        <f t="shared" si="882"/>
        <v>0</v>
      </c>
    </row>
    <row r="603" spans="1:30" s="8" customFormat="1" ht="21" customHeight="1" x14ac:dyDescent="0.2">
      <c r="A603" s="44"/>
      <c r="B603" s="26" t="s">
        <v>32</v>
      </c>
      <c r="C603" s="45"/>
      <c r="D603" s="48"/>
      <c r="E603" s="48"/>
      <c r="F603" s="48"/>
      <c r="G603" s="1">
        <v>0</v>
      </c>
      <c r="H603" s="13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24">
        <f t="shared" si="877"/>
        <v>0</v>
      </c>
      <c r="Z603" s="1">
        <f t="shared" si="878"/>
        <v>0</v>
      </c>
      <c r="AA603" s="1">
        <f t="shared" si="879"/>
        <v>0</v>
      </c>
      <c r="AB603" s="24">
        <f t="shared" si="880"/>
        <v>0</v>
      </c>
      <c r="AC603" s="1">
        <f t="shared" si="881"/>
        <v>0</v>
      </c>
      <c r="AD603" s="13">
        <f t="shared" si="882"/>
        <v>0</v>
      </c>
    </row>
    <row r="604" spans="1:30" s="7" customFormat="1" ht="21" customHeight="1" x14ac:dyDescent="0.2">
      <c r="A604" s="4" t="s">
        <v>33</v>
      </c>
      <c r="B604" s="4"/>
      <c r="C604" s="5"/>
      <c r="D604" s="5"/>
      <c r="E604" s="5"/>
      <c r="F604" s="5"/>
      <c r="G604" s="6">
        <f t="shared" ref="G604" si="883">SUM(G600:G603)</f>
        <v>0</v>
      </c>
      <c r="H604" s="6">
        <f t="shared" ref="H604:AD604" si="884">SUM(H600:H603)</f>
        <v>0</v>
      </c>
      <c r="I604" s="6">
        <f t="shared" si="884"/>
        <v>0</v>
      </c>
      <c r="J604" s="6">
        <f t="shared" si="884"/>
        <v>0</v>
      </c>
      <c r="K604" s="6">
        <f t="shared" si="884"/>
        <v>0</v>
      </c>
      <c r="L604" s="6">
        <f t="shared" si="884"/>
        <v>0</v>
      </c>
      <c r="M604" s="6">
        <f t="shared" si="884"/>
        <v>0</v>
      </c>
      <c r="N604" s="6">
        <f t="shared" si="884"/>
        <v>0</v>
      </c>
      <c r="O604" s="6">
        <f t="shared" si="884"/>
        <v>0</v>
      </c>
      <c r="P604" s="6">
        <f t="shared" si="884"/>
        <v>0</v>
      </c>
      <c r="Q604" s="6">
        <f t="shared" si="884"/>
        <v>0</v>
      </c>
      <c r="R604" s="6">
        <f t="shared" si="884"/>
        <v>0</v>
      </c>
      <c r="S604" s="6">
        <f t="shared" si="884"/>
        <v>0</v>
      </c>
      <c r="T604" s="6">
        <f t="shared" si="884"/>
        <v>0</v>
      </c>
      <c r="U604" s="6">
        <f t="shared" si="884"/>
        <v>0</v>
      </c>
      <c r="V604" s="6">
        <f t="shared" si="884"/>
        <v>0</v>
      </c>
      <c r="W604" s="6">
        <f t="shared" si="884"/>
        <v>0</v>
      </c>
      <c r="X604" s="6">
        <f t="shared" si="884"/>
        <v>0</v>
      </c>
      <c r="Y604" s="6">
        <f t="shared" si="884"/>
        <v>0</v>
      </c>
      <c r="Z604" s="6">
        <f t="shared" si="884"/>
        <v>0</v>
      </c>
      <c r="AA604" s="6">
        <f t="shared" si="884"/>
        <v>0</v>
      </c>
      <c r="AB604" s="6">
        <f t="shared" si="884"/>
        <v>0</v>
      </c>
      <c r="AC604" s="6">
        <f t="shared" si="884"/>
        <v>0</v>
      </c>
      <c r="AD604" s="6">
        <f t="shared" si="884"/>
        <v>0</v>
      </c>
    </row>
    <row r="605" spans="1:30" s="2" customFormat="1" ht="21" customHeight="1" x14ac:dyDescent="0.2">
      <c r="A605" s="44">
        <v>2014</v>
      </c>
      <c r="B605" s="26" t="s">
        <v>26</v>
      </c>
      <c r="C605" s="45" t="s">
        <v>164</v>
      </c>
      <c r="D605" s="46">
        <f>+VLOOKUP(C605,'[1]ENTES A JUNIO 2014'!$B$2:$C$124,2,FALSE)</f>
        <v>150</v>
      </c>
      <c r="E605" s="46" t="s">
        <v>164</v>
      </c>
      <c r="F605" s="46" t="s">
        <v>164</v>
      </c>
      <c r="G605" s="1">
        <f>+VLOOKUP(D605,'[2]1 trim'!$A$5:$B$341,2,FALSE)</f>
        <v>2</v>
      </c>
      <c r="H605" s="13">
        <v>0</v>
      </c>
      <c r="I605" s="1">
        <f>+VLOOKUP(D605,'[3]1 TRIM DJDN'!$A$6:$E$305,4,FALSE)</f>
        <v>0</v>
      </c>
      <c r="J605" s="1">
        <f>+VLOOKUP(D605,'[3]1 TRIM DJDN'!$A$6:$E$305,2,FALSE)</f>
        <v>1</v>
      </c>
      <c r="K605" s="1">
        <f>+VLOOKUP(D605,'[3]1 TRIM DJDN'!$A$6:$E$305,3,FALSE)</f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24">
        <f t="shared" ref="Y605:Y608" si="885">SUM(I605:Q605)</f>
        <v>1</v>
      </c>
      <c r="Z605" s="1">
        <f t="shared" ref="Z605:Z608" si="886">SUM(I605:Q605)</f>
        <v>1</v>
      </c>
      <c r="AA605" s="1">
        <f t="shared" ref="AA605:AA608" si="887">+X605+W605+V605+U605+T605+S605+R605+Q605+P605+L605+K605+J605+I605</f>
        <v>1</v>
      </c>
      <c r="AB605" s="24">
        <f t="shared" ref="AB605:AB608" si="888">+G605</f>
        <v>2</v>
      </c>
      <c r="AC605" s="1">
        <f t="shared" ref="AC605:AC608" si="889">+AA605-Z605</f>
        <v>0</v>
      </c>
      <c r="AD605" s="13">
        <f t="shared" ref="AD605:AD608" si="890">+AB605-Y605</f>
        <v>1</v>
      </c>
    </row>
    <row r="606" spans="1:30" s="8" customFormat="1" ht="21" customHeight="1" x14ac:dyDescent="0.2">
      <c r="A606" s="44"/>
      <c r="B606" s="26" t="s">
        <v>30</v>
      </c>
      <c r="C606" s="45"/>
      <c r="D606" s="47"/>
      <c r="E606" s="47"/>
      <c r="F606" s="47"/>
      <c r="G606" s="1">
        <f>+VLOOKUP(D605,'[2]2 trim'!$A$5:$B$341,2,FALSE)</f>
        <v>1</v>
      </c>
      <c r="H606" s="13">
        <v>0</v>
      </c>
      <c r="I606" s="1">
        <f>+VLOOKUP(D605,'[3]2 TRIM DJDN'!$A$6:$E$305,4,FALSE)</f>
        <v>0</v>
      </c>
      <c r="J606" s="1">
        <f>+VLOOKUP(D605,'[3]2 TRIM DJDN'!$A$6:$E$305,2,FALSE)</f>
        <v>1</v>
      </c>
      <c r="K606" s="1">
        <f>+VLOOKUP(D605,'[3]2 TRIM DJDN'!$A$6:$E$305,3,FALSE)</f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24">
        <f t="shared" si="885"/>
        <v>1</v>
      </c>
      <c r="Z606" s="1">
        <f t="shared" si="886"/>
        <v>1</v>
      </c>
      <c r="AA606" s="1">
        <f t="shared" si="887"/>
        <v>1</v>
      </c>
      <c r="AB606" s="24">
        <f t="shared" si="888"/>
        <v>1</v>
      </c>
      <c r="AC606" s="1">
        <f t="shared" si="889"/>
        <v>0</v>
      </c>
      <c r="AD606" s="13">
        <f t="shared" si="890"/>
        <v>0</v>
      </c>
    </row>
    <row r="607" spans="1:30" ht="21" customHeight="1" x14ac:dyDescent="0.2">
      <c r="A607" s="44"/>
      <c r="B607" s="26" t="s">
        <v>31</v>
      </c>
      <c r="C607" s="45"/>
      <c r="D607" s="47"/>
      <c r="E607" s="47"/>
      <c r="F607" s="47"/>
      <c r="G607" s="1">
        <f>+VLOOKUP(D605,'[2]3 trim'!$A$5:$B$341,2,FALSE)</f>
        <v>1</v>
      </c>
      <c r="H607" s="13">
        <v>0</v>
      </c>
      <c r="I607" s="1">
        <f>+VLOOKUP(D605,'[3]3 TRIM DJDN'!$A$6:$E$305,4,FALSE)</f>
        <v>0</v>
      </c>
      <c r="J607" s="1">
        <f>+VLOOKUP(D605,'[3]3 TRIM DJDN'!$A$6:$E$305,2,FALSE)</f>
        <v>0</v>
      </c>
      <c r="K607" s="1">
        <f>+VLOOKUP(D605,'[3]3 TRIM DJDN'!$A$6:$E$305,3,FALSE)</f>
        <v>1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24">
        <f t="shared" si="885"/>
        <v>1</v>
      </c>
      <c r="Z607" s="1">
        <f t="shared" si="886"/>
        <v>1</v>
      </c>
      <c r="AA607" s="1">
        <f t="shared" si="887"/>
        <v>1</v>
      </c>
      <c r="AB607" s="24">
        <f t="shared" si="888"/>
        <v>1</v>
      </c>
      <c r="AC607" s="1">
        <f t="shared" si="889"/>
        <v>0</v>
      </c>
      <c r="AD607" s="13">
        <f t="shared" si="890"/>
        <v>0</v>
      </c>
    </row>
    <row r="608" spans="1:30" s="8" customFormat="1" ht="21" customHeight="1" x14ac:dyDescent="0.2">
      <c r="A608" s="44"/>
      <c r="B608" s="26" t="s">
        <v>32</v>
      </c>
      <c r="C608" s="45"/>
      <c r="D608" s="48"/>
      <c r="E608" s="48"/>
      <c r="F608" s="48"/>
      <c r="G608" s="1">
        <v>0</v>
      </c>
      <c r="H608" s="13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24">
        <f t="shared" si="885"/>
        <v>0</v>
      </c>
      <c r="Z608" s="1">
        <f t="shared" si="886"/>
        <v>0</v>
      </c>
      <c r="AA608" s="1">
        <f t="shared" si="887"/>
        <v>0</v>
      </c>
      <c r="AB608" s="24">
        <f t="shared" si="888"/>
        <v>0</v>
      </c>
      <c r="AC608" s="1">
        <f t="shared" si="889"/>
        <v>0</v>
      </c>
      <c r="AD608" s="13">
        <f t="shared" si="890"/>
        <v>0</v>
      </c>
    </row>
    <row r="609" spans="1:30" s="7" customFormat="1" ht="21" customHeight="1" x14ac:dyDescent="0.2">
      <c r="A609" s="4" t="s">
        <v>33</v>
      </c>
      <c r="B609" s="4"/>
      <c r="C609" s="5"/>
      <c r="D609" s="5"/>
      <c r="E609" s="5"/>
      <c r="F609" s="5"/>
      <c r="G609" s="6">
        <f t="shared" ref="G609:AD609" si="891">SUM(G605:G608)</f>
        <v>4</v>
      </c>
      <c r="H609" s="6">
        <f t="shared" si="891"/>
        <v>0</v>
      </c>
      <c r="I609" s="6">
        <f t="shared" si="891"/>
        <v>0</v>
      </c>
      <c r="J609" s="6">
        <f t="shared" si="891"/>
        <v>2</v>
      </c>
      <c r="K609" s="6">
        <f t="shared" si="891"/>
        <v>1</v>
      </c>
      <c r="L609" s="6">
        <f t="shared" si="891"/>
        <v>0</v>
      </c>
      <c r="M609" s="6">
        <f t="shared" si="891"/>
        <v>0</v>
      </c>
      <c r="N609" s="6">
        <f t="shared" si="891"/>
        <v>0</v>
      </c>
      <c r="O609" s="6">
        <f t="shared" si="891"/>
        <v>0</v>
      </c>
      <c r="P609" s="6">
        <f t="shared" si="891"/>
        <v>0</v>
      </c>
      <c r="Q609" s="6">
        <f t="shared" si="891"/>
        <v>0</v>
      </c>
      <c r="R609" s="6">
        <f t="shared" si="891"/>
        <v>0</v>
      </c>
      <c r="S609" s="6">
        <f t="shared" si="891"/>
        <v>0</v>
      </c>
      <c r="T609" s="6">
        <f t="shared" si="891"/>
        <v>0</v>
      </c>
      <c r="U609" s="6">
        <f t="shared" si="891"/>
        <v>0</v>
      </c>
      <c r="V609" s="6">
        <f t="shared" si="891"/>
        <v>0</v>
      </c>
      <c r="W609" s="6">
        <f t="shared" si="891"/>
        <v>0</v>
      </c>
      <c r="X609" s="6">
        <f t="shared" si="891"/>
        <v>0</v>
      </c>
      <c r="Y609" s="6">
        <f t="shared" si="891"/>
        <v>3</v>
      </c>
      <c r="Z609" s="6">
        <f t="shared" si="891"/>
        <v>3</v>
      </c>
      <c r="AA609" s="6">
        <f t="shared" si="891"/>
        <v>3</v>
      </c>
      <c r="AB609" s="6">
        <f t="shared" si="891"/>
        <v>4</v>
      </c>
      <c r="AC609" s="6">
        <f t="shared" si="891"/>
        <v>0</v>
      </c>
      <c r="AD609" s="6">
        <f t="shared" si="891"/>
        <v>1</v>
      </c>
    </row>
    <row r="610" spans="1:30" ht="21" customHeight="1" x14ac:dyDescent="0.2">
      <c r="A610" s="41" t="s">
        <v>169</v>
      </c>
      <c r="B610" s="49"/>
      <c r="C610" s="49"/>
      <c r="D610" s="49"/>
      <c r="E610" s="49"/>
      <c r="F610" s="50"/>
      <c r="G610" s="21">
        <f>+G9+G14+G19+G24+G29+G34+G39+G44+G49+G54+G59+G64+G69+G74+G79+G84+G89+G94+G99+G104+G109+G114+G119+G124+G129+G134+G139+G144+G149+G154+G159+G164+G169+G174+G179+G184+G189+G194+G199+G204+G209+G214+G219+G224+G229+G234+G239+G244+G249+G254+G259+G264+G269+G274+G279+G284+G289+G294+G299+G304+G309+G314+G319+G324+G329+G334+G339+G344+G349+G354+G359+G364+G369+G374+G379+G384+G389+G394+G399+G404+G409+G414+G419+G424+G429+G434+G439+G444+G449+G454+G459+G464+G469+G474+G479+G484+G489+G494+G499+G504+G509+G514+G519+G524+G529+G534+G539+G544+G549+G554+G559+G564+G569+G574+G579+G584+G589+G594+G599+G604+G609</f>
        <v>1772</v>
      </c>
      <c r="H610" s="21">
        <f t="shared" ref="H610:X610" si="892">+H9+H14+H19+H24+H29+H34+H39+H44+H49+H54+H59+H64+H69+H74+H79+H84+H89+H94+H99+H104+H109+H114+H119+H124+H129+H134+H139+H144+H149+H154+H159+H164+H169+H174+H179+H184+H189+H194+H199+H204+H209+H214+H219+H224+H229+H234+H239+H244+H249+H254+H259+H264+H269+H274+H279+H284+H289+H294+H299+H304+H309+H314+H319+H324+H329+H334+H339+H344+H349+H354+H359+H364+H369+H374+H379+H384+H389+H394+H399+H404+H409+H414+H419+H424+H429+H434+H439+H444+H449+H454+H459+H464+H469+H474+H479+H484+H489+H494+H499+H504+H509+H514+H519+H524+H529+H534+H539+H544+H549+H554+H559+H564+H569+H574+H579+H584+H589+H594+H599+H604+H609</f>
        <v>325</v>
      </c>
      <c r="I610" s="21" t="e">
        <f t="shared" si="892"/>
        <v>#N/A</v>
      </c>
      <c r="J610" s="21" t="e">
        <f t="shared" si="892"/>
        <v>#N/A</v>
      </c>
      <c r="K610" s="21" t="e">
        <f t="shared" si="892"/>
        <v>#N/A</v>
      </c>
      <c r="L610" s="21">
        <f t="shared" si="892"/>
        <v>220</v>
      </c>
      <c r="M610" s="21">
        <f t="shared" si="892"/>
        <v>383</v>
      </c>
      <c r="N610" s="21">
        <f t="shared" si="892"/>
        <v>184</v>
      </c>
      <c r="O610" s="21">
        <f t="shared" si="892"/>
        <v>39</v>
      </c>
      <c r="P610" s="21">
        <f t="shared" si="892"/>
        <v>159</v>
      </c>
      <c r="Q610" s="21">
        <f t="shared" si="892"/>
        <v>115</v>
      </c>
      <c r="R610" s="21">
        <f t="shared" si="892"/>
        <v>198</v>
      </c>
      <c r="S610" s="21">
        <f t="shared" si="892"/>
        <v>0</v>
      </c>
      <c r="T610" s="21">
        <f t="shared" si="892"/>
        <v>39</v>
      </c>
      <c r="U610" s="21">
        <f t="shared" si="892"/>
        <v>12</v>
      </c>
      <c r="V610" s="21">
        <f t="shared" si="892"/>
        <v>158</v>
      </c>
      <c r="W610" s="21">
        <f t="shared" si="892"/>
        <v>21</v>
      </c>
      <c r="X610" s="21">
        <f t="shared" si="892"/>
        <v>0</v>
      </c>
      <c r="Y610" s="25" t="e">
        <f t="shared" ref="Y610:AD610" si="893">Y9+Y14+Y19+Y24+Y29+Y34+Y39+Y44+Y49+Y54+Y59+Y64+Y69+Y74+Y79+Y84+Y89+Y94+Y99+Y104+Y109+Y114+Y119+Y124+Y129+Y134+Y139+Y144+Y149+Y154+Y159+Y164+Y169+Y174+Y179+Y184+Y189+Y194+Y199+Y204+Y209+Y214+Y219+Y224+Y229+Y234+Y239+Y244+Y249+Y254+Y259+Y264+Y269+Y274+Y279+Y284+Y289+Y294+Y299+Y304+Y309+Y314+Y319+Y324+Y329+Y334+Y339+Y344+Y349+Y354+Y359+Y364+Y369+Y374+Y379+Y384+Y389+Y394+Y399+Y404+Y409+Y414+Y419+Y424+Y429+Y434+Y439+Y444+Y449+Y454+Y459+Y464+Y469+Y474+Y479+Y484+Y489+Y494+Y499+Y504+Y509+Y514+Y519+Y524+Y529+Y534+Y539+Y544+Y549+Y554+Y559+Y564+Y569+Y574+Y579+Y584+Y589+Y594+Y599+Y604+Y609</f>
        <v>#N/A</v>
      </c>
      <c r="Z610" s="25" t="e">
        <f t="shared" si="893"/>
        <v>#N/A</v>
      </c>
      <c r="AA610" s="25" t="e">
        <f t="shared" si="893"/>
        <v>#N/A</v>
      </c>
      <c r="AB610" s="25">
        <f t="shared" si="893"/>
        <v>1772</v>
      </c>
      <c r="AC610" s="25" t="e">
        <f t="shared" si="893"/>
        <v>#N/A</v>
      </c>
      <c r="AD610" s="25" t="e">
        <f t="shared" si="893"/>
        <v>#N/A</v>
      </c>
    </row>
    <row r="611" spans="1:30" ht="21" customHeight="1" x14ac:dyDescent="0.2">
      <c r="A611" s="41" t="s">
        <v>166</v>
      </c>
      <c r="B611" s="42"/>
      <c r="C611" s="42"/>
      <c r="D611" s="42"/>
      <c r="E611" s="42"/>
      <c r="F611" s="43"/>
      <c r="G611" s="21">
        <f>+G5+G10+G15+G20+G25+G30+G35+G40+G45+G50+G55+G60+G65+G70+G75+G80+G85+G90+G95+G100+G105+G110+G115+G120+G125+G130+G135+G140+G145+G150+G155+G160+G165+G170+G175+G180+G185+G190+G195+G200+G205+G210+G215+G220+G225+G230+G235+G240+G245+G250+G255+G260+G265+G270+G275+G280+G285+G290+G295+G300+G305+G310+G315+G320+G325+G330+G335+G340+G345+G350+G355+G360+G365+G370+G375+G380+G385+G390+G395+G400+G405+G410+G415+G420+G425+G430+G435+G440+G445+G450+G455+G460+G465+G470+G475+G480+G485+G490+G495+G500+G505+G510+G515+G520+G525+G530+G535+G540+G545+G550+G555+G560+G565+G570+G575+G580+G585+G590+G595+G600+G605</f>
        <v>713</v>
      </c>
      <c r="H611" s="21">
        <f>+H5+H10+H15+H20+H25+H30+H35+H40+H45+H50+H55+H60+H65+H70+H75+H80+H85+H90+H95+H100+H105+H110+H115+H120+H125+H130+H135+H140+H145+H150+H155+H160+H165+H170+H175+H180+H185+H190+H195+H200+H205+H210+H215+H220+H225+H230+H235+H240+H245+H250+H255+H260+H265+H270+H275+H280+H285+H290+H295+H300+H305+H310+H315+H320+H325+H330+H335+H340+H345+H350+H355+H360+H365+H370+H375+H380+H385+H390+H395+H400+H405+H410+H415+H420+H425+H430+H435+H440+H445+H450+H455+H460+H465+H470+H475+H480+H485+H490+H495+H500+H505+H510+H515+H520+H525+H530+H535+H540+H545+H550+H555+H560+H565+H570+H575+H580+H585+H590+H595+H600+H605</f>
        <v>1</v>
      </c>
      <c r="I611" s="21">
        <f t="shared" ref="I611:X611" si="894">+I5+I10+I15+I20+I25+I30+I35+I40+I45+I50+I55+I60+I65+I70+I75+I80+I85+I90+I95+I100+I105+I110+I115+I120+I125+I130+I135+I140+I145+I150+I155+I160+I165+I170+I175+I180+I185+I190+I195+I200+I205+I210+I215+I220+I225+I230+I235+I240+I245+I250+I255+I260+I265+I270+I275+I280+I285+I290+I295+I300+I305+I310+I315+I320+I325+I330+I335+I340+I345+I350+I355+I360+I365+I370+I375+I380+I385+I390+I395+I400+I405+I410+I415+I420+I425+I430+I435+I440+I445+I450+I455+I460+I465+I470+I475+I480+I485+I490+I495+I500+I505+I510+I515+I520+I525+I530+I535+I540+I545+I550+I555+I560+I565+I570+I575+I580+I585+I590+I595+I600+I605</f>
        <v>8</v>
      </c>
      <c r="J611" s="21">
        <f t="shared" si="894"/>
        <v>28</v>
      </c>
      <c r="K611" s="21">
        <f t="shared" si="894"/>
        <v>88</v>
      </c>
      <c r="L611" s="21">
        <f t="shared" si="894"/>
        <v>16</v>
      </c>
      <c r="M611" s="21">
        <f t="shared" si="894"/>
        <v>54</v>
      </c>
      <c r="N611" s="21">
        <f t="shared" si="894"/>
        <v>26</v>
      </c>
      <c r="O611" s="21">
        <f t="shared" si="894"/>
        <v>16</v>
      </c>
      <c r="P611" s="21">
        <f t="shared" si="894"/>
        <v>10</v>
      </c>
      <c r="Q611" s="21">
        <f t="shared" si="894"/>
        <v>13</v>
      </c>
      <c r="R611" s="21">
        <f t="shared" si="894"/>
        <v>195</v>
      </c>
      <c r="S611" s="21">
        <f t="shared" si="894"/>
        <v>0</v>
      </c>
      <c r="T611" s="21">
        <f t="shared" si="894"/>
        <v>39</v>
      </c>
      <c r="U611" s="21">
        <f t="shared" si="894"/>
        <v>12</v>
      </c>
      <c r="V611" s="21">
        <f t="shared" si="894"/>
        <v>96</v>
      </c>
      <c r="W611" s="21">
        <f t="shared" si="894"/>
        <v>21</v>
      </c>
      <c r="X611" s="21">
        <f t="shared" si="894"/>
        <v>0</v>
      </c>
      <c r="Y611" s="25">
        <f t="shared" ref="Y611:AD611" si="895">Y5+Y10+Y15+Y20+Y25+Y30+Y35+Y40+Y45+Y50+Y55+Y60+Y65+Y70+Y75+Y80+Y85+Y90+Y95+Y100+Y105+Y110+Y115+Y120+Y125+Y130+Y135+Y140+Y145+Y150+Y155+Y160+Y165+Y170+Y175+Y180+Y185+Y190+Y195+Y200+Y205+Y210+Y215+Y220+Y225+Y230+Y235+Y240+Y245+Y250+Y255+Y260+Y265+Y270+Y275+Y280+Y285+Y290+Y295+Y300+Y305+Y310+Y315+Y320+Y325+Y330+Y335+Y340+Y345+Y350+Y355+Y360+Y365+Y370+Y375+Y380+Y385+Y390+Y395+Y400+Y405+Y410+Y415+Y420+Y425+Y430+Y435+Y440+Y445+Y450+Y455+Y460+Y465+Y470+Y475+Y480+Y485+Y490+Y495+Y500+Y505+Y510+Y515+Y520+Y525+Y530+Y535+Y540+Y545+Y550+Y555+Y560+Y565+Y570+Y575+Y580+Y585+Y590+Y595+Y600+Y605</f>
        <v>259</v>
      </c>
      <c r="Z611" s="25">
        <f t="shared" si="895"/>
        <v>259</v>
      </c>
      <c r="AA611" s="25">
        <f t="shared" si="895"/>
        <v>526</v>
      </c>
      <c r="AB611" s="25">
        <f t="shared" si="895"/>
        <v>713</v>
      </c>
      <c r="AC611" s="25">
        <f t="shared" si="895"/>
        <v>267</v>
      </c>
      <c r="AD611" s="25">
        <f t="shared" si="895"/>
        <v>454</v>
      </c>
    </row>
    <row r="612" spans="1:30" ht="21" customHeight="1" x14ac:dyDescent="0.2">
      <c r="A612" s="41" t="s">
        <v>167</v>
      </c>
      <c r="B612" s="42"/>
      <c r="C612" s="42"/>
      <c r="D612" s="42"/>
      <c r="E612" s="42"/>
      <c r="F612" s="43"/>
      <c r="G612" s="21">
        <f>+G7+G11+G16+G21+G26+G31+G36+G41+G46+G51+G56+G61+G66+G71+G76+G81+G86+G91+G96+G101+G106+G111+G116+G121+G126+G131+G136+G141+G146+G151+G156+G161+G166+G171+G176+G181+G186+G191+G196+G201+G206+G211+G216+G221+G226+G231+G236+G241+G246+G251+G256+G261+G266+G271+G276+G281+G286+G291+G296+G301+G306+G311+G316+G321+G326+G331+G336+G341+G346+G351+G356+G361+G366+G371+G376+G381+G386+G391+G396+G401+G406+G411+G416+G421+G426+G431+G436+G441+G446+G451+G456+G461+G466+G471+G476+G481+G486+G491+G496+G501+G506+G511+G516+G521+G526+G531+G536+G541+G546+G551+G556+G561+G566+G571+G576+G581+G586+G591+G596+G601+G606</f>
        <v>587</v>
      </c>
      <c r="H612" s="21">
        <f>+H7+H11+H16+H21+H26+H31+H36+H41+H46+H51+H56+H61+H66+H71+H76+H81+H86+H91+H96+H101+H106+H111+H116+H121+H126+H131+H136+H141+H146+H151+H156+H161+H166+H171+H176+H181+H186+H191+H196+H201+H206+H211+H216+H221+H226+H231+H236+H241+H246+H251+H256+H261+H266+H271+H276+H281+H286+H291+H296+H301+H306+H311+H316+H321+H326+H331+H336+H341+H346+H351+H356+H361+H366+H371+H376+H381+H386+H391+H396+H401+H406+H411+H416+H421+H426+H431+H436+H441+H446+H451+H456+H461+H466+H471+H476+H481+H486+H491+H496+H501+H506+H511+H516+H521+H526+H531+H536+H541+H546+H551+H556+H561+H566+H571+H576+H581+H586+H591+H596+H601+H606</f>
        <v>323</v>
      </c>
      <c r="I612" s="21" t="e">
        <f t="shared" ref="I612:X612" si="896">+I7+I11+I16+I21+I26+I31+I36+I41+I46+I51+I56+I61+I66+I71+I76+I81+I86+I91+I96+I101+I106+I111+I116+I121+I126+I131+I136+I141+I146+I151+I156+I161+I166+I171+I176+I181+I186+I191+I196+I201+I206+I211+I216+I221+I226+I231+I236+I241+I246+I251+I256+I261+I266+I271+I276+I281+I286+I291+I296+I301+I306+I311+I316+I321+I326+I331+I336+I341+I346+I351+I356+I361+I366+I371+I376+I381+I386+I391+I396+I401+I406+I411+I416+I421+I426+I431+I436+I441+I446+I451+I456+I461+I466+I471+I476+I481+I486+I491+I496+I501+I506+I511+I516+I521+I526+I531+I536+I541+I546+I551+I556+I561+I566+I571+I576+I581+I586+I591+I596+I601+I606</f>
        <v>#N/A</v>
      </c>
      <c r="J612" s="21" t="e">
        <f t="shared" si="896"/>
        <v>#N/A</v>
      </c>
      <c r="K612" s="21" t="e">
        <f t="shared" si="896"/>
        <v>#N/A</v>
      </c>
      <c r="L612" s="21">
        <f t="shared" si="896"/>
        <v>133</v>
      </c>
      <c r="M612" s="21">
        <f t="shared" si="896"/>
        <v>221</v>
      </c>
      <c r="N612" s="21">
        <f t="shared" si="896"/>
        <v>91</v>
      </c>
      <c r="O612" s="21">
        <f t="shared" si="896"/>
        <v>19</v>
      </c>
      <c r="P612" s="21">
        <f t="shared" si="896"/>
        <v>55</v>
      </c>
      <c r="Q612" s="21">
        <f t="shared" si="896"/>
        <v>67</v>
      </c>
      <c r="R612" s="21">
        <f t="shared" si="896"/>
        <v>3</v>
      </c>
      <c r="S612" s="21">
        <f t="shared" si="896"/>
        <v>0</v>
      </c>
      <c r="T612" s="21">
        <f t="shared" si="896"/>
        <v>0</v>
      </c>
      <c r="U612" s="21">
        <f t="shared" si="896"/>
        <v>0</v>
      </c>
      <c r="V612" s="21">
        <f t="shared" si="896"/>
        <v>62</v>
      </c>
      <c r="W612" s="21">
        <f t="shared" si="896"/>
        <v>0</v>
      </c>
      <c r="X612" s="21">
        <f t="shared" si="896"/>
        <v>0</v>
      </c>
      <c r="Y612" s="25" t="e">
        <f t="shared" ref="Y612:AD612" si="897">+Y610-Y611</f>
        <v>#N/A</v>
      </c>
      <c r="Z612" s="25" t="e">
        <f t="shared" si="897"/>
        <v>#N/A</v>
      </c>
      <c r="AA612" s="25" t="e">
        <f t="shared" si="897"/>
        <v>#N/A</v>
      </c>
      <c r="AB612" s="25">
        <f t="shared" si="897"/>
        <v>1059</v>
      </c>
      <c r="AC612" s="25" t="e">
        <f t="shared" si="897"/>
        <v>#N/A</v>
      </c>
      <c r="AD612" s="25" t="e">
        <f t="shared" si="897"/>
        <v>#N/A</v>
      </c>
    </row>
    <row r="613" spans="1:30" ht="21" customHeight="1" x14ac:dyDescent="0.2">
      <c r="A613" s="41" t="s">
        <v>168</v>
      </c>
      <c r="B613" s="42"/>
      <c r="C613" s="42"/>
      <c r="D613" s="42"/>
      <c r="E613" s="42"/>
      <c r="F613" s="43"/>
      <c r="G613" s="21">
        <f>+G7+G12+G17+G22+G27+G32+G37+G42+G47+G52+G57+G62+G67+G72+G77+G82+G87+G92+G97+G102+G107+G112+G117+G122+G127+G132+G137+G142+G147+G152+G157+G162+G167+G172+G177+G182+G187+G192+G197+G202+G207+G212+G217+G222+G227+G232+G237+G242+G247+G252+G257+G262+G267+G272+G277+G282+G287+G292+G297+G302+G307+G312+G317+G322+G327+G332+G337+G342+G347+G352+G357+G362+G367+G372+G377+G382+G387+G392+G397+G402+G407+G412+G417+G422+G427+G432+G437+G442+G447+G452+G457+G462+G467+G472+G477+G482+G487+G492+G497+G502+G507+G512+G517+G522+G527+G532+G537+G542+G547+G552+G557+G562+G567+G572+G577+G582+G587+G592+G597+G602+G607</f>
        <v>472</v>
      </c>
      <c r="H613" s="21">
        <f>+H7+H12+H17+H22+H27+H32+H37+H42+H47+H52+H57+H62+H67+H72+H77+H82+H87+H92+H97+H102+H107+H112+H117+H122+H127+H132+H137+H142+H147+H152+H157+H162+H167+H172+H177+H182+H187+H192+H197+H202+H207+H212+H217+H222+H227+H232+H237+H242+H247+H252+H257+H262+H267+H272+H277+H282+H287+H292+H297+H302+H307+H312+H317+H322+H327+H332+H337+H342+H347+H352+H357+H362+H367+H372+H377+H382+H387+H392+H397+H402+H407+H412+H417+H422+H427+H432+H437+H442+H447+H452+H457+H462+H467+H472+H477+H482+H487+H492+H497+H502+H507+H512+H517+H522+H527+H532+H537+H542+H547+H552+H557+H562+H567+H572+H577+H582+H587+H592+H597+H602+H607</f>
        <v>0</v>
      </c>
      <c r="I613" s="21">
        <f t="shared" ref="I613:X613" si="898">+I7+I12+I17+I22+I27+I32+I37+I42+I47+I52+I57+I62+I67+I72+I77+I82+I87+I92+I97+I102+I107+I112+I117+I122+I127+I132+I137+I142+I147+I152+I157+I162+I167+I172+I177+I182+I187+I192+I197+I202+I207+I212+I217+I222+I227+I232+I237+I242+I247+I252+I257+I262+I267+I272+I277+I282+I287+I292+I297+I302+I307+I312+I317+I322+I327+I332+I337+I342+I347+I352+I357+I362+I367+I372+I377+I382+I387+I392+I397+I402+I407+I412+I417+I422+I427+I432+I437+I442+I447+I452+I457+I462+I467+I472+I477+I482+I487+I492+I497+I502+I507+I512+I517+I522+I527+I532+I537+I542+I547+I552+I557+I562+I567+I572+I577+I582+I587+I592+I597+I602+I607</f>
        <v>2</v>
      </c>
      <c r="J613" s="21">
        <f t="shared" si="898"/>
        <v>31</v>
      </c>
      <c r="K613" s="21">
        <f t="shared" si="898"/>
        <v>48</v>
      </c>
      <c r="L613" s="21">
        <f t="shared" si="898"/>
        <v>70</v>
      </c>
      <c r="M613" s="21">
        <f t="shared" si="898"/>
        <v>108</v>
      </c>
      <c r="N613" s="21">
        <f t="shared" si="898"/>
        <v>67</v>
      </c>
      <c r="O613" s="21">
        <f t="shared" si="898"/>
        <v>4</v>
      </c>
      <c r="P613" s="21">
        <f t="shared" si="898"/>
        <v>94</v>
      </c>
      <c r="Q613" s="21">
        <f t="shared" si="898"/>
        <v>35</v>
      </c>
      <c r="R613" s="21">
        <f t="shared" si="898"/>
        <v>0</v>
      </c>
      <c r="S613" s="21">
        <f t="shared" si="898"/>
        <v>0</v>
      </c>
      <c r="T613" s="21">
        <f t="shared" si="898"/>
        <v>0</v>
      </c>
      <c r="U613" s="21">
        <f t="shared" si="898"/>
        <v>0</v>
      </c>
      <c r="V613" s="21">
        <f t="shared" si="898"/>
        <v>0</v>
      </c>
      <c r="W613" s="21">
        <f t="shared" si="898"/>
        <v>0</v>
      </c>
      <c r="X613" s="21">
        <f t="shared" si="898"/>
        <v>0</v>
      </c>
    </row>
    <row r="614" spans="1:30" ht="21" customHeight="1" x14ac:dyDescent="0.2">
      <c r="A614" s="10" t="s">
        <v>165</v>
      </c>
      <c r="B614" s="10"/>
      <c r="C614" s="10"/>
      <c r="D614" s="10"/>
      <c r="E614" s="11"/>
      <c r="F614" s="11"/>
      <c r="G614" s="14"/>
      <c r="H614" s="15"/>
      <c r="I614" s="16"/>
      <c r="J614" s="15"/>
      <c r="O614"/>
      <c r="P614"/>
      <c r="Q614"/>
    </row>
    <row r="615" spans="1:30" ht="21" customHeight="1" x14ac:dyDescent="0.2">
      <c r="A615" s="10" t="s">
        <v>170</v>
      </c>
      <c r="B615" s="10"/>
      <c r="C615" s="10"/>
      <c r="D615" s="10"/>
      <c r="E615" s="11"/>
      <c r="F615" s="11"/>
      <c r="G615" s="14"/>
      <c r="H615" s="11"/>
      <c r="I615" s="15"/>
      <c r="J615" s="15"/>
      <c r="O615"/>
      <c r="P615"/>
      <c r="Q615"/>
    </row>
    <row r="616" spans="1:30" ht="21" customHeight="1" x14ac:dyDescent="0.2">
      <c r="A616" s="10"/>
      <c r="B616" s="10"/>
      <c r="C616" s="10"/>
      <c r="D616" s="10"/>
      <c r="E616" s="11"/>
      <c r="F616" s="11"/>
      <c r="G616" s="14"/>
      <c r="H616" s="11"/>
      <c r="I616" s="15"/>
      <c r="J616" s="15"/>
      <c r="O616"/>
      <c r="P616"/>
      <c r="Q616"/>
    </row>
    <row r="617" spans="1:30" ht="21" customHeight="1" x14ac:dyDescent="0.2">
      <c r="A617" s="10"/>
      <c r="B617" s="10"/>
      <c r="C617" s="10"/>
      <c r="D617" s="10"/>
      <c r="E617" s="11"/>
      <c r="F617" s="11"/>
      <c r="G617" s="14"/>
      <c r="H617" s="11"/>
      <c r="I617" s="15"/>
      <c r="J617" s="15"/>
      <c r="O617"/>
      <c r="P617"/>
      <c r="Q617"/>
    </row>
    <row r="618" spans="1:30" ht="21" customHeight="1" x14ac:dyDescent="0.2">
      <c r="A618" s="10"/>
      <c r="B618" s="10"/>
      <c r="C618" s="10"/>
      <c r="D618" s="10"/>
      <c r="E618" s="11"/>
      <c r="F618" s="11"/>
      <c r="G618" s="14"/>
      <c r="H618" s="11"/>
      <c r="I618" s="15"/>
      <c r="J618" s="15"/>
      <c r="O618"/>
      <c r="P618"/>
      <c r="Q618"/>
    </row>
    <row r="619" spans="1:30" x14ac:dyDescent="0.2">
      <c r="A619" s="10"/>
      <c r="B619" s="10"/>
      <c r="C619" s="10"/>
      <c r="D619" s="10"/>
      <c r="E619" s="11"/>
      <c r="F619" s="11"/>
      <c r="G619" s="14"/>
      <c r="H619" s="11"/>
      <c r="I619" s="15"/>
      <c r="J619" s="15"/>
      <c r="O619"/>
      <c r="P619"/>
      <c r="Q619"/>
    </row>
    <row r="620" spans="1:30" ht="21" customHeight="1" x14ac:dyDescent="0.2">
      <c r="A620" s="10"/>
      <c r="B620" s="10"/>
      <c r="C620" s="10"/>
      <c r="D620" s="10"/>
      <c r="E620" s="11"/>
      <c r="F620" s="11"/>
      <c r="G620" s="14"/>
      <c r="H620" s="11"/>
      <c r="I620" s="15"/>
      <c r="J620" s="15"/>
      <c r="O620"/>
      <c r="P620"/>
      <c r="Q620"/>
    </row>
    <row r="621" spans="1:30" ht="21" customHeight="1" x14ac:dyDescent="0.2">
      <c r="A621" s="10"/>
      <c r="B621" s="10"/>
      <c r="C621" s="10"/>
      <c r="D621" s="10"/>
      <c r="E621" s="11"/>
      <c r="F621" s="11"/>
      <c r="G621" s="14"/>
      <c r="H621" s="11"/>
      <c r="I621" s="15"/>
      <c r="J621" s="15"/>
      <c r="O621"/>
      <c r="P621"/>
      <c r="Q621"/>
    </row>
    <row r="622" spans="1:30" ht="21" customHeight="1" x14ac:dyDescent="0.2">
      <c r="A622" s="10"/>
      <c r="B622" s="10"/>
      <c r="C622" s="10"/>
      <c r="D622" s="10"/>
      <c r="E622" s="11"/>
      <c r="F622" s="11"/>
      <c r="G622" s="14"/>
      <c r="H622" s="11"/>
      <c r="I622" s="15"/>
      <c r="J622" s="15"/>
      <c r="O622"/>
      <c r="P622"/>
      <c r="Q622"/>
    </row>
    <row r="623" spans="1:30" ht="21" customHeight="1" x14ac:dyDescent="0.2">
      <c r="A623" s="10"/>
      <c r="B623" s="10"/>
      <c r="C623" s="10"/>
      <c r="D623" s="10"/>
      <c r="E623" s="11"/>
      <c r="F623" s="11"/>
      <c r="G623" s="14"/>
      <c r="H623" s="11"/>
      <c r="I623" s="15"/>
      <c r="J623" s="15"/>
      <c r="O623"/>
      <c r="P623"/>
      <c r="Q623"/>
    </row>
    <row r="624" spans="1:30" ht="21" customHeight="1" x14ac:dyDescent="0.2">
      <c r="A624" s="10"/>
      <c r="B624" s="10"/>
      <c r="C624" s="10"/>
      <c r="D624" s="10"/>
      <c r="E624" s="11"/>
      <c r="F624" s="11"/>
      <c r="G624" s="14"/>
      <c r="H624" s="11"/>
      <c r="I624" s="15"/>
      <c r="J624" s="15"/>
      <c r="O624"/>
      <c r="P624"/>
      <c r="Q624"/>
    </row>
    <row r="625" spans="1:17" x14ac:dyDescent="0.2">
      <c r="A625" s="10"/>
      <c r="B625" s="10"/>
      <c r="C625" s="10"/>
      <c r="D625" s="10"/>
      <c r="E625" s="11"/>
      <c r="F625" s="11"/>
      <c r="G625" s="14"/>
      <c r="H625" s="11"/>
      <c r="I625" s="15"/>
      <c r="J625" s="15"/>
      <c r="O625"/>
      <c r="P625"/>
      <c r="Q625"/>
    </row>
    <row r="626" spans="1:17" x14ac:dyDescent="0.2">
      <c r="A626" s="10"/>
      <c r="B626" s="10"/>
      <c r="C626" s="10"/>
      <c r="D626" s="10"/>
      <c r="E626" s="11"/>
      <c r="F626" s="11"/>
      <c r="G626" s="14"/>
      <c r="H626" s="11"/>
      <c r="I626" s="15"/>
      <c r="J626" s="15"/>
      <c r="O626"/>
      <c r="P626"/>
      <c r="Q626"/>
    </row>
    <row r="627" spans="1:17" x14ac:dyDescent="0.2">
      <c r="A627" s="10"/>
      <c r="B627" s="10"/>
      <c r="C627" s="10"/>
      <c r="D627" s="10"/>
      <c r="E627" s="11"/>
      <c r="F627" s="11"/>
      <c r="G627" s="14"/>
      <c r="H627" s="11"/>
      <c r="I627" s="15"/>
      <c r="J627" s="15"/>
      <c r="O627"/>
      <c r="P627"/>
      <c r="Q627"/>
    </row>
    <row r="628" spans="1:17" x14ac:dyDescent="0.2">
      <c r="A628" s="10"/>
      <c r="B628" s="10"/>
      <c r="C628" s="10"/>
      <c r="D628" s="10"/>
      <c r="E628" s="11"/>
      <c r="F628" s="11"/>
      <c r="G628" s="14"/>
      <c r="H628" s="11"/>
      <c r="I628" s="15"/>
      <c r="J628" s="15"/>
      <c r="O628"/>
      <c r="P628"/>
      <c r="Q628"/>
    </row>
    <row r="629" spans="1:17" x14ac:dyDescent="0.2">
      <c r="A629" s="10"/>
      <c r="B629" s="10"/>
      <c r="C629" s="10"/>
      <c r="D629" s="10"/>
      <c r="E629" s="11"/>
      <c r="F629" s="11"/>
      <c r="G629" s="14"/>
      <c r="H629" s="11"/>
      <c r="I629" s="15"/>
      <c r="J629" s="15"/>
      <c r="O629"/>
      <c r="P629"/>
      <c r="Q629"/>
    </row>
    <row r="630" spans="1:17" x14ac:dyDescent="0.2">
      <c r="A630" s="10"/>
      <c r="B630" s="10"/>
      <c r="C630" s="10"/>
      <c r="D630" s="10"/>
      <c r="E630" s="11"/>
      <c r="F630" s="11"/>
      <c r="G630" s="14"/>
      <c r="H630" s="11"/>
      <c r="I630" s="15"/>
      <c r="J630" s="15"/>
      <c r="O630"/>
      <c r="P630"/>
      <c r="Q630"/>
    </row>
    <row r="631" spans="1:17" x14ac:dyDescent="0.2">
      <c r="A631" s="10"/>
      <c r="B631" s="10"/>
      <c r="C631" s="10"/>
      <c r="D631" s="10"/>
      <c r="E631" s="11"/>
      <c r="F631" s="11"/>
      <c r="G631" s="14"/>
      <c r="H631" s="11"/>
      <c r="I631" s="15"/>
      <c r="J631" s="15"/>
      <c r="O631"/>
      <c r="P631"/>
      <c r="Q631"/>
    </row>
    <row r="632" spans="1:17" x14ac:dyDescent="0.2">
      <c r="A632" s="10"/>
      <c r="B632" s="10"/>
      <c r="C632" s="10"/>
      <c r="D632" s="10"/>
      <c r="E632" s="11"/>
      <c r="F632" s="11"/>
      <c r="G632" s="14"/>
      <c r="H632" s="11"/>
      <c r="I632" s="15"/>
      <c r="J632" s="15"/>
      <c r="O632"/>
      <c r="P632"/>
      <c r="Q632"/>
    </row>
    <row r="633" spans="1:17" x14ac:dyDescent="0.2">
      <c r="A633" s="10"/>
      <c r="B633" s="10"/>
      <c r="C633" s="10"/>
      <c r="D633" s="10"/>
      <c r="E633" s="11"/>
      <c r="F633" s="11"/>
      <c r="G633" s="14"/>
      <c r="H633" s="11"/>
      <c r="I633" s="15"/>
      <c r="J633" s="15"/>
      <c r="O633"/>
      <c r="P633"/>
      <c r="Q633"/>
    </row>
    <row r="634" spans="1:17" x14ac:dyDescent="0.2">
      <c r="A634" s="10"/>
      <c r="B634" s="10"/>
      <c r="C634" s="10"/>
      <c r="D634" s="10"/>
      <c r="E634" s="11"/>
      <c r="F634" s="11"/>
      <c r="G634" s="14"/>
      <c r="H634" s="11"/>
      <c r="I634" s="15"/>
      <c r="J634" s="15"/>
      <c r="O634"/>
      <c r="P634"/>
      <c r="Q634"/>
    </row>
    <row r="635" spans="1:17" x14ac:dyDescent="0.2">
      <c r="A635" s="10"/>
      <c r="B635" s="10"/>
      <c r="C635" s="10"/>
      <c r="D635" s="10"/>
      <c r="E635" s="11"/>
      <c r="F635" s="11"/>
      <c r="G635" s="14"/>
      <c r="H635" s="11"/>
      <c r="I635" s="15"/>
      <c r="J635" s="15"/>
      <c r="O635"/>
      <c r="P635"/>
      <c r="Q635"/>
    </row>
    <row r="636" spans="1:17" x14ac:dyDescent="0.2">
      <c r="A636" s="10"/>
      <c r="B636" s="10"/>
      <c r="C636" s="10"/>
      <c r="D636" s="10"/>
      <c r="E636" s="11"/>
      <c r="F636" s="11"/>
      <c r="G636" s="14"/>
      <c r="H636" s="11"/>
      <c r="I636" s="15"/>
      <c r="J636" s="15"/>
      <c r="O636"/>
      <c r="P636"/>
      <c r="Q636"/>
    </row>
    <row r="637" spans="1:17" x14ac:dyDescent="0.2">
      <c r="A637" s="10"/>
      <c r="B637" s="10"/>
      <c r="C637" s="10"/>
      <c r="D637" s="10"/>
      <c r="E637" s="11"/>
      <c r="F637" s="11"/>
      <c r="G637" s="14"/>
      <c r="H637" s="11"/>
      <c r="I637" s="15"/>
      <c r="J637" s="15"/>
      <c r="O637"/>
      <c r="P637"/>
      <c r="Q637"/>
    </row>
    <row r="638" spans="1:17" x14ac:dyDescent="0.2">
      <c r="A638" s="10"/>
      <c r="B638" s="10"/>
      <c r="C638" s="10"/>
      <c r="D638" s="10"/>
      <c r="E638" s="11"/>
      <c r="F638" s="11"/>
      <c r="G638" s="14"/>
      <c r="H638" s="11"/>
      <c r="I638" s="15"/>
      <c r="J638" s="15"/>
      <c r="O638"/>
      <c r="P638"/>
      <c r="Q638"/>
    </row>
    <row r="639" spans="1:17" x14ac:dyDescent="0.2">
      <c r="A639" s="10"/>
      <c r="B639" s="10"/>
      <c r="C639" s="10"/>
      <c r="D639" s="10"/>
      <c r="E639" s="11"/>
      <c r="F639" s="11"/>
      <c r="G639" s="14"/>
      <c r="H639" s="11"/>
      <c r="I639" s="15"/>
      <c r="J639" s="15"/>
      <c r="O639"/>
      <c r="P639"/>
      <c r="Q639"/>
    </row>
    <row r="640" spans="1:17" x14ac:dyDescent="0.2">
      <c r="A640" s="10"/>
      <c r="B640" s="10"/>
      <c r="C640" s="10"/>
      <c r="D640" s="10"/>
      <c r="E640" s="11"/>
      <c r="F640" s="11"/>
      <c r="G640" s="14"/>
      <c r="H640" s="11"/>
      <c r="I640" s="15"/>
      <c r="J640" s="15"/>
      <c r="O640"/>
      <c r="P640"/>
      <c r="Q640"/>
    </row>
    <row r="641" spans="1:24" x14ac:dyDescent="0.2">
      <c r="A641" s="10"/>
      <c r="B641" s="10"/>
      <c r="C641" s="10"/>
      <c r="D641" s="10"/>
      <c r="E641" s="11"/>
      <c r="F641" s="11"/>
      <c r="G641" s="14"/>
      <c r="H641" s="11"/>
      <c r="I641" s="15"/>
      <c r="J641" s="15"/>
      <c r="O641"/>
      <c r="P641"/>
      <c r="Q641"/>
    </row>
    <row r="642" spans="1:24" x14ac:dyDescent="0.2">
      <c r="A642" s="10"/>
      <c r="B642" s="10"/>
      <c r="C642" s="10"/>
      <c r="D642" s="10"/>
      <c r="E642" s="11"/>
      <c r="F642" s="11"/>
      <c r="G642" s="14"/>
      <c r="H642" s="11"/>
      <c r="I642" s="15"/>
      <c r="J642" s="15"/>
      <c r="O642"/>
      <c r="P642"/>
      <c r="Q642"/>
    </row>
    <row r="643" spans="1:24" x14ac:dyDescent="0.2">
      <c r="A643" s="10"/>
      <c r="B643" s="10"/>
      <c r="C643" s="10"/>
      <c r="D643" s="10"/>
      <c r="E643" s="11"/>
      <c r="F643" s="11"/>
      <c r="G643" s="14"/>
      <c r="H643" s="11"/>
      <c r="I643" s="15"/>
      <c r="J643" s="15"/>
      <c r="O643"/>
      <c r="P643"/>
      <c r="Q643"/>
    </row>
    <row r="644" spans="1:24" x14ac:dyDescent="0.2">
      <c r="A644" s="10"/>
      <c r="B644" s="10"/>
      <c r="C644" s="10"/>
      <c r="D644" s="10"/>
      <c r="E644" s="11"/>
      <c r="F644" s="11"/>
      <c r="G644" s="14"/>
      <c r="H644" s="11"/>
      <c r="I644" s="15"/>
      <c r="J644" s="15"/>
      <c r="O644"/>
      <c r="P644"/>
      <c r="Q644"/>
    </row>
    <row r="645" spans="1:24" x14ac:dyDescent="0.2">
      <c r="A645" s="10"/>
      <c r="B645" s="10"/>
      <c r="C645" s="10"/>
      <c r="D645" s="10"/>
      <c r="E645" s="11"/>
      <c r="F645" s="11"/>
      <c r="G645" s="14"/>
      <c r="H645" s="11"/>
      <c r="I645" s="15"/>
      <c r="J645" s="15"/>
      <c r="O645"/>
      <c r="P645"/>
      <c r="Q645"/>
    </row>
    <row r="646" spans="1:24" x14ac:dyDescent="0.2">
      <c r="A646" s="10"/>
      <c r="B646" s="10"/>
      <c r="C646" s="10"/>
      <c r="D646" s="10"/>
      <c r="E646" s="11"/>
      <c r="F646" s="11"/>
      <c r="G646" s="14"/>
      <c r="H646" s="11"/>
      <c r="I646" s="15"/>
      <c r="J646" s="15"/>
      <c r="O646"/>
      <c r="P646"/>
      <c r="Q646"/>
    </row>
    <row r="647" spans="1:24" x14ac:dyDescent="0.2">
      <c r="A647" s="10"/>
      <c r="B647" s="10"/>
      <c r="C647" s="10"/>
      <c r="D647" s="10"/>
      <c r="E647" s="11"/>
      <c r="F647" s="11"/>
      <c r="G647" s="14"/>
      <c r="H647" s="11"/>
      <c r="I647" s="15"/>
      <c r="J647" s="15"/>
      <c r="O647"/>
      <c r="P647"/>
      <c r="Q647"/>
    </row>
    <row r="648" spans="1:24" x14ac:dyDescent="0.2">
      <c r="A648" s="10"/>
      <c r="B648" s="10"/>
      <c r="C648" s="10"/>
      <c r="D648" s="10"/>
      <c r="E648" s="11"/>
      <c r="F648" s="11"/>
      <c r="G648" s="14"/>
      <c r="H648" s="11"/>
      <c r="I648" s="15"/>
      <c r="J648" s="15"/>
      <c r="O648"/>
      <c r="P648"/>
      <c r="Q648"/>
    </row>
    <row r="649" spans="1:24" x14ac:dyDescent="0.2">
      <c r="A649" s="10"/>
      <c r="B649" s="10"/>
      <c r="C649" s="10"/>
      <c r="D649" s="10"/>
      <c r="E649" s="11"/>
      <c r="F649" s="11"/>
      <c r="G649" s="14"/>
      <c r="H649" s="11"/>
      <c r="I649" s="15"/>
      <c r="J649" s="15"/>
      <c r="O649"/>
      <c r="P649"/>
      <c r="Q649"/>
    </row>
    <row r="650" spans="1:24" x14ac:dyDescent="0.2">
      <c r="A650" s="10"/>
      <c r="B650" s="10"/>
      <c r="C650" s="10"/>
      <c r="D650" s="10"/>
      <c r="E650" s="11"/>
      <c r="F650" s="11"/>
      <c r="G650" s="14"/>
      <c r="H650" s="11"/>
      <c r="I650" s="15"/>
      <c r="J650" s="15"/>
      <c r="O650"/>
      <c r="P650"/>
      <c r="Q650"/>
    </row>
    <row r="651" spans="1:24" x14ac:dyDescent="0.2">
      <c r="A651" s="10"/>
      <c r="B651" s="10"/>
      <c r="C651" s="10"/>
      <c r="D651" s="10"/>
      <c r="E651" s="11"/>
      <c r="F651" s="11"/>
      <c r="G651" s="14"/>
      <c r="H651" s="11"/>
      <c r="I651" s="15"/>
      <c r="J651" s="15"/>
      <c r="O651"/>
      <c r="P651"/>
      <c r="Q651"/>
    </row>
    <row r="652" spans="1:24" x14ac:dyDescent="0.2">
      <c r="A652" s="10"/>
      <c r="B652" s="10"/>
      <c r="C652" s="10"/>
      <c r="D652" s="10"/>
      <c r="E652" s="11"/>
      <c r="F652" s="11"/>
      <c r="G652" s="14"/>
      <c r="H652" s="11"/>
      <c r="I652" s="15"/>
      <c r="J652" s="15"/>
      <c r="O652"/>
      <c r="P652"/>
      <c r="Q652"/>
    </row>
    <row r="653" spans="1:24" x14ac:dyDescent="0.2">
      <c r="A653" s="10"/>
      <c r="B653" s="10"/>
      <c r="C653" s="10"/>
      <c r="D653" s="10"/>
      <c r="E653" s="11"/>
      <c r="F653" s="11"/>
      <c r="G653" s="14"/>
      <c r="H653" s="11"/>
      <c r="I653" s="15"/>
      <c r="J653" s="15"/>
      <c r="O653"/>
      <c r="P653"/>
      <c r="Q653"/>
    </row>
    <row r="654" spans="1:24" x14ac:dyDescent="0.2">
      <c r="A654" s="10"/>
      <c r="B654" s="10"/>
      <c r="C654" s="10"/>
      <c r="D654" s="10"/>
      <c r="E654" s="11"/>
      <c r="F654" s="11"/>
      <c r="G654" s="14"/>
      <c r="H654" s="11"/>
      <c r="I654" s="15"/>
      <c r="J654" s="15"/>
    </row>
    <row r="655" spans="1:24" x14ac:dyDescent="0.2">
      <c r="A655" s="10"/>
      <c r="B655" s="10"/>
      <c r="C655" s="10"/>
      <c r="D655" s="10"/>
      <c r="E655" s="11"/>
      <c r="F655" s="11"/>
      <c r="G655" s="14"/>
      <c r="H655" s="11"/>
      <c r="I655" s="15"/>
      <c r="J655" s="15"/>
    </row>
    <row r="656" spans="1:24" s="12" customFormat="1" x14ac:dyDescent="0.2">
      <c r="A656" s="10"/>
      <c r="B656" s="10"/>
      <c r="C656" s="10"/>
      <c r="D656" s="10"/>
      <c r="E656" s="11"/>
      <c r="F656" s="11"/>
      <c r="G656" s="14"/>
      <c r="H656" s="11"/>
      <c r="I656" s="15"/>
      <c r="J656" s="15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s="12" customFormat="1" x14ac:dyDescent="0.2">
      <c r="A657" s="10"/>
      <c r="B657" s="10"/>
      <c r="C657" s="10"/>
      <c r="D657" s="10"/>
      <c r="E657" s="11"/>
      <c r="F657" s="11"/>
      <c r="G657" s="14"/>
      <c r="H657" s="11"/>
      <c r="I657" s="15"/>
      <c r="J657" s="15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s="12" customFormat="1" x14ac:dyDescent="0.2">
      <c r="A658" s="10"/>
      <c r="B658" s="10"/>
      <c r="C658" s="10"/>
      <c r="D658" s="10"/>
      <c r="E658" s="11"/>
      <c r="F658" s="11"/>
      <c r="G658" s="14"/>
      <c r="H658" s="11"/>
      <c r="I658" s="15"/>
      <c r="J658" s="15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s="12" customFormat="1" x14ac:dyDescent="0.2">
      <c r="A659" s="10"/>
      <c r="B659" s="10"/>
      <c r="C659" s="10"/>
      <c r="D659" s="10"/>
      <c r="E659" s="11"/>
      <c r="F659" s="11"/>
      <c r="G659" s="14"/>
      <c r="H659" s="11"/>
      <c r="I659" s="15"/>
      <c r="J659" s="15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s="12" customFormat="1" x14ac:dyDescent="0.2">
      <c r="A660" s="10"/>
      <c r="B660" s="10"/>
      <c r="C660" s="10"/>
      <c r="D660" s="10"/>
      <c r="E660" s="11"/>
      <c r="F660" s="11"/>
      <c r="G660" s="14"/>
      <c r="H660" s="11"/>
      <c r="I660" s="15"/>
      <c r="J660" s="15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s="12" customFormat="1" x14ac:dyDescent="0.2">
      <c r="A661" s="10"/>
      <c r="B661" s="10"/>
      <c r="C661" s="10"/>
      <c r="D661" s="10"/>
      <c r="E661" s="11"/>
      <c r="F661" s="11"/>
      <c r="G661" s="14"/>
      <c r="H661" s="11"/>
      <c r="I661" s="15"/>
      <c r="J661" s="15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s="12" customFormat="1" x14ac:dyDescent="0.2">
      <c r="A662" s="10"/>
      <c r="B662" s="10"/>
      <c r="C662" s="10"/>
      <c r="D662" s="10"/>
      <c r="E662" s="11"/>
      <c r="F662" s="11"/>
      <c r="G662" s="14"/>
      <c r="H662" s="11"/>
      <c r="I662" s="15"/>
      <c r="J662" s="15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s="12" customFormat="1" x14ac:dyDescent="0.2">
      <c r="A663" s="10"/>
      <c r="B663" s="10"/>
      <c r="C663" s="10"/>
      <c r="D663" s="10"/>
      <c r="E663" s="11"/>
      <c r="F663" s="11"/>
      <c r="G663" s="14"/>
      <c r="H663" s="11"/>
      <c r="I663" s="15"/>
      <c r="J663" s="15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s="12" customFormat="1" x14ac:dyDescent="0.2">
      <c r="A664" s="10"/>
      <c r="B664" s="10"/>
      <c r="C664" s="10"/>
      <c r="D664" s="10"/>
      <c r="E664" s="11"/>
      <c r="F664" s="11"/>
      <c r="G664" s="14"/>
      <c r="H664" s="11"/>
      <c r="I664" s="15"/>
      <c r="J664" s="15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s="12" customFormat="1" x14ac:dyDescent="0.2">
      <c r="A665" s="10"/>
      <c r="B665" s="10"/>
      <c r="C665" s="10"/>
      <c r="D665" s="10"/>
      <c r="E665" s="11"/>
      <c r="F665" s="11"/>
      <c r="G665" s="14"/>
      <c r="H665" s="11"/>
      <c r="I665" s="15"/>
      <c r="J665" s="15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s="12" customFormat="1" x14ac:dyDescent="0.2">
      <c r="A666" s="10"/>
      <c r="B666" s="10"/>
      <c r="C666" s="10"/>
      <c r="D666" s="10"/>
      <c r="E666" s="11"/>
      <c r="F666" s="11"/>
      <c r="G666" s="14"/>
      <c r="H666" s="11"/>
      <c r="I666" s="15"/>
      <c r="J666" s="15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s="12" customFormat="1" x14ac:dyDescent="0.2">
      <c r="A667" s="10"/>
      <c r="B667" s="10"/>
      <c r="C667" s="10"/>
      <c r="D667" s="10"/>
      <c r="E667" s="11"/>
      <c r="F667" s="11"/>
      <c r="G667" s="14"/>
      <c r="H667" s="11"/>
      <c r="I667" s="15"/>
      <c r="J667" s="15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s="12" customFormat="1" x14ac:dyDescent="0.2">
      <c r="A668" s="10"/>
      <c r="B668" s="10"/>
      <c r="C668" s="10"/>
      <c r="D668" s="10"/>
      <c r="E668" s="11"/>
      <c r="F668" s="11"/>
      <c r="G668" s="14"/>
      <c r="H668" s="11"/>
      <c r="I668" s="15"/>
      <c r="J668" s="15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s="12" customFormat="1" x14ac:dyDescent="0.2">
      <c r="A669" s="10"/>
      <c r="B669" s="10"/>
      <c r="C669" s="10"/>
      <c r="D669" s="10"/>
      <c r="E669" s="11"/>
      <c r="F669" s="11"/>
      <c r="G669" s="14"/>
      <c r="H669" s="11"/>
      <c r="I669" s="15"/>
      <c r="J669" s="15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s="12" customFormat="1" x14ac:dyDescent="0.2">
      <c r="A670" s="10"/>
      <c r="B670" s="10"/>
      <c r="C670" s="10"/>
      <c r="D670" s="10"/>
      <c r="E670" s="11"/>
      <c r="F670" s="11"/>
      <c r="G670" s="14"/>
      <c r="H670" s="11"/>
      <c r="I670" s="15"/>
      <c r="J670" s="15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s="12" customFormat="1" x14ac:dyDescent="0.2">
      <c r="A671" s="10"/>
      <c r="B671" s="10"/>
      <c r="C671" s="10"/>
      <c r="D671" s="10"/>
      <c r="E671" s="11"/>
      <c r="F671" s="11"/>
      <c r="G671" s="14"/>
      <c r="H671" s="11"/>
      <c r="I671" s="15"/>
      <c r="J671" s="15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s="12" customFormat="1" x14ac:dyDescent="0.2">
      <c r="A672" s="10"/>
      <c r="B672" s="10"/>
      <c r="C672" s="10"/>
      <c r="D672" s="10"/>
      <c r="E672" s="11"/>
      <c r="F672" s="11"/>
      <c r="G672" s="14"/>
      <c r="H672" s="11"/>
      <c r="I672" s="15"/>
      <c r="J672" s="15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s="12" customFormat="1" x14ac:dyDescent="0.2">
      <c r="A673" s="10"/>
      <c r="B673" s="10"/>
      <c r="C673" s="10"/>
      <c r="D673" s="10"/>
      <c r="E673" s="11"/>
      <c r="F673" s="11"/>
      <c r="G673" s="14"/>
      <c r="H673" s="11"/>
      <c r="I673" s="15"/>
      <c r="J673" s="15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s="12" customFormat="1" x14ac:dyDescent="0.2">
      <c r="A674" s="10"/>
      <c r="B674" s="10"/>
      <c r="C674" s="10"/>
      <c r="D674" s="10"/>
      <c r="E674" s="11"/>
      <c r="F674" s="11"/>
      <c r="G674" s="14"/>
      <c r="H674" s="11"/>
      <c r="I674" s="15"/>
      <c r="J674" s="15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s="12" customFormat="1" x14ac:dyDescent="0.2">
      <c r="A675" s="10"/>
      <c r="B675" s="10"/>
      <c r="C675" s="10"/>
      <c r="D675" s="10"/>
      <c r="E675" s="11"/>
      <c r="F675" s="11"/>
      <c r="G675" s="14"/>
      <c r="H675" s="11"/>
      <c r="I675" s="15"/>
      <c r="J675" s="15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s="12" customFormat="1" x14ac:dyDescent="0.2">
      <c r="A676" s="10"/>
      <c r="B676" s="10"/>
      <c r="C676" s="10"/>
      <c r="D676" s="10"/>
      <c r="E676" s="11"/>
      <c r="F676" s="11"/>
      <c r="G676" s="14"/>
      <c r="H676" s="11"/>
      <c r="I676" s="15"/>
      <c r="J676" s="15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s="12" customFormat="1" x14ac:dyDescent="0.2">
      <c r="A677" s="10"/>
      <c r="B677" s="10"/>
      <c r="C677" s="10"/>
      <c r="D677" s="10"/>
      <c r="E677" s="11"/>
      <c r="F677" s="11"/>
      <c r="G677" s="14"/>
      <c r="H677" s="11"/>
      <c r="I677" s="15"/>
      <c r="J677" s="15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s="12" customFormat="1" x14ac:dyDescent="0.2">
      <c r="A678" s="10"/>
      <c r="B678" s="10"/>
      <c r="C678" s="10"/>
      <c r="D678" s="10"/>
      <c r="E678" s="11"/>
      <c r="F678" s="11"/>
      <c r="G678" s="14"/>
      <c r="H678" s="11"/>
      <c r="I678" s="15"/>
      <c r="J678" s="15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s="12" customFormat="1" x14ac:dyDescent="0.2">
      <c r="A679" s="10"/>
      <c r="B679" s="10"/>
      <c r="C679" s="10"/>
      <c r="D679" s="10"/>
      <c r="E679" s="11"/>
      <c r="F679" s="11"/>
      <c r="G679" s="14"/>
      <c r="H679" s="11"/>
      <c r="I679" s="15"/>
      <c r="J679" s="15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s="12" customFormat="1" x14ac:dyDescent="0.2">
      <c r="A680" s="10"/>
      <c r="B680" s="10"/>
      <c r="C680" s="10"/>
      <c r="D680" s="10"/>
      <c r="E680" s="11"/>
      <c r="F680" s="11"/>
      <c r="G680" s="14"/>
      <c r="H680" s="11"/>
      <c r="I680" s="15"/>
      <c r="J680" s="15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s="12" customFormat="1" x14ac:dyDescent="0.2">
      <c r="A681" s="10"/>
      <c r="B681" s="10"/>
      <c r="C681" s="10"/>
      <c r="D681" s="10"/>
      <c r="E681" s="11"/>
      <c r="F681" s="11"/>
      <c r="G681" s="14"/>
      <c r="H681" s="11"/>
      <c r="I681" s="15"/>
      <c r="J681" s="15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s="12" customFormat="1" x14ac:dyDescent="0.2">
      <c r="A682" s="10"/>
      <c r="B682" s="10"/>
      <c r="C682" s="10"/>
      <c r="D682" s="10"/>
      <c r="E682" s="11"/>
      <c r="F682" s="11"/>
      <c r="G682" s="14"/>
      <c r="H682" s="11"/>
      <c r="I682" s="15"/>
      <c r="J682" s="15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s="12" customFormat="1" x14ac:dyDescent="0.2">
      <c r="A683" s="10"/>
      <c r="B683" s="10"/>
      <c r="C683" s="10"/>
      <c r="D683" s="10"/>
      <c r="E683" s="11"/>
      <c r="F683" s="11"/>
      <c r="G683" s="14"/>
      <c r="H683" s="11"/>
      <c r="I683" s="15"/>
      <c r="J683" s="15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s="12" customFormat="1" x14ac:dyDescent="0.2">
      <c r="A684" s="10"/>
      <c r="B684" s="10"/>
      <c r="C684" s="10"/>
      <c r="D684" s="10"/>
      <c r="E684" s="11"/>
      <c r="F684" s="11"/>
      <c r="G684" s="14"/>
      <c r="H684" s="11"/>
      <c r="I684" s="15"/>
      <c r="J684" s="15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s="12" customFormat="1" x14ac:dyDescent="0.2">
      <c r="A685" s="10"/>
      <c r="B685" s="10"/>
      <c r="C685" s="10"/>
      <c r="D685" s="10"/>
      <c r="E685" s="11"/>
      <c r="F685" s="11"/>
      <c r="G685" s="14"/>
      <c r="H685" s="11"/>
      <c r="I685" s="15"/>
      <c r="J685" s="15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s="12" customFormat="1" x14ac:dyDescent="0.2">
      <c r="A686" s="10"/>
      <c r="B686" s="10"/>
      <c r="C686" s="10"/>
      <c r="D686" s="10"/>
      <c r="E686" s="11"/>
      <c r="F686" s="11"/>
      <c r="G686" s="14"/>
      <c r="H686" s="11"/>
      <c r="I686" s="15"/>
      <c r="J686" s="15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s="12" customFormat="1" x14ac:dyDescent="0.2">
      <c r="A687" s="10"/>
      <c r="B687" s="10"/>
      <c r="C687" s="10"/>
      <c r="D687" s="10"/>
      <c r="E687" s="11"/>
      <c r="F687" s="11"/>
      <c r="G687" s="14"/>
      <c r="H687" s="11"/>
      <c r="I687" s="15"/>
      <c r="J687" s="15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s="12" customFormat="1" x14ac:dyDescent="0.2">
      <c r="A688"/>
      <c r="B688"/>
      <c r="C688" s="10"/>
      <c r="D688" s="10"/>
      <c r="E688" s="11"/>
      <c r="F688" s="11"/>
      <c r="G688" s="14"/>
      <c r="H688" s="11"/>
      <c r="I688" s="15"/>
      <c r="J688" s="15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s="12" customFormat="1" x14ac:dyDescent="0.2">
      <c r="A689"/>
      <c r="B689"/>
      <c r="C689" s="10"/>
      <c r="D689" s="10"/>
      <c r="E689" s="11"/>
      <c r="F689" s="11"/>
      <c r="G689" s="14"/>
      <c r="H689" s="11"/>
      <c r="I689" s="15"/>
      <c r="J689" s="15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s="12" customFormat="1" x14ac:dyDescent="0.2">
      <c r="A690"/>
      <c r="B690"/>
      <c r="C690" s="10"/>
      <c r="D690" s="10"/>
      <c r="E690" s="11"/>
      <c r="F690" s="11"/>
      <c r="G690" s="14"/>
      <c r="H690" s="11"/>
      <c r="I690" s="15"/>
      <c r="J690" s="15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s="12" customFormat="1" x14ac:dyDescent="0.2">
      <c r="A691"/>
      <c r="B691"/>
      <c r="C691" s="10"/>
      <c r="D691" s="10"/>
      <c r="E691" s="11"/>
      <c r="F691" s="11"/>
      <c r="G691" s="14"/>
      <c r="H691" s="11"/>
      <c r="I691" s="15"/>
      <c r="J691" s="15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s="12" customFormat="1" x14ac:dyDescent="0.2">
      <c r="A692"/>
      <c r="B692"/>
      <c r="C692" s="10"/>
      <c r="D692" s="10"/>
      <c r="E692" s="11"/>
      <c r="F692" s="11"/>
      <c r="G692" s="14"/>
      <c r="H692" s="11"/>
      <c r="I692" s="15"/>
      <c r="J692" s="15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s="12" customFormat="1" x14ac:dyDescent="0.2">
      <c r="A693"/>
      <c r="B693"/>
      <c r="C693" s="10"/>
      <c r="D693" s="10"/>
      <c r="E693" s="11"/>
      <c r="F693" s="11"/>
      <c r="G693" s="14"/>
      <c r="H693" s="11"/>
      <c r="I693" s="15"/>
      <c r="J693" s="15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s="12" customFormat="1" x14ac:dyDescent="0.2">
      <c r="A694"/>
      <c r="B694"/>
      <c r="C694" s="10"/>
      <c r="D694" s="10"/>
      <c r="E694" s="11"/>
      <c r="F694" s="11"/>
      <c r="G694" s="14"/>
      <c r="H694" s="11"/>
      <c r="I694" s="15"/>
      <c r="J694" s="15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s="12" customFormat="1" x14ac:dyDescent="0.2">
      <c r="A695"/>
      <c r="B695"/>
      <c r="C695" s="10"/>
      <c r="D695" s="10"/>
      <c r="E695" s="11"/>
      <c r="F695" s="11"/>
      <c r="G695" s="14"/>
      <c r="H695" s="11"/>
      <c r="I695" s="15"/>
      <c r="J695" s="15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s="12" customFormat="1" x14ac:dyDescent="0.2">
      <c r="A696"/>
      <c r="B696"/>
      <c r="C696" s="10"/>
      <c r="D696" s="10"/>
      <c r="E696" s="11"/>
      <c r="F696" s="11"/>
      <c r="G696" s="14"/>
      <c r="H696" s="11"/>
      <c r="I696" s="15"/>
      <c r="J696" s="15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s="12" customFormat="1" x14ac:dyDescent="0.2">
      <c r="A697"/>
      <c r="B697"/>
      <c r="C697" s="10"/>
      <c r="D697" s="10"/>
      <c r="E697" s="11"/>
      <c r="F697" s="11"/>
      <c r="G697" s="14"/>
      <c r="H697" s="11"/>
      <c r="I697" s="15"/>
      <c r="J697" s="15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s="12" customFormat="1" x14ac:dyDescent="0.2">
      <c r="A698"/>
      <c r="B698"/>
      <c r="C698" s="10"/>
      <c r="D698" s="10"/>
      <c r="E698" s="11"/>
      <c r="F698" s="11"/>
      <c r="G698" s="14"/>
      <c r="H698" s="11"/>
      <c r="I698" s="15"/>
      <c r="J698" s="15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s="12" customFormat="1" x14ac:dyDescent="0.2">
      <c r="A699"/>
      <c r="B699"/>
      <c r="C699" s="10"/>
      <c r="D699" s="10"/>
      <c r="E699" s="11"/>
      <c r="F699" s="11"/>
      <c r="G699" s="14"/>
      <c r="H699" s="11"/>
      <c r="I699" s="15"/>
      <c r="J699" s="15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s="12" customFormat="1" x14ac:dyDescent="0.2">
      <c r="A700"/>
      <c r="B700"/>
      <c r="C700" s="10"/>
      <c r="D700" s="10"/>
      <c r="E700" s="11"/>
      <c r="F700" s="11"/>
      <c r="G700" s="14"/>
      <c r="H700" s="11"/>
      <c r="I700" s="15"/>
      <c r="J700" s="15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s="12" customFormat="1" x14ac:dyDescent="0.2">
      <c r="A701"/>
      <c r="B701"/>
      <c r="C701" s="10"/>
      <c r="D701" s="10"/>
      <c r="E701" s="11"/>
      <c r="F701" s="11"/>
      <c r="G701" s="14"/>
      <c r="H701" s="11"/>
      <c r="I701" s="15"/>
      <c r="J701" s="15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s="12" customFormat="1" x14ac:dyDescent="0.2">
      <c r="A702"/>
      <c r="B702"/>
      <c r="C702" s="10"/>
      <c r="D702" s="10"/>
      <c r="E702" s="11"/>
      <c r="F702" s="11"/>
      <c r="G702" s="14"/>
      <c r="H702" s="11"/>
      <c r="I702" s="15"/>
      <c r="J702" s="15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s="12" customFormat="1" x14ac:dyDescent="0.2">
      <c r="A703"/>
      <c r="B703"/>
      <c r="C703" s="10"/>
      <c r="D703" s="10"/>
      <c r="E703" s="11"/>
      <c r="F703" s="11"/>
      <c r="G703" s="14"/>
      <c r="H703" s="11"/>
      <c r="I703" s="15"/>
      <c r="J703" s="15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s="12" customFormat="1" x14ac:dyDescent="0.2">
      <c r="A704"/>
      <c r="B704"/>
      <c r="C704" s="10"/>
      <c r="D704" s="10"/>
      <c r="E704" s="11"/>
      <c r="F704" s="11"/>
      <c r="G704" s="14"/>
      <c r="H704" s="11"/>
      <c r="I704" s="15"/>
      <c r="J704" s="15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s="12" customFormat="1" x14ac:dyDescent="0.2">
      <c r="A705"/>
      <c r="B705"/>
      <c r="C705" s="10"/>
      <c r="D705" s="10"/>
      <c r="E705" s="11"/>
      <c r="F705" s="11"/>
      <c r="G705" s="14"/>
      <c r="H705" s="11"/>
      <c r="I705" s="15"/>
      <c r="J705" s="15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s="12" customFormat="1" x14ac:dyDescent="0.2">
      <c r="A706"/>
      <c r="B706"/>
      <c r="C706" s="10"/>
      <c r="D706" s="10"/>
      <c r="E706" s="11"/>
      <c r="F706" s="11"/>
      <c r="G706" s="14"/>
      <c r="H706" s="11"/>
      <c r="I706" s="15"/>
      <c r="J706" s="15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s="12" customFormat="1" x14ac:dyDescent="0.2">
      <c r="A707"/>
      <c r="B707"/>
      <c r="C707" s="10"/>
      <c r="D707" s="10"/>
      <c r="E707" s="11"/>
      <c r="F707" s="11"/>
      <c r="G707" s="14"/>
      <c r="H707" s="11"/>
      <c r="I707" s="15"/>
      <c r="J707" s="15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s="12" customFormat="1" x14ac:dyDescent="0.2">
      <c r="A708"/>
      <c r="B708"/>
      <c r="C708" s="10"/>
      <c r="D708" s="10"/>
      <c r="E708" s="11"/>
      <c r="F708" s="11"/>
      <c r="G708" s="14"/>
      <c r="H708" s="11"/>
      <c r="I708" s="15"/>
      <c r="J708" s="15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s="12" customFormat="1" x14ac:dyDescent="0.2">
      <c r="A709"/>
      <c r="B709"/>
      <c r="C709" s="10"/>
      <c r="D709" s="10"/>
      <c r="E709" s="11"/>
      <c r="F709" s="11"/>
      <c r="G709" s="14"/>
      <c r="H709" s="11"/>
      <c r="I709" s="15"/>
      <c r="J709" s="15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s="12" customFormat="1" x14ac:dyDescent="0.2">
      <c r="A710"/>
      <c r="B710"/>
      <c r="C710" s="10"/>
      <c r="D710" s="10"/>
      <c r="E710" s="11"/>
      <c r="F710" s="11"/>
      <c r="G710" s="14"/>
      <c r="H710" s="11"/>
      <c r="I710" s="15"/>
      <c r="J710" s="15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s="12" customFormat="1" x14ac:dyDescent="0.2">
      <c r="A711"/>
      <c r="B711"/>
      <c r="C711" s="10"/>
      <c r="D711" s="10"/>
      <c r="E711" s="11"/>
      <c r="F711" s="11"/>
      <c r="G711" s="14"/>
      <c r="H711" s="11"/>
      <c r="I711" s="15"/>
      <c r="J711" s="15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s="12" customFormat="1" x14ac:dyDescent="0.2">
      <c r="A712"/>
      <c r="B712"/>
      <c r="C712" s="10"/>
      <c r="D712" s="10"/>
      <c r="E712" s="11"/>
      <c r="F712" s="11"/>
      <c r="G712" s="14"/>
      <c r="H712" s="11"/>
      <c r="I712" s="15"/>
      <c r="J712" s="15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s="12" customFormat="1" x14ac:dyDescent="0.2">
      <c r="A713"/>
      <c r="B713"/>
      <c r="C713" s="10"/>
      <c r="D713" s="10"/>
      <c r="E713" s="11"/>
      <c r="F713" s="11"/>
      <c r="G713" s="14"/>
      <c r="H713" s="11"/>
      <c r="I713" s="15"/>
      <c r="J713" s="15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s="12" customFormat="1" x14ac:dyDescent="0.2">
      <c r="A714"/>
      <c r="B714"/>
      <c r="C714" s="10"/>
      <c r="D714" s="10"/>
      <c r="E714" s="11"/>
      <c r="F714" s="11"/>
      <c r="G714" s="14"/>
      <c r="H714" s="11"/>
      <c r="I714" s="15"/>
      <c r="J714" s="15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s="12" customFormat="1" x14ac:dyDescent="0.2">
      <c r="A715"/>
      <c r="B715"/>
      <c r="C715" s="10"/>
      <c r="D715" s="10"/>
      <c r="E715" s="11"/>
      <c r="F715" s="11"/>
      <c r="G715" s="14"/>
      <c r="H715" s="11"/>
      <c r="I715" s="15"/>
      <c r="J715" s="15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s="12" customFormat="1" x14ac:dyDescent="0.2">
      <c r="A716"/>
      <c r="B716"/>
      <c r="C716" s="10"/>
      <c r="D716" s="10"/>
      <c r="E716" s="11"/>
      <c r="F716" s="11"/>
      <c r="G716" s="14"/>
      <c r="H716" s="11"/>
      <c r="I716" s="15"/>
      <c r="J716" s="15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s="12" customFormat="1" x14ac:dyDescent="0.2">
      <c r="A717"/>
      <c r="B717"/>
      <c r="C717" s="10"/>
      <c r="D717" s="10"/>
      <c r="E717" s="11"/>
      <c r="F717" s="11"/>
      <c r="G717" s="14"/>
      <c r="H717" s="11"/>
      <c r="I717" s="15"/>
      <c r="J717" s="15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s="12" customFormat="1" x14ac:dyDescent="0.2">
      <c r="A718"/>
      <c r="B718"/>
      <c r="C718" s="10"/>
      <c r="D718" s="10"/>
      <c r="E718" s="11"/>
      <c r="F718" s="11"/>
      <c r="G718" s="14"/>
      <c r="H718" s="11"/>
      <c r="I718" s="15"/>
      <c r="J718" s="15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s="12" customFormat="1" x14ac:dyDescent="0.2">
      <c r="A719"/>
      <c r="B719"/>
      <c r="C719" s="10"/>
      <c r="D719" s="10"/>
      <c r="E719" s="11"/>
      <c r="F719" s="11"/>
      <c r="G719" s="14"/>
      <c r="H719" s="11"/>
      <c r="I719" s="15"/>
      <c r="J719" s="15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x14ac:dyDescent="0.2">
      <c r="C720" s="10"/>
      <c r="D720" s="10"/>
      <c r="E720" s="11"/>
      <c r="F720" s="11"/>
      <c r="G720" s="14"/>
      <c r="H720" s="11"/>
      <c r="I720" s="15"/>
      <c r="J720" s="15"/>
    </row>
    <row r="721" spans="3:24" x14ac:dyDescent="0.2">
      <c r="C721" s="10"/>
      <c r="D721" s="10"/>
      <c r="E721" s="11"/>
      <c r="F721" s="11"/>
      <c r="G721" s="14"/>
      <c r="H721" s="11"/>
      <c r="I721" s="15"/>
      <c r="J721" s="15"/>
      <c r="O721"/>
      <c r="P721"/>
      <c r="Q721"/>
      <c r="R721"/>
      <c r="S721"/>
      <c r="T721"/>
      <c r="U721"/>
      <c r="V721"/>
      <c r="W721"/>
      <c r="X721"/>
    </row>
    <row r="722" spans="3:24" x14ac:dyDescent="0.2">
      <c r="C722" s="10"/>
      <c r="D722" s="10"/>
      <c r="E722" s="11"/>
      <c r="F722" s="11"/>
      <c r="G722" s="14"/>
      <c r="H722" s="11"/>
      <c r="I722" s="15"/>
      <c r="J722" s="15"/>
      <c r="O722"/>
      <c r="P722"/>
      <c r="Q722"/>
      <c r="R722"/>
      <c r="S722"/>
      <c r="T722"/>
      <c r="U722"/>
      <c r="V722"/>
      <c r="W722"/>
      <c r="X722"/>
    </row>
    <row r="723" spans="3:24" x14ac:dyDescent="0.2">
      <c r="C723" s="10"/>
      <c r="D723" s="10"/>
      <c r="E723" s="11"/>
      <c r="F723" s="11"/>
      <c r="G723" s="14"/>
      <c r="H723" s="11"/>
      <c r="I723" s="15"/>
      <c r="J723" s="15"/>
      <c r="O723"/>
      <c r="P723"/>
      <c r="Q723"/>
      <c r="R723"/>
      <c r="S723"/>
      <c r="T723"/>
      <c r="U723"/>
      <c r="V723"/>
      <c r="W723"/>
      <c r="X723"/>
    </row>
    <row r="724" spans="3:24" x14ac:dyDescent="0.2">
      <c r="C724" s="10"/>
      <c r="D724" s="10"/>
      <c r="E724" s="11"/>
      <c r="F724" s="11"/>
      <c r="G724" s="14"/>
      <c r="H724" s="11"/>
      <c r="I724" s="15"/>
      <c r="J724" s="15"/>
      <c r="O724"/>
      <c r="P724"/>
      <c r="Q724"/>
      <c r="R724"/>
      <c r="S724"/>
      <c r="T724"/>
      <c r="U724"/>
      <c r="V724"/>
      <c r="W724"/>
      <c r="X724"/>
    </row>
    <row r="725" spans="3:24" x14ac:dyDescent="0.2">
      <c r="C725" s="10"/>
      <c r="D725" s="10"/>
      <c r="E725" s="11"/>
      <c r="F725" s="11"/>
      <c r="G725" s="14"/>
      <c r="H725" s="11"/>
      <c r="I725" s="15"/>
      <c r="J725" s="15"/>
      <c r="O725"/>
      <c r="P725"/>
      <c r="Q725"/>
      <c r="R725"/>
      <c r="S725"/>
      <c r="T725"/>
      <c r="U725"/>
      <c r="V725"/>
      <c r="W725"/>
      <c r="X725"/>
    </row>
    <row r="726" spans="3:24" x14ac:dyDescent="0.2">
      <c r="C726" s="10"/>
      <c r="D726" s="10"/>
      <c r="E726" s="11"/>
      <c r="F726" s="11"/>
      <c r="G726" s="14"/>
      <c r="H726" s="11"/>
      <c r="I726" s="15"/>
      <c r="J726" s="15"/>
      <c r="O726"/>
      <c r="P726"/>
      <c r="Q726"/>
      <c r="R726"/>
      <c r="S726"/>
      <c r="T726"/>
      <c r="U726"/>
      <c r="V726"/>
      <c r="W726"/>
      <c r="X726"/>
    </row>
    <row r="727" spans="3:24" x14ac:dyDescent="0.2">
      <c r="C727" s="10"/>
      <c r="D727" s="10"/>
      <c r="E727" s="11"/>
      <c r="F727" s="11"/>
      <c r="G727" s="14"/>
      <c r="H727" s="11"/>
      <c r="I727" s="15"/>
      <c r="J727" s="15"/>
      <c r="O727"/>
      <c r="P727"/>
      <c r="Q727"/>
      <c r="R727"/>
      <c r="S727"/>
      <c r="T727"/>
      <c r="U727"/>
      <c r="V727"/>
      <c r="W727"/>
      <c r="X727"/>
    </row>
    <row r="728" spans="3:24" x14ac:dyDescent="0.2">
      <c r="C728" s="10"/>
      <c r="D728" s="10"/>
      <c r="E728" s="11"/>
      <c r="F728" s="11"/>
      <c r="G728" s="14"/>
      <c r="H728" s="11"/>
      <c r="I728" s="15"/>
      <c r="J728" s="15"/>
      <c r="O728"/>
      <c r="P728"/>
      <c r="Q728"/>
      <c r="R728"/>
      <c r="S728"/>
      <c r="T728"/>
      <c r="U728"/>
      <c r="V728"/>
      <c r="W728"/>
      <c r="X728"/>
    </row>
    <row r="729" spans="3:24" x14ac:dyDescent="0.2">
      <c r="C729" s="10"/>
      <c r="D729" s="10"/>
      <c r="E729" s="11"/>
      <c r="F729" s="11"/>
      <c r="G729" s="14"/>
      <c r="H729" s="11"/>
      <c r="I729" s="15"/>
      <c r="J729" s="15"/>
      <c r="O729"/>
      <c r="P729"/>
      <c r="Q729"/>
      <c r="R729"/>
      <c r="S729"/>
      <c r="T729"/>
      <c r="U729"/>
      <c r="V729"/>
      <c r="W729"/>
      <c r="X729"/>
    </row>
    <row r="730" spans="3:24" x14ac:dyDescent="0.2">
      <c r="C730" s="10"/>
      <c r="D730" s="10"/>
      <c r="E730" s="11"/>
      <c r="F730" s="11"/>
      <c r="G730" s="14"/>
      <c r="H730" s="11"/>
      <c r="I730" s="15"/>
      <c r="J730" s="15"/>
      <c r="O730"/>
      <c r="P730"/>
      <c r="Q730"/>
      <c r="R730"/>
      <c r="S730"/>
      <c r="T730"/>
      <c r="U730"/>
      <c r="V730"/>
      <c r="W730"/>
      <c r="X730"/>
    </row>
    <row r="731" spans="3:24" x14ac:dyDescent="0.2">
      <c r="C731" s="10"/>
      <c r="D731" s="10"/>
      <c r="E731" s="11"/>
      <c r="F731" s="11"/>
      <c r="G731" s="14"/>
      <c r="H731" s="11"/>
      <c r="I731" s="15"/>
      <c r="J731" s="15"/>
      <c r="O731"/>
      <c r="P731"/>
      <c r="Q731"/>
      <c r="R731"/>
      <c r="S731"/>
      <c r="T731"/>
      <c r="U731"/>
      <c r="V731"/>
      <c r="W731"/>
      <c r="X731"/>
    </row>
    <row r="732" spans="3:24" x14ac:dyDescent="0.2">
      <c r="C732" s="10"/>
      <c r="D732" s="10"/>
      <c r="E732" s="11"/>
      <c r="F732" s="11"/>
      <c r="G732" s="14"/>
      <c r="H732" s="11"/>
      <c r="I732" s="15"/>
      <c r="J732" s="15"/>
      <c r="O732"/>
      <c r="P732"/>
      <c r="Q732"/>
      <c r="R732"/>
      <c r="S732"/>
      <c r="T732"/>
      <c r="U732"/>
      <c r="V732"/>
      <c r="W732"/>
      <c r="X732"/>
    </row>
    <row r="733" spans="3:24" x14ac:dyDescent="0.2">
      <c r="C733" s="10"/>
      <c r="D733" s="10"/>
      <c r="E733"/>
      <c r="F733" s="11"/>
      <c r="G733" s="14"/>
      <c r="H733" s="11"/>
      <c r="I733" s="15"/>
      <c r="J733" s="15"/>
      <c r="O733"/>
      <c r="P733"/>
      <c r="Q733"/>
      <c r="R733"/>
      <c r="S733"/>
      <c r="T733"/>
      <c r="U733"/>
      <c r="V733"/>
      <c r="W733"/>
      <c r="X733"/>
    </row>
    <row r="734" spans="3:24" x14ac:dyDescent="0.2">
      <c r="C734" s="10"/>
      <c r="D734" s="10"/>
      <c r="E734"/>
      <c r="F734" s="11"/>
      <c r="G734" s="14"/>
      <c r="H734" s="11"/>
      <c r="I734" s="15"/>
      <c r="J734" s="15"/>
      <c r="O734"/>
      <c r="P734"/>
      <c r="Q734"/>
      <c r="R734"/>
      <c r="S734"/>
      <c r="T734"/>
      <c r="U734"/>
      <c r="V734"/>
      <c r="W734"/>
      <c r="X734"/>
    </row>
    <row r="735" spans="3:24" x14ac:dyDescent="0.2">
      <c r="C735" s="10"/>
      <c r="D735" s="10"/>
      <c r="E735"/>
      <c r="F735" s="11"/>
      <c r="G735" s="14"/>
      <c r="H735" s="11"/>
      <c r="I735" s="15"/>
      <c r="J735" s="15"/>
      <c r="O735"/>
      <c r="P735"/>
      <c r="Q735"/>
      <c r="R735"/>
      <c r="S735"/>
      <c r="T735"/>
      <c r="U735"/>
      <c r="V735"/>
      <c r="W735"/>
      <c r="X735"/>
    </row>
    <row r="736" spans="3:24" x14ac:dyDescent="0.2">
      <c r="C736"/>
      <c r="D736"/>
      <c r="E736"/>
      <c r="F736"/>
      <c r="G736" s="14"/>
      <c r="H736" s="15"/>
      <c r="I736" s="16"/>
      <c r="J736" s="15"/>
      <c r="O736"/>
      <c r="P736"/>
      <c r="Q736"/>
      <c r="R736"/>
      <c r="S736"/>
      <c r="T736"/>
      <c r="U736"/>
      <c r="V736"/>
      <c r="W736"/>
      <c r="X736"/>
    </row>
    <row r="737" spans="3:24" x14ac:dyDescent="0.2">
      <c r="C737"/>
      <c r="D737"/>
      <c r="E737"/>
      <c r="F737"/>
      <c r="G737" s="14"/>
      <c r="H737" s="15"/>
      <c r="I737" s="16"/>
      <c r="J737" s="15"/>
      <c r="O737"/>
      <c r="P737"/>
      <c r="Q737"/>
      <c r="R737"/>
      <c r="S737"/>
      <c r="T737"/>
      <c r="U737"/>
      <c r="V737"/>
      <c r="W737"/>
      <c r="X737"/>
    </row>
    <row r="738" spans="3:24" x14ac:dyDescent="0.2">
      <c r="C738"/>
      <c r="D738"/>
      <c r="E738"/>
      <c r="F738"/>
      <c r="G738" s="14"/>
      <c r="H738" s="15"/>
      <c r="I738" s="16"/>
      <c r="J738" s="15"/>
      <c r="O738"/>
      <c r="P738"/>
      <c r="Q738"/>
      <c r="R738"/>
      <c r="S738"/>
      <c r="T738"/>
      <c r="U738"/>
      <c r="V738"/>
      <c r="W738"/>
      <c r="X738"/>
    </row>
    <row r="739" spans="3:24" x14ac:dyDescent="0.2">
      <c r="C739"/>
      <c r="D739"/>
      <c r="E739"/>
      <c r="F739"/>
      <c r="G739" s="14"/>
      <c r="H739" s="15"/>
      <c r="I739" s="16"/>
      <c r="J739" s="15"/>
      <c r="O739"/>
      <c r="P739"/>
      <c r="Q739"/>
      <c r="R739"/>
      <c r="S739"/>
      <c r="T739"/>
      <c r="U739"/>
      <c r="V739"/>
      <c r="W739"/>
      <c r="X739"/>
    </row>
    <row r="740" spans="3:24" x14ac:dyDescent="0.2">
      <c r="C740"/>
      <c r="D740"/>
      <c r="E740"/>
      <c r="F740"/>
      <c r="G740" s="14"/>
      <c r="H740" s="15"/>
      <c r="I740" s="16"/>
      <c r="J740" s="15"/>
      <c r="O740"/>
      <c r="P740"/>
      <c r="Q740"/>
      <c r="R740"/>
      <c r="S740"/>
      <c r="T740"/>
      <c r="U740"/>
      <c r="V740"/>
      <c r="W740"/>
      <c r="X740"/>
    </row>
    <row r="741" spans="3:24" x14ac:dyDescent="0.2">
      <c r="C741"/>
      <c r="D741"/>
      <c r="E741"/>
      <c r="F741"/>
      <c r="G741" s="14"/>
      <c r="H741" s="15"/>
      <c r="I741" s="16"/>
      <c r="J741" s="15"/>
      <c r="O741"/>
      <c r="P741"/>
      <c r="Q741"/>
      <c r="R741"/>
      <c r="S741"/>
      <c r="T741"/>
      <c r="U741"/>
      <c r="V741"/>
      <c r="W741"/>
      <c r="X741"/>
    </row>
    <row r="742" spans="3:24" x14ac:dyDescent="0.2">
      <c r="C742"/>
      <c r="D742"/>
      <c r="E742"/>
      <c r="F742"/>
      <c r="G742" s="14"/>
      <c r="H742" s="15"/>
      <c r="I742" s="16"/>
      <c r="J742" s="15"/>
      <c r="O742"/>
      <c r="P742"/>
      <c r="Q742"/>
      <c r="R742"/>
      <c r="S742"/>
      <c r="T742"/>
      <c r="U742"/>
      <c r="V742"/>
      <c r="W742"/>
      <c r="X742"/>
    </row>
    <row r="743" spans="3:24" x14ac:dyDescent="0.2">
      <c r="C743"/>
      <c r="D743"/>
      <c r="E743"/>
      <c r="F743"/>
      <c r="G743" s="14"/>
      <c r="H743" s="15"/>
      <c r="I743" s="16"/>
      <c r="J743" s="15"/>
      <c r="O743"/>
      <c r="P743"/>
      <c r="Q743"/>
      <c r="R743"/>
      <c r="S743"/>
      <c r="T743"/>
      <c r="U743"/>
      <c r="V743"/>
      <c r="W743"/>
      <c r="X743"/>
    </row>
    <row r="744" spans="3:24" x14ac:dyDescent="0.2">
      <c r="C744"/>
      <c r="D744"/>
      <c r="E744"/>
      <c r="F744"/>
      <c r="G744" s="14"/>
      <c r="H744" s="15"/>
      <c r="I744" s="16"/>
      <c r="J744" s="15"/>
      <c r="O744"/>
      <c r="P744"/>
      <c r="Q744"/>
      <c r="R744"/>
      <c r="S744"/>
      <c r="T744"/>
      <c r="U744"/>
      <c r="V744"/>
      <c r="W744"/>
      <c r="X744"/>
    </row>
    <row r="745" spans="3:24" x14ac:dyDescent="0.2">
      <c r="C745"/>
      <c r="D745"/>
      <c r="E745"/>
      <c r="F745"/>
      <c r="G745" s="14"/>
      <c r="H745" s="15"/>
      <c r="I745" s="16"/>
      <c r="J745" s="15"/>
      <c r="O745"/>
      <c r="P745"/>
      <c r="Q745"/>
      <c r="R745"/>
      <c r="S745"/>
      <c r="T745"/>
      <c r="U745"/>
      <c r="V745"/>
      <c r="W745"/>
      <c r="X745"/>
    </row>
    <row r="746" spans="3:24" x14ac:dyDescent="0.2">
      <c r="C746"/>
      <c r="D746"/>
      <c r="E746"/>
      <c r="F746"/>
      <c r="G746" s="14"/>
      <c r="H746" s="15"/>
      <c r="I746" s="16"/>
      <c r="J746" s="15"/>
      <c r="O746"/>
      <c r="P746"/>
      <c r="Q746"/>
      <c r="R746"/>
      <c r="S746"/>
      <c r="T746"/>
      <c r="U746"/>
      <c r="V746"/>
      <c r="W746"/>
      <c r="X746"/>
    </row>
    <row r="747" spans="3:24" x14ac:dyDescent="0.2">
      <c r="C747"/>
      <c r="D747"/>
      <c r="E747"/>
      <c r="F747"/>
      <c r="G747" s="14"/>
      <c r="H747" s="15"/>
      <c r="I747" s="16"/>
      <c r="J747" s="15"/>
      <c r="O747"/>
      <c r="P747"/>
      <c r="Q747"/>
      <c r="R747"/>
      <c r="S747"/>
      <c r="T747"/>
      <c r="U747"/>
      <c r="V747"/>
      <c r="W747"/>
      <c r="X747"/>
    </row>
    <row r="748" spans="3:24" x14ac:dyDescent="0.2">
      <c r="C748"/>
      <c r="D748"/>
      <c r="E748"/>
      <c r="F748"/>
      <c r="G748" s="14"/>
      <c r="H748" s="15"/>
      <c r="I748" s="16"/>
      <c r="J748" s="15"/>
      <c r="O748"/>
      <c r="P748"/>
      <c r="Q748"/>
      <c r="R748"/>
      <c r="S748"/>
      <c r="T748"/>
      <c r="U748"/>
      <c r="V748"/>
      <c r="W748"/>
      <c r="X748"/>
    </row>
    <row r="749" spans="3:24" x14ac:dyDescent="0.2">
      <c r="C749"/>
      <c r="D749"/>
      <c r="E749"/>
      <c r="F749"/>
      <c r="G749" s="14"/>
      <c r="H749" s="15"/>
      <c r="I749" s="16"/>
      <c r="J749" s="15"/>
      <c r="O749"/>
      <c r="P749"/>
      <c r="Q749"/>
      <c r="R749"/>
      <c r="S749"/>
      <c r="T749"/>
      <c r="U749"/>
      <c r="V749"/>
      <c r="W749"/>
      <c r="X749"/>
    </row>
    <row r="750" spans="3:24" x14ac:dyDescent="0.2">
      <c r="C750"/>
      <c r="D750"/>
      <c r="E750"/>
      <c r="F750"/>
      <c r="G750" s="14"/>
      <c r="H750" s="15"/>
      <c r="I750" s="16"/>
      <c r="J750" s="15"/>
      <c r="O750"/>
      <c r="P750"/>
      <c r="Q750"/>
      <c r="R750"/>
      <c r="S750"/>
      <c r="T750"/>
      <c r="U750"/>
      <c r="V750"/>
      <c r="W750"/>
      <c r="X750"/>
    </row>
    <row r="751" spans="3:24" x14ac:dyDescent="0.2">
      <c r="C751"/>
      <c r="D751"/>
      <c r="E751"/>
      <c r="F751"/>
      <c r="G751" s="14"/>
      <c r="H751" s="15"/>
      <c r="I751" s="16"/>
      <c r="J751" s="15"/>
      <c r="O751"/>
      <c r="P751"/>
      <c r="Q751"/>
      <c r="R751"/>
      <c r="S751"/>
      <c r="T751"/>
      <c r="U751"/>
      <c r="V751"/>
      <c r="W751"/>
      <c r="X751"/>
    </row>
    <row r="752" spans="3:24" x14ac:dyDescent="0.2">
      <c r="C752"/>
      <c r="D752"/>
      <c r="E752"/>
      <c r="F752"/>
      <c r="G752" s="14"/>
      <c r="H752" s="15"/>
      <c r="I752" s="16"/>
      <c r="J752" s="15"/>
      <c r="O752"/>
      <c r="P752"/>
      <c r="Q752"/>
      <c r="R752"/>
      <c r="S752"/>
      <c r="T752"/>
      <c r="U752"/>
      <c r="V752"/>
      <c r="W752"/>
      <c r="X752"/>
    </row>
    <row r="753" spans="3:24" x14ac:dyDescent="0.2">
      <c r="C753"/>
      <c r="D753"/>
      <c r="E753"/>
      <c r="F753"/>
      <c r="G753" s="14"/>
      <c r="H753" s="15"/>
      <c r="I753" s="16"/>
      <c r="J753" s="15"/>
      <c r="O753"/>
      <c r="P753"/>
      <c r="Q753"/>
      <c r="R753"/>
      <c r="S753"/>
      <c r="T753"/>
      <c r="U753"/>
      <c r="V753"/>
      <c r="W753"/>
      <c r="X753"/>
    </row>
    <row r="754" spans="3:24" x14ac:dyDescent="0.2">
      <c r="C754"/>
      <c r="D754"/>
      <c r="E754"/>
      <c r="F754"/>
      <c r="G754" s="14"/>
      <c r="H754" s="15"/>
      <c r="I754" s="16"/>
      <c r="J754" s="15"/>
      <c r="O754"/>
      <c r="P754"/>
      <c r="Q754"/>
      <c r="R754"/>
      <c r="S754"/>
      <c r="T754"/>
      <c r="U754"/>
      <c r="V754"/>
      <c r="W754"/>
      <c r="X754"/>
    </row>
    <row r="755" spans="3:24" x14ac:dyDescent="0.2">
      <c r="C755"/>
      <c r="D755"/>
      <c r="E755"/>
      <c r="F755"/>
      <c r="G755" s="14"/>
      <c r="H755" s="15"/>
      <c r="I755" s="16"/>
      <c r="J755" s="15"/>
      <c r="O755"/>
      <c r="P755"/>
      <c r="Q755"/>
      <c r="R755"/>
      <c r="S755"/>
      <c r="T755"/>
      <c r="U755"/>
      <c r="V755"/>
      <c r="W755"/>
      <c r="X755"/>
    </row>
    <row r="756" spans="3:24" x14ac:dyDescent="0.2">
      <c r="G756" s="14"/>
      <c r="H756" s="15"/>
      <c r="I756" s="16"/>
      <c r="J756" s="15"/>
    </row>
    <row r="757" spans="3:24" x14ac:dyDescent="0.2">
      <c r="G757" s="14"/>
      <c r="H757" s="15"/>
      <c r="I757" s="16"/>
      <c r="J757" s="15"/>
    </row>
    <row r="758" spans="3:24" x14ac:dyDescent="0.2">
      <c r="G758" s="14"/>
      <c r="H758" s="15"/>
      <c r="I758" s="16"/>
      <c r="J758" s="15"/>
    </row>
    <row r="759" spans="3:24" x14ac:dyDescent="0.2">
      <c r="G759" s="14"/>
      <c r="H759" s="15"/>
      <c r="I759" s="16"/>
      <c r="J759" s="15"/>
    </row>
    <row r="760" spans="3:24" x14ac:dyDescent="0.2">
      <c r="G760" s="14"/>
      <c r="H760" s="15"/>
      <c r="I760" s="16"/>
      <c r="J760" s="15"/>
    </row>
    <row r="761" spans="3:24" x14ac:dyDescent="0.2">
      <c r="G761" s="14"/>
      <c r="H761" s="15"/>
      <c r="I761" s="16"/>
      <c r="J761" s="15"/>
    </row>
    <row r="762" spans="3:24" x14ac:dyDescent="0.2">
      <c r="G762" s="14"/>
      <c r="H762" s="15"/>
      <c r="I762" s="16"/>
      <c r="J762" s="15"/>
    </row>
    <row r="763" spans="3:24" x14ac:dyDescent="0.2">
      <c r="G763" s="14"/>
      <c r="H763" s="15"/>
      <c r="I763" s="16"/>
      <c r="J763" s="15"/>
    </row>
    <row r="764" spans="3:24" x14ac:dyDescent="0.2">
      <c r="G764" s="14"/>
      <c r="H764" s="15"/>
      <c r="I764" s="16"/>
      <c r="J764" s="15"/>
    </row>
    <row r="765" spans="3:24" x14ac:dyDescent="0.2">
      <c r="G765" s="14"/>
      <c r="H765" s="15"/>
      <c r="I765" s="16"/>
      <c r="J765" s="15"/>
    </row>
    <row r="766" spans="3:24" x14ac:dyDescent="0.2">
      <c r="G766" s="14"/>
      <c r="H766" s="15"/>
      <c r="I766" s="16"/>
      <c r="J766" s="15"/>
    </row>
    <row r="767" spans="3:24" x14ac:dyDescent="0.2">
      <c r="G767" s="14"/>
      <c r="H767" s="15"/>
      <c r="I767" s="16"/>
      <c r="J767" s="15"/>
    </row>
    <row r="768" spans="3:24" x14ac:dyDescent="0.2">
      <c r="G768" s="14"/>
      <c r="H768" s="15"/>
      <c r="I768" s="16"/>
      <c r="J768" s="15"/>
    </row>
    <row r="769" spans="7:10" x14ac:dyDescent="0.2">
      <c r="G769" s="14"/>
      <c r="H769" s="15"/>
      <c r="I769" s="16"/>
      <c r="J769" s="15"/>
    </row>
    <row r="770" spans="7:10" x14ac:dyDescent="0.2">
      <c r="G770" s="14"/>
      <c r="H770" s="15"/>
      <c r="I770" s="16"/>
      <c r="J770" s="15"/>
    </row>
    <row r="771" spans="7:10" x14ac:dyDescent="0.2">
      <c r="G771" s="14"/>
      <c r="H771" s="15"/>
      <c r="I771" s="16"/>
      <c r="J771" s="15"/>
    </row>
    <row r="772" spans="7:10" x14ac:dyDescent="0.2">
      <c r="G772" s="14"/>
      <c r="H772" s="15"/>
      <c r="I772" s="16"/>
      <c r="J772" s="15"/>
    </row>
    <row r="773" spans="7:10" x14ac:dyDescent="0.2">
      <c r="G773" s="14"/>
      <c r="H773" s="15"/>
      <c r="I773" s="16"/>
      <c r="J773" s="15"/>
    </row>
    <row r="774" spans="7:10" x14ac:dyDescent="0.2">
      <c r="G774" s="14"/>
      <c r="H774" s="15"/>
      <c r="I774" s="16"/>
      <c r="J774" s="15"/>
    </row>
    <row r="775" spans="7:10" x14ac:dyDescent="0.2">
      <c r="G775" s="14"/>
      <c r="H775" s="15"/>
      <c r="I775" s="16"/>
      <c r="J775" s="15"/>
    </row>
    <row r="776" spans="7:10" x14ac:dyDescent="0.2">
      <c r="G776" s="14"/>
      <c r="H776" s="15"/>
      <c r="I776" s="16"/>
      <c r="J776" s="15"/>
    </row>
    <row r="777" spans="7:10" x14ac:dyDescent="0.2">
      <c r="G777" s="14"/>
      <c r="H777" s="15"/>
      <c r="I777" s="16"/>
      <c r="J777" s="15"/>
    </row>
    <row r="778" spans="7:10" x14ac:dyDescent="0.2">
      <c r="G778" s="14"/>
      <c r="H778" s="15"/>
      <c r="I778" s="16"/>
      <c r="J778" s="15"/>
    </row>
    <row r="779" spans="7:10" x14ac:dyDescent="0.2">
      <c r="G779" s="14"/>
      <c r="H779" s="15"/>
      <c r="I779" s="16"/>
      <c r="J779" s="15"/>
    </row>
    <row r="780" spans="7:10" x14ac:dyDescent="0.2">
      <c r="G780" s="14"/>
      <c r="H780" s="15"/>
      <c r="I780" s="16"/>
      <c r="J780" s="15"/>
    </row>
    <row r="781" spans="7:10" x14ac:dyDescent="0.2">
      <c r="G781" s="14"/>
      <c r="H781" s="15"/>
      <c r="I781" s="16"/>
      <c r="J781" s="15"/>
    </row>
    <row r="782" spans="7:10" x14ac:dyDescent="0.2">
      <c r="G782" s="14"/>
      <c r="H782" s="15"/>
      <c r="I782" s="16"/>
      <c r="J782" s="15"/>
    </row>
    <row r="783" spans="7:10" x14ac:dyDescent="0.2">
      <c r="G783" s="14"/>
      <c r="H783" s="15"/>
      <c r="I783" s="16"/>
      <c r="J783" s="15"/>
    </row>
    <row r="784" spans="7:10" x14ac:dyDescent="0.2">
      <c r="G784" s="14"/>
      <c r="H784" s="15"/>
      <c r="I784" s="16"/>
      <c r="J784" s="15"/>
    </row>
    <row r="785" spans="7:10" x14ac:dyDescent="0.2">
      <c r="G785" s="14"/>
      <c r="H785" s="15"/>
      <c r="I785" s="16"/>
      <c r="J785" s="15"/>
    </row>
    <row r="786" spans="7:10" x14ac:dyDescent="0.2">
      <c r="G786" s="14"/>
      <c r="H786" s="15"/>
      <c r="I786" s="16"/>
      <c r="J786" s="15"/>
    </row>
    <row r="787" spans="7:10" x14ac:dyDescent="0.2">
      <c r="G787" s="14"/>
      <c r="H787" s="15"/>
      <c r="I787" s="16"/>
      <c r="J787" s="15"/>
    </row>
    <row r="788" spans="7:10" x14ac:dyDescent="0.2">
      <c r="G788" s="14"/>
    </row>
    <row r="789" spans="7:10" x14ac:dyDescent="0.2">
      <c r="G789" s="14"/>
    </row>
    <row r="790" spans="7:10" x14ac:dyDescent="0.2">
      <c r="G790" s="14"/>
    </row>
    <row r="791" spans="7:10" x14ac:dyDescent="0.2">
      <c r="G791" s="14"/>
    </row>
    <row r="792" spans="7:10" x14ac:dyDescent="0.2">
      <c r="G792" s="14"/>
    </row>
    <row r="793" spans="7:10" x14ac:dyDescent="0.2">
      <c r="G793" s="14"/>
    </row>
    <row r="794" spans="7:10" x14ac:dyDescent="0.2">
      <c r="G794" s="14"/>
    </row>
    <row r="795" spans="7:10" x14ac:dyDescent="0.2">
      <c r="G795" s="14"/>
    </row>
    <row r="796" spans="7:10" x14ac:dyDescent="0.2">
      <c r="G796" s="14"/>
    </row>
    <row r="797" spans="7:10" x14ac:dyDescent="0.2">
      <c r="G797" s="14"/>
    </row>
    <row r="798" spans="7:10" x14ac:dyDescent="0.2">
      <c r="G798" s="14"/>
    </row>
    <row r="799" spans="7:10" x14ac:dyDescent="0.2">
      <c r="G799" s="14"/>
    </row>
    <row r="800" spans="7:10" x14ac:dyDescent="0.2">
      <c r="G800" s="14"/>
    </row>
    <row r="801" spans="7:7" x14ac:dyDescent="0.2">
      <c r="G801" s="14"/>
    </row>
    <row r="802" spans="7:7" x14ac:dyDescent="0.2">
      <c r="G802" s="14"/>
    </row>
    <row r="803" spans="7:7" x14ac:dyDescent="0.2">
      <c r="G803" s="14"/>
    </row>
    <row r="804" spans="7:7" x14ac:dyDescent="0.2">
      <c r="G804" s="14"/>
    </row>
    <row r="805" spans="7:7" x14ac:dyDescent="0.2">
      <c r="G805" s="14"/>
    </row>
    <row r="806" spans="7:7" x14ac:dyDescent="0.2">
      <c r="G806" s="14"/>
    </row>
    <row r="807" spans="7:7" x14ac:dyDescent="0.2">
      <c r="G807" s="14"/>
    </row>
    <row r="808" spans="7:7" x14ac:dyDescent="0.2">
      <c r="G808" s="14"/>
    </row>
    <row r="809" spans="7:7" x14ac:dyDescent="0.2">
      <c r="G809" s="14"/>
    </row>
    <row r="810" spans="7:7" x14ac:dyDescent="0.2">
      <c r="G810" s="14"/>
    </row>
    <row r="811" spans="7:7" x14ac:dyDescent="0.2">
      <c r="G811" s="14"/>
    </row>
    <row r="812" spans="7:7" x14ac:dyDescent="0.2">
      <c r="G812" s="14"/>
    </row>
    <row r="813" spans="7:7" x14ac:dyDescent="0.2">
      <c r="G813" s="14"/>
    </row>
    <row r="814" spans="7:7" x14ac:dyDescent="0.2">
      <c r="G814" s="14"/>
    </row>
    <row r="815" spans="7:7" x14ac:dyDescent="0.2">
      <c r="G815" s="14"/>
    </row>
    <row r="816" spans="7:7" x14ac:dyDescent="0.2">
      <c r="G816" s="14"/>
    </row>
    <row r="817" spans="7:7" x14ac:dyDescent="0.2">
      <c r="G817" s="14"/>
    </row>
    <row r="818" spans="7:7" x14ac:dyDescent="0.2">
      <c r="G818" s="14"/>
    </row>
    <row r="819" spans="7:7" x14ac:dyDescent="0.2">
      <c r="G819" s="14"/>
    </row>
    <row r="820" spans="7:7" x14ac:dyDescent="0.2">
      <c r="G820" s="14"/>
    </row>
    <row r="821" spans="7:7" x14ac:dyDescent="0.2">
      <c r="G821" s="14"/>
    </row>
  </sheetData>
  <autoFilter ref="A4:AD615"/>
  <mergeCells count="621">
    <mergeCell ref="A610:F610"/>
    <mergeCell ref="A611:F611"/>
    <mergeCell ref="A612:F612"/>
    <mergeCell ref="A613:F613"/>
    <mergeCell ref="A600:A603"/>
    <mergeCell ref="C600:C603"/>
    <mergeCell ref="D600:D603"/>
    <mergeCell ref="E600:E603"/>
    <mergeCell ref="F600:F603"/>
    <mergeCell ref="A605:A608"/>
    <mergeCell ref="C605:C608"/>
    <mergeCell ref="D605:D608"/>
    <mergeCell ref="E605:E608"/>
    <mergeCell ref="F605:F608"/>
    <mergeCell ref="A590:A593"/>
    <mergeCell ref="C590:C593"/>
    <mergeCell ref="D590:D593"/>
    <mergeCell ref="E590:E593"/>
    <mergeCell ref="F590:F593"/>
    <mergeCell ref="A595:A598"/>
    <mergeCell ref="C595:C598"/>
    <mergeCell ref="D595:D598"/>
    <mergeCell ref="E595:E598"/>
    <mergeCell ref="F595:F598"/>
    <mergeCell ref="A580:A583"/>
    <mergeCell ref="C580:C583"/>
    <mergeCell ref="D580:D583"/>
    <mergeCell ref="E580:E583"/>
    <mergeCell ref="F580:F583"/>
    <mergeCell ref="A585:A588"/>
    <mergeCell ref="C585:C588"/>
    <mergeCell ref="D585:D588"/>
    <mergeCell ref="E585:E588"/>
    <mergeCell ref="F585:F588"/>
    <mergeCell ref="A570:A573"/>
    <mergeCell ref="C570:C573"/>
    <mergeCell ref="D570:D573"/>
    <mergeCell ref="E570:E573"/>
    <mergeCell ref="F570:F573"/>
    <mergeCell ref="A575:A578"/>
    <mergeCell ref="C575:C578"/>
    <mergeCell ref="D575:D578"/>
    <mergeCell ref="E575:E578"/>
    <mergeCell ref="F575:F578"/>
    <mergeCell ref="A560:A563"/>
    <mergeCell ref="C560:C563"/>
    <mergeCell ref="D560:D563"/>
    <mergeCell ref="E560:E563"/>
    <mergeCell ref="F560:F563"/>
    <mergeCell ref="A565:A568"/>
    <mergeCell ref="C565:C568"/>
    <mergeCell ref="D565:D568"/>
    <mergeCell ref="E565:E568"/>
    <mergeCell ref="F565:F568"/>
    <mergeCell ref="A550:A553"/>
    <mergeCell ref="C550:C553"/>
    <mergeCell ref="D550:D553"/>
    <mergeCell ref="E550:E553"/>
    <mergeCell ref="F550:F553"/>
    <mergeCell ref="A555:A558"/>
    <mergeCell ref="C555:C558"/>
    <mergeCell ref="D555:D558"/>
    <mergeCell ref="E555:E558"/>
    <mergeCell ref="F555:F558"/>
    <mergeCell ref="A540:A543"/>
    <mergeCell ref="C540:C543"/>
    <mergeCell ref="D540:D543"/>
    <mergeCell ref="E540:E543"/>
    <mergeCell ref="F540:F543"/>
    <mergeCell ref="A545:A548"/>
    <mergeCell ref="C545:C548"/>
    <mergeCell ref="D545:D548"/>
    <mergeCell ref="E545:E548"/>
    <mergeCell ref="F545:F548"/>
    <mergeCell ref="A530:A533"/>
    <mergeCell ref="C530:C533"/>
    <mergeCell ref="D530:D533"/>
    <mergeCell ref="E530:E533"/>
    <mergeCell ref="F530:F533"/>
    <mergeCell ref="A535:A538"/>
    <mergeCell ref="C535:C538"/>
    <mergeCell ref="D535:D538"/>
    <mergeCell ref="E535:E538"/>
    <mergeCell ref="F535:F538"/>
    <mergeCell ref="A520:A523"/>
    <mergeCell ref="C520:C523"/>
    <mergeCell ref="D520:D523"/>
    <mergeCell ref="E520:E523"/>
    <mergeCell ref="F520:F523"/>
    <mergeCell ref="A525:A528"/>
    <mergeCell ref="C525:C528"/>
    <mergeCell ref="D525:D528"/>
    <mergeCell ref="E525:E528"/>
    <mergeCell ref="F525:F528"/>
    <mergeCell ref="A510:A513"/>
    <mergeCell ref="C510:C513"/>
    <mergeCell ref="D510:D513"/>
    <mergeCell ref="E510:E513"/>
    <mergeCell ref="F510:F513"/>
    <mergeCell ref="A515:A518"/>
    <mergeCell ref="C515:C518"/>
    <mergeCell ref="D515:D518"/>
    <mergeCell ref="E515:E518"/>
    <mergeCell ref="F515:F518"/>
    <mergeCell ref="A500:A503"/>
    <mergeCell ref="C500:C503"/>
    <mergeCell ref="D500:D503"/>
    <mergeCell ref="E500:E503"/>
    <mergeCell ref="F500:F503"/>
    <mergeCell ref="A505:A508"/>
    <mergeCell ref="C505:C508"/>
    <mergeCell ref="D505:D508"/>
    <mergeCell ref="E505:E508"/>
    <mergeCell ref="F505:F508"/>
    <mergeCell ref="A490:A493"/>
    <mergeCell ref="C490:C493"/>
    <mergeCell ref="D490:D493"/>
    <mergeCell ref="E490:E493"/>
    <mergeCell ref="F490:F493"/>
    <mergeCell ref="A495:A498"/>
    <mergeCell ref="C495:C498"/>
    <mergeCell ref="D495:D498"/>
    <mergeCell ref="E495:E498"/>
    <mergeCell ref="F495:F498"/>
    <mergeCell ref="A480:A483"/>
    <mergeCell ref="C480:C483"/>
    <mergeCell ref="D480:D483"/>
    <mergeCell ref="E480:E483"/>
    <mergeCell ref="F480:F483"/>
    <mergeCell ref="A485:A488"/>
    <mergeCell ref="C485:C488"/>
    <mergeCell ref="D485:D488"/>
    <mergeCell ref="E485:E488"/>
    <mergeCell ref="F485:F488"/>
    <mergeCell ref="A470:A473"/>
    <mergeCell ref="C470:C473"/>
    <mergeCell ref="D470:D473"/>
    <mergeCell ref="E470:E473"/>
    <mergeCell ref="F470:F473"/>
    <mergeCell ref="A475:A478"/>
    <mergeCell ref="C475:C478"/>
    <mergeCell ref="D475:D478"/>
    <mergeCell ref="E475:E478"/>
    <mergeCell ref="F475:F478"/>
    <mergeCell ref="A460:A463"/>
    <mergeCell ref="C460:C463"/>
    <mergeCell ref="D460:D463"/>
    <mergeCell ref="E460:E463"/>
    <mergeCell ref="F460:F463"/>
    <mergeCell ref="A465:A468"/>
    <mergeCell ref="C465:C468"/>
    <mergeCell ref="D465:D468"/>
    <mergeCell ref="E465:E468"/>
    <mergeCell ref="F465:F468"/>
    <mergeCell ref="A450:A453"/>
    <mergeCell ref="C450:C453"/>
    <mergeCell ref="D450:D453"/>
    <mergeCell ref="E450:E453"/>
    <mergeCell ref="F450:F453"/>
    <mergeCell ref="A455:A458"/>
    <mergeCell ref="C455:C458"/>
    <mergeCell ref="D455:D458"/>
    <mergeCell ref="E455:E458"/>
    <mergeCell ref="F455:F458"/>
    <mergeCell ref="A440:A443"/>
    <mergeCell ref="C440:C443"/>
    <mergeCell ref="D440:D443"/>
    <mergeCell ref="E440:E443"/>
    <mergeCell ref="F440:F443"/>
    <mergeCell ref="A445:A448"/>
    <mergeCell ref="C445:C448"/>
    <mergeCell ref="D445:D448"/>
    <mergeCell ref="E445:E448"/>
    <mergeCell ref="F445:F448"/>
    <mergeCell ref="A430:A433"/>
    <mergeCell ref="C430:C433"/>
    <mergeCell ref="D430:D433"/>
    <mergeCell ref="E430:E433"/>
    <mergeCell ref="F430:F433"/>
    <mergeCell ref="A435:A438"/>
    <mergeCell ref="C435:C438"/>
    <mergeCell ref="D435:D438"/>
    <mergeCell ref="E435:E438"/>
    <mergeCell ref="F435:F438"/>
    <mergeCell ref="A420:A423"/>
    <mergeCell ref="C420:C423"/>
    <mergeCell ref="D420:D423"/>
    <mergeCell ref="E420:E423"/>
    <mergeCell ref="F420:F423"/>
    <mergeCell ref="A425:A428"/>
    <mergeCell ref="C425:C428"/>
    <mergeCell ref="D425:D428"/>
    <mergeCell ref="E425:E428"/>
    <mergeCell ref="F425:F428"/>
    <mergeCell ref="A410:A413"/>
    <mergeCell ref="C410:C413"/>
    <mergeCell ref="D410:D413"/>
    <mergeCell ref="E410:E413"/>
    <mergeCell ref="F410:F413"/>
    <mergeCell ref="A415:A418"/>
    <mergeCell ref="C415:C418"/>
    <mergeCell ref="D415:D418"/>
    <mergeCell ref="E415:E418"/>
    <mergeCell ref="F415:F418"/>
    <mergeCell ref="A400:A403"/>
    <mergeCell ref="C400:C403"/>
    <mergeCell ref="D400:D403"/>
    <mergeCell ref="E400:E403"/>
    <mergeCell ref="F400:F403"/>
    <mergeCell ref="A405:A408"/>
    <mergeCell ref="C405:C408"/>
    <mergeCell ref="D405:D408"/>
    <mergeCell ref="E405:E408"/>
    <mergeCell ref="F405:F408"/>
    <mergeCell ref="A390:A393"/>
    <mergeCell ref="C390:C393"/>
    <mergeCell ref="D390:D393"/>
    <mergeCell ref="E390:E393"/>
    <mergeCell ref="F390:F393"/>
    <mergeCell ref="A395:A398"/>
    <mergeCell ref="C395:C398"/>
    <mergeCell ref="D395:D398"/>
    <mergeCell ref="E395:E398"/>
    <mergeCell ref="F395:F398"/>
    <mergeCell ref="A380:A383"/>
    <mergeCell ref="C380:C383"/>
    <mergeCell ref="D380:D383"/>
    <mergeCell ref="E380:E383"/>
    <mergeCell ref="F380:F383"/>
    <mergeCell ref="A385:A388"/>
    <mergeCell ref="C385:C388"/>
    <mergeCell ref="D385:D388"/>
    <mergeCell ref="E385:E388"/>
    <mergeCell ref="F385:F388"/>
    <mergeCell ref="A370:A373"/>
    <mergeCell ref="C370:C373"/>
    <mergeCell ref="D370:D373"/>
    <mergeCell ref="E370:E373"/>
    <mergeCell ref="F370:F373"/>
    <mergeCell ref="A375:A378"/>
    <mergeCell ref="C375:C378"/>
    <mergeCell ref="D375:D378"/>
    <mergeCell ref="E375:E378"/>
    <mergeCell ref="F375:F378"/>
    <mergeCell ref="A360:A363"/>
    <mergeCell ref="C360:C363"/>
    <mergeCell ref="D360:D363"/>
    <mergeCell ref="E360:E363"/>
    <mergeCell ref="F360:F363"/>
    <mergeCell ref="A365:A368"/>
    <mergeCell ref="C365:C368"/>
    <mergeCell ref="D365:D368"/>
    <mergeCell ref="E365:E368"/>
    <mergeCell ref="F365:F368"/>
    <mergeCell ref="A350:A353"/>
    <mergeCell ref="C350:C353"/>
    <mergeCell ref="D350:D353"/>
    <mergeCell ref="E350:E353"/>
    <mergeCell ref="F350:F353"/>
    <mergeCell ref="A355:A358"/>
    <mergeCell ref="C355:C358"/>
    <mergeCell ref="D355:D358"/>
    <mergeCell ref="E355:E358"/>
    <mergeCell ref="F355:F358"/>
    <mergeCell ref="A340:A343"/>
    <mergeCell ref="C340:C343"/>
    <mergeCell ref="D340:D343"/>
    <mergeCell ref="E340:E343"/>
    <mergeCell ref="F340:F343"/>
    <mergeCell ref="A345:A348"/>
    <mergeCell ref="C345:C348"/>
    <mergeCell ref="D345:D348"/>
    <mergeCell ref="E345:E348"/>
    <mergeCell ref="F345:F348"/>
    <mergeCell ref="A330:A333"/>
    <mergeCell ref="C330:C333"/>
    <mergeCell ref="D330:D333"/>
    <mergeCell ref="E330:E333"/>
    <mergeCell ref="F330:F333"/>
    <mergeCell ref="A335:A338"/>
    <mergeCell ref="C335:C338"/>
    <mergeCell ref="D335:D338"/>
    <mergeCell ref="E335:E338"/>
    <mergeCell ref="F335:F338"/>
    <mergeCell ref="A320:A323"/>
    <mergeCell ref="C320:C323"/>
    <mergeCell ref="D320:D323"/>
    <mergeCell ref="E320:E323"/>
    <mergeCell ref="F320:F323"/>
    <mergeCell ref="A325:A328"/>
    <mergeCell ref="C325:C328"/>
    <mergeCell ref="D325:D328"/>
    <mergeCell ref="E325:E328"/>
    <mergeCell ref="F325:F328"/>
    <mergeCell ref="A310:A313"/>
    <mergeCell ref="C310:C313"/>
    <mergeCell ref="D310:D313"/>
    <mergeCell ref="E310:E313"/>
    <mergeCell ref="F310:F313"/>
    <mergeCell ref="A315:A318"/>
    <mergeCell ref="C315:C318"/>
    <mergeCell ref="D315:D318"/>
    <mergeCell ref="E315:E318"/>
    <mergeCell ref="F315:F318"/>
    <mergeCell ref="A300:A303"/>
    <mergeCell ref="C300:C303"/>
    <mergeCell ref="D300:D303"/>
    <mergeCell ref="E300:E303"/>
    <mergeCell ref="F300:F303"/>
    <mergeCell ref="A305:A308"/>
    <mergeCell ref="C305:C308"/>
    <mergeCell ref="D305:D308"/>
    <mergeCell ref="E305:E308"/>
    <mergeCell ref="F305:F308"/>
    <mergeCell ref="A290:A293"/>
    <mergeCell ref="C290:C293"/>
    <mergeCell ref="D290:D293"/>
    <mergeCell ref="E290:E293"/>
    <mergeCell ref="F290:F293"/>
    <mergeCell ref="A295:A298"/>
    <mergeCell ref="C295:C298"/>
    <mergeCell ref="D295:D298"/>
    <mergeCell ref="E295:E298"/>
    <mergeCell ref="F295:F298"/>
    <mergeCell ref="A280:A283"/>
    <mergeCell ref="C280:C283"/>
    <mergeCell ref="D280:D283"/>
    <mergeCell ref="E280:E283"/>
    <mergeCell ref="F280:F283"/>
    <mergeCell ref="A285:A288"/>
    <mergeCell ref="C285:C288"/>
    <mergeCell ref="D285:D288"/>
    <mergeCell ref="E285:E288"/>
    <mergeCell ref="F285:F288"/>
    <mergeCell ref="A270:A273"/>
    <mergeCell ref="C270:C273"/>
    <mergeCell ref="D270:D273"/>
    <mergeCell ref="E270:E273"/>
    <mergeCell ref="F270:F273"/>
    <mergeCell ref="A275:A278"/>
    <mergeCell ref="C275:C278"/>
    <mergeCell ref="D275:D278"/>
    <mergeCell ref="E275:E278"/>
    <mergeCell ref="F275:F278"/>
    <mergeCell ref="A260:A263"/>
    <mergeCell ref="C260:C263"/>
    <mergeCell ref="D260:D263"/>
    <mergeCell ref="E260:E263"/>
    <mergeCell ref="F260:F263"/>
    <mergeCell ref="A265:A268"/>
    <mergeCell ref="C265:C268"/>
    <mergeCell ref="D265:D268"/>
    <mergeCell ref="E265:E268"/>
    <mergeCell ref="F265:F268"/>
    <mergeCell ref="A250:A253"/>
    <mergeCell ref="C250:C253"/>
    <mergeCell ref="D250:D253"/>
    <mergeCell ref="E250:E253"/>
    <mergeCell ref="F250:F253"/>
    <mergeCell ref="A255:A258"/>
    <mergeCell ref="C255:C258"/>
    <mergeCell ref="D255:D258"/>
    <mergeCell ref="E255:E258"/>
    <mergeCell ref="F255:F258"/>
    <mergeCell ref="A240:A243"/>
    <mergeCell ref="C240:C243"/>
    <mergeCell ref="D240:D243"/>
    <mergeCell ref="E240:E243"/>
    <mergeCell ref="F240:F243"/>
    <mergeCell ref="A245:A248"/>
    <mergeCell ref="C245:C248"/>
    <mergeCell ref="D245:D248"/>
    <mergeCell ref="E245:E248"/>
    <mergeCell ref="F245:F248"/>
    <mergeCell ref="A230:A233"/>
    <mergeCell ref="C230:C233"/>
    <mergeCell ref="D230:D233"/>
    <mergeCell ref="E230:E233"/>
    <mergeCell ref="F230:F233"/>
    <mergeCell ref="A235:A238"/>
    <mergeCell ref="C235:C238"/>
    <mergeCell ref="D235:D238"/>
    <mergeCell ref="E235:E238"/>
    <mergeCell ref="F235:F238"/>
    <mergeCell ref="A220:A223"/>
    <mergeCell ref="C220:C223"/>
    <mergeCell ref="D220:D223"/>
    <mergeCell ref="E220:E223"/>
    <mergeCell ref="F220:F223"/>
    <mergeCell ref="A225:A228"/>
    <mergeCell ref="C225:C228"/>
    <mergeCell ref="D225:D228"/>
    <mergeCell ref="E225:E228"/>
    <mergeCell ref="F225:F228"/>
    <mergeCell ref="A210:A213"/>
    <mergeCell ref="C210:C213"/>
    <mergeCell ref="D210:D213"/>
    <mergeCell ref="E210:E213"/>
    <mergeCell ref="F210:F213"/>
    <mergeCell ref="A215:A218"/>
    <mergeCell ref="C215:C218"/>
    <mergeCell ref="D215:D218"/>
    <mergeCell ref="E215:E218"/>
    <mergeCell ref="F215:F218"/>
    <mergeCell ref="A200:A203"/>
    <mergeCell ref="C200:C203"/>
    <mergeCell ref="D200:D203"/>
    <mergeCell ref="E200:E203"/>
    <mergeCell ref="F200:F203"/>
    <mergeCell ref="A205:A208"/>
    <mergeCell ref="C205:C208"/>
    <mergeCell ref="D205:D208"/>
    <mergeCell ref="E205:E208"/>
    <mergeCell ref="F205:F208"/>
    <mergeCell ref="A190:A193"/>
    <mergeCell ref="C190:C193"/>
    <mergeCell ref="D190:D193"/>
    <mergeCell ref="E190:E193"/>
    <mergeCell ref="F190:F193"/>
    <mergeCell ref="A195:A198"/>
    <mergeCell ref="C195:C198"/>
    <mergeCell ref="D195:D198"/>
    <mergeCell ref="E195:E198"/>
    <mergeCell ref="F195:F198"/>
    <mergeCell ref="A180:A183"/>
    <mergeCell ref="C180:C183"/>
    <mergeCell ref="D180:D183"/>
    <mergeCell ref="E180:E183"/>
    <mergeCell ref="F180:F183"/>
    <mergeCell ref="A185:A188"/>
    <mergeCell ref="C185:C188"/>
    <mergeCell ref="D185:D188"/>
    <mergeCell ref="E185:E188"/>
    <mergeCell ref="F185:F188"/>
    <mergeCell ref="A170:A173"/>
    <mergeCell ref="C170:C173"/>
    <mergeCell ref="D170:D173"/>
    <mergeCell ref="E170:E173"/>
    <mergeCell ref="F170:F173"/>
    <mergeCell ref="A175:A178"/>
    <mergeCell ref="C175:C178"/>
    <mergeCell ref="D175:D178"/>
    <mergeCell ref="E175:E178"/>
    <mergeCell ref="F175:F178"/>
    <mergeCell ref="A160:A163"/>
    <mergeCell ref="C160:C163"/>
    <mergeCell ref="D160:D163"/>
    <mergeCell ref="E160:E163"/>
    <mergeCell ref="F160:F163"/>
    <mergeCell ref="A165:A168"/>
    <mergeCell ref="C165:C168"/>
    <mergeCell ref="D165:D168"/>
    <mergeCell ref="E165:E168"/>
    <mergeCell ref="F165:F168"/>
    <mergeCell ref="A150:A153"/>
    <mergeCell ref="C150:C153"/>
    <mergeCell ref="D150:D153"/>
    <mergeCell ref="E150:E153"/>
    <mergeCell ref="F150:F153"/>
    <mergeCell ref="A155:A158"/>
    <mergeCell ref="C155:C158"/>
    <mergeCell ref="D155:D158"/>
    <mergeCell ref="E155:E158"/>
    <mergeCell ref="F155:F158"/>
    <mergeCell ref="A140:A143"/>
    <mergeCell ref="C140:C143"/>
    <mergeCell ref="D140:D143"/>
    <mergeCell ref="E140:E143"/>
    <mergeCell ref="F140:F143"/>
    <mergeCell ref="A145:A148"/>
    <mergeCell ref="C145:C148"/>
    <mergeCell ref="D145:D148"/>
    <mergeCell ref="E145:E148"/>
    <mergeCell ref="F145:F148"/>
    <mergeCell ref="A130:A133"/>
    <mergeCell ref="C130:C133"/>
    <mergeCell ref="D130:D133"/>
    <mergeCell ref="E130:E133"/>
    <mergeCell ref="F130:F133"/>
    <mergeCell ref="A135:A138"/>
    <mergeCell ref="C135:C138"/>
    <mergeCell ref="D135:D138"/>
    <mergeCell ref="E135:E138"/>
    <mergeCell ref="F135:F138"/>
    <mergeCell ref="A120:A123"/>
    <mergeCell ref="C120:C123"/>
    <mergeCell ref="D120:D123"/>
    <mergeCell ref="E120:E123"/>
    <mergeCell ref="F120:F123"/>
    <mergeCell ref="A125:A128"/>
    <mergeCell ref="C125:C128"/>
    <mergeCell ref="D125:D128"/>
    <mergeCell ref="E125:E128"/>
    <mergeCell ref="F125:F128"/>
    <mergeCell ref="A110:A113"/>
    <mergeCell ref="C110:C113"/>
    <mergeCell ref="D110:D113"/>
    <mergeCell ref="E110:E113"/>
    <mergeCell ref="F110:F113"/>
    <mergeCell ref="A115:A118"/>
    <mergeCell ref="C115:C118"/>
    <mergeCell ref="D115:D118"/>
    <mergeCell ref="E115:E118"/>
    <mergeCell ref="F115:F118"/>
    <mergeCell ref="A100:A103"/>
    <mergeCell ref="C100:C103"/>
    <mergeCell ref="D100:D103"/>
    <mergeCell ref="E100:E103"/>
    <mergeCell ref="F100:F103"/>
    <mergeCell ref="A105:A108"/>
    <mergeCell ref="C105:C108"/>
    <mergeCell ref="D105:D108"/>
    <mergeCell ref="E105:E108"/>
    <mergeCell ref="F105:F108"/>
    <mergeCell ref="A90:A93"/>
    <mergeCell ref="C90:C93"/>
    <mergeCell ref="D90:D93"/>
    <mergeCell ref="E90:E93"/>
    <mergeCell ref="F90:F93"/>
    <mergeCell ref="A95:A98"/>
    <mergeCell ref="C95:C98"/>
    <mergeCell ref="D95:D98"/>
    <mergeCell ref="E95:E98"/>
    <mergeCell ref="F95:F98"/>
    <mergeCell ref="A80:A83"/>
    <mergeCell ref="C80:C83"/>
    <mergeCell ref="D80:D83"/>
    <mergeCell ref="E80:E83"/>
    <mergeCell ref="F80:F83"/>
    <mergeCell ref="A85:A88"/>
    <mergeCell ref="C85:C88"/>
    <mergeCell ref="D85:D88"/>
    <mergeCell ref="E85:E88"/>
    <mergeCell ref="F85:F88"/>
    <mergeCell ref="A70:A73"/>
    <mergeCell ref="C70:C73"/>
    <mergeCell ref="D70:D73"/>
    <mergeCell ref="E70:E73"/>
    <mergeCell ref="F70:F73"/>
    <mergeCell ref="A75:A78"/>
    <mergeCell ref="C75:C78"/>
    <mergeCell ref="D75:D78"/>
    <mergeCell ref="E75:E78"/>
    <mergeCell ref="F75:F78"/>
    <mergeCell ref="A60:A63"/>
    <mergeCell ref="C60:C63"/>
    <mergeCell ref="D60:D63"/>
    <mergeCell ref="E60:E63"/>
    <mergeCell ref="F60:F63"/>
    <mergeCell ref="A65:A68"/>
    <mergeCell ref="C65:C68"/>
    <mergeCell ref="D65:D68"/>
    <mergeCell ref="E65:E68"/>
    <mergeCell ref="F65:F68"/>
    <mergeCell ref="A50:A53"/>
    <mergeCell ref="C50:C53"/>
    <mergeCell ref="D50:D53"/>
    <mergeCell ref="E50:E53"/>
    <mergeCell ref="F50:F53"/>
    <mergeCell ref="A55:A58"/>
    <mergeCell ref="C55:C58"/>
    <mergeCell ref="D55:D58"/>
    <mergeCell ref="E55:E58"/>
    <mergeCell ref="F55:F58"/>
    <mergeCell ref="A40:A43"/>
    <mergeCell ref="C40:C43"/>
    <mergeCell ref="D40:D43"/>
    <mergeCell ref="E40:E43"/>
    <mergeCell ref="F40:F43"/>
    <mergeCell ref="A45:A48"/>
    <mergeCell ref="C45:C48"/>
    <mergeCell ref="D45:D48"/>
    <mergeCell ref="E45:E48"/>
    <mergeCell ref="F45:F48"/>
    <mergeCell ref="A30:A33"/>
    <mergeCell ref="C30:C33"/>
    <mergeCell ref="D30:D33"/>
    <mergeCell ref="E30:E33"/>
    <mergeCell ref="F30:F33"/>
    <mergeCell ref="A35:A38"/>
    <mergeCell ref="C35:C38"/>
    <mergeCell ref="D35:D38"/>
    <mergeCell ref="E35:E38"/>
    <mergeCell ref="F35:F38"/>
    <mergeCell ref="A20:A23"/>
    <mergeCell ref="C20:C23"/>
    <mergeCell ref="D20:D23"/>
    <mergeCell ref="E20:E23"/>
    <mergeCell ref="F20:F23"/>
    <mergeCell ref="A25:A28"/>
    <mergeCell ref="C25:C28"/>
    <mergeCell ref="D25:D28"/>
    <mergeCell ref="E25:E28"/>
    <mergeCell ref="F25:F28"/>
    <mergeCell ref="A10:A13"/>
    <mergeCell ref="C10:C13"/>
    <mergeCell ref="D10:D13"/>
    <mergeCell ref="E10:E13"/>
    <mergeCell ref="F10:F13"/>
    <mergeCell ref="A15:A18"/>
    <mergeCell ref="C15:C18"/>
    <mergeCell ref="D15:D18"/>
    <mergeCell ref="E15:E18"/>
    <mergeCell ref="F15:F18"/>
    <mergeCell ref="L3:Q3"/>
    <mergeCell ref="R3:X3"/>
    <mergeCell ref="A5:A8"/>
    <mergeCell ref="C5:C8"/>
    <mergeCell ref="D5:D8"/>
    <mergeCell ref="E5:E8"/>
    <mergeCell ref="F5:F8"/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  <ignoredErrors>
    <ignoredError sqref="G612:N6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38"/>
  <sheetViews>
    <sheetView tabSelected="1" zoomScale="85" zoomScaleNormal="85" workbookViewId="0">
      <pane xSplit="7" ySplit="4" topLeftCell="H5" activePane="bottomRight" state="frozen"/>
      <selection pane="topRight" activeCell="I1" sqref="I1"/>
      <selection pane="bottomLeft" activeCell="A5" sqref="A5"/>
      <selection pane="bottomRight" activeCell="H12" sqref="H12"/>
    </sheetView>
  </sheetViews>
  <sheetFormatPr baseColWidth="10" defaultRowHeight="12.75" x14ac:dyDescent="0.2"/>
  <cols>
    <col min="2" max="2" width="18.5703125" customWidth="1"/>
    <col min="3" max="3" width="26.28515625" style="8" customWidth="1"/>
    <col min="4" max="5" width="14.5703125" style="8" customWidth="1"/>
    <col min="6" max="6" width="15.140625" style="12" customWidth="1"/>
    <col min="7" max="7" width="14.5703125" style="8" customWidth="1"/>
    <col min="8" max="10" width="17.5703125" style="8" customWidth="1"/>
    <col min="11" max="11" width="15.7109375" style="8" customWidth="1"/>
    <col min="12" max="16" width="16.28515625" style="8" customWidth="1"/>
    <col min="17" max="23" width="16.7109375" style="8" customWidth="1"/>
  </cols>
  <sheetData>
    <row r="1" spans="1:23" ht="23.25" x14ac:dyDescent="0.35">
      <c r="A1" s="51" t="s">
        <v>183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3" spans="1:23" ht="27" customHeight="1" x14ac:dyDescent="0.2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65" t="s">
        <v>5</v>
      </c>
      <c r="G3" s="67" t="s">
        <v>6</v>
      </c>
      <c r="H3" s="69" t="s">
        <v>7</v>
      </c>
      <c r="I3" s="70"/>
      <c r="J3" s="71"/>
      <c r="K3" s="62" t="s">
        <v>8</v>
      </c>
      <c r="L3" s="63"/>
      <c r="M3" s="63"/>
      <c r="N3" s="63"/>
      <c r="O3" s="63"/>
      <c r="P3" s="64"/>
      <c r="Q3" s="62" t="s">
        <v>9</v>
      </c>
      <c r="R3" s="63"/>
      <c r="S3" s="63"/>
      <c r="T3" s="63"/>
      <c r="U3" s="63"/>
      <c r="V3" s="63"/>
      <c r="W3" s="64"/>
    </row>
    <row r="4" spans="1:23" ht="108.75" customHeight="1" x14ac:dyDescent="0.2">
      <c r="A4" s="57"/>
      <c r="B4" s="57"/>
      <c r="C4" s="57"/>
      <c r="D4" s="57"/>
      <c r="E4" s="57"/>
      <c r="F4" s="66"/>
      <c r="G4" s="68"/>
      <c r="H4" s="38" t="s">
        <v>10</v>
      </c>
      <c r="I4" s="38" t="s">
        <v>11</v>
      </c>
      <c r="J4" s="38" t="s">
        <v>12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8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</row>
    <row r="5" spans="1:23" s="2" customFormat="1" ht="21" customHeight="1" x14ac:dyDescent="0.2">
      <c r="A5" s="58">
        <v>2014</v>
      </c>
      <c r="B5" s="37" t="s">
        <v>26</v>
      </c>
      <c r="C5" s="45" t="s">
        <v>27</v>
      </c>
      <c r="D5" s="46" t="s">
        <v>28</v>
      </c>
      <c r="E5" s="46" t="s">
        <v>29</v>
      </c>
      <c r="F5" s="1">
        <v>1</v>
      </c>
      <c r="G5" s="13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 s="3" customFormat="1" ht="21" customHeight="1" x14ac:dyDescent="0.2">
      <c r="A6" s="59"/>
      <c r="B6" s="37" t="s">
        <v>30</v>
      </c>
      <c r="C6" s="45"/>
      <c r="D6" s="47"/>
      <c r="E6" s="47"/>
      <c r="F6" s="1">
        <v>1</v>
      </c>
      <c r="G6" s="13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 s="2" customFormat="1" ht="21" customHeight="1" x14ac:dyDescent="0.2">
      <c r="A7" s="59"/>
      <c r="B7" s="37" t="s">
        <v>31</v>
      </c>
      <c r="C7" s="45"/>
      <c r="D7" s="47"/>
      <c r="E7" s="47"/>
      <c r="F7" s="1">
        <v>1</v>
      </c>
      <c r="G7" s="13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s="3" customFormat="1" ht="21" customHeight="1" x14ac:dyDescent="0.2">
      <c r="A8" s="60"/>
      <c r="B8" s="37" t="s">
        <v>32</v>
      </c>
      <c r="C8" s="45"/>
      <c r="D8" s="48"/>
      <c r="E8" s="48"/>
      <c r="F8" s="1">
        <v>1</v>
      </c>
      <c r="G8" s="13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</row>
    <row r="9" spans="1:23" s="7" customFormat="1" ht="21" customHeight="1" x14ac:dyDescent="0.2">
      <c r="A9" s="4" t="s">
        <v>33</v>
      </c>
      <c r="B9" s="4"/>
      <c r="C9" s="5"/>
      <c r="D9" s="5"/>
      <c r="E9" s="5"/>
      <c r="F9" s="6">
        <v>4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</row>
    <row r="10" spans="1:23" s="2" customFormat="1" ht="21" customHeight="1" x14ac:dyDescent="0.2">
      <c r="A10" s="58">
        <v>2014</v>
      </c>
      <c r="B10" s="37" t="s">
        <v>26</v>
      </c>
      <c r="C10" s="45" t="s">
        <v>34</v>
      </c>
      <c r="D10" s="46" t="s">
        <v>28</v>
      </c>
      <c r="E10" s="46" t="s">
        <v>29</v>
      </c>
      <c r="F10" s="1">
        <v>0</v>
      </c>
      <c r="G10" s="13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s="8" customFormat="1" ht="21" customHeight="1" x14ac:dyDescent="0.2">
      <c r="A11" s="59"/>
      <c r="B11" s="37" t="s">
        <v>30</v>
      </c>
      <c r="C11" s="45"/>
      <c r="D11" s="47"/>
      <c r="E11" s="47"/>
      <c r="F11" s="1">
        <v>1</v>
      </c>
      <c r="G11" s="13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ht="21" customHeight="1" x14ac:dyDescent="0.2">
      <c r="A12" s="59"/>
      <c r="B12" s="37" t="s">
        <v>31</v>
      </c>
      <c r="C12" s="45"/>
      <c r="D12" s="47"/>
      <c r="E12" s="47"/>
      <c r="F12" s="1">
        <v>0</v>
      </c>
      <c r="G12" s="13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s="8" customFormat="1" ht="21" customHeight="1" x14ac:dyDescent="0.2">
      <c r="A13" s="60"/>
      <c r="B13" s="37" t="s">
        <v>32</v>
      </c>
      <c r="C13" s="45"/>
      <c r="D13" s="48"/>
      <c r="E13" s="48"/>
      <c r="F13" s="1">
        <v>1</v>
      </c>
      <c r="G13" s="13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s="7" customFormat="1" ht="21" customHeight="1" x14ac:dyDescent="0.2">
      <c r="A14" s="4" t="s">
        <v>33</v>
      </c>
      <c r="B14" s="4"/>
      <c r="C14" s="5"/>
      <c r="D14" s="5"/>
      <c r="E14" s="5"/>
      <c r="F14" s="6">
        <v>2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 s="2" customFormat="1" ht="21" customHeight="1" x14ac:dyDescent="0.2">
      <c r="A15" s="58">
        <v>2014</v>
      </c>
      <c r="B15" s="37" t="s">
        <v>26</v>
      </c>
      <c r="C15" s="45" t="s">
        <v>35</v>
      </c>
      <c r="D15" s="46" t="s">
        <v>36</v>
      </c>
      <c r="E15" s="46" t="s">
        <v>36</v>
      </c>
      <c r="F15" s="1">
        <v>16</v>
      </c>
      <c r="G15" s="13">
        <v>0</v>
      </c>
      <c r="H15" s="1">
        <v>0</v>
      </c>
      <c r="I15" s="1">
        <v>2</v>
      </c>
      <c r="J15" s="1">
        <v>0</v>
      </c>
      <c r="K15" s="1">
        <v>2</v>
      </c>
      <c r="L15" s="1">
        <v>6</v>
      </c>
      <c r="M15" s="1">
        <v>2</v>
      </c>
      <c r="N15" s="1">
        <v>2</v>
      </c>
      <c r="O15" s="1">
        <v>1</v>
      </c>
      <c r="P15" s="1">
        <v>1</v>
      </c>
      <c r="Q15" s="1">
        <v>9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</row>
    <row r="16" spans="1:23" s="8" customFormat="1" ht="21" customHeight="1" x14ac:dyDescent="0.2">
      <c r="A16" s="59"/>
      <c r="B16" s="37" t="s">
        <v>30</v>
      </c>
      <c r="C16" s="45"/>
      <c r="D16" s="47"/>
      <c r="E16" s="47"/>
      <c r="F16" s="1">
        <v>40</v>
      </c>
      <c r="G16" s="13">
        <v>0</v>
      </c>
      <c r="H16" s="1">
        <v>1</v>
      </c>
      <c r="I16" s="1">
        <v>17</v>
      </c>
      <c r="J16" s="1">
        <v>5</v>
      </c>
      <c r="K16" s="1">
        <v>1</v>
      </c>
      <c r="L16" s="1">
        <v>5</v>
      </c>
      <c r="M16" s="1">
        <v>4</v>
      </c>
      <c r="N16" s="1">
        <v>0</v>
      </c>
      <c r="O16" s="1">
        <v>3</v>
      </c>
      <c r="P16" s="1">
        <v>4</v>
      </c>
      <c r="Q16" s="1">
        <v>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ht="21" customHeight="1" x14ac:dyDescent="0.2">
      <c r="A17" s="59"/>
      <c r="B17" s="37" t="s">
        <v>31</v>
      </c>
      <c r="C17" s="45"/>
      <c r="D17" s="47"/>
      <c r="E17" s="47"/>
      <c r="F17" s="1">
        <v>8</v>
      </c>
      <c r="G17" s="13">
        <v>0</v>
      </c>
      <c r="H17" s="1">
        <v>0</v>
      </c>
      <c r="I17" s="1">
        <v>3</v>
      </c>
      <c r="J17" s="1">
        <v>0</v>
      </c>
      <c r="K17" s="1">
        <v>1</v>
      </c>
      <c r="L17" s="1">
        <v>2</v>
      </c>
      <c r="M17" s="1">
        <v>0</v>
      </c>
      <c r="N17" s="1">
        <v>0</v>
      </c>
      <c r="O17" s="1">
        <v>2</v>
      </c>
      <c r="P17" s="1">
        <v>0</v>
      </c>
      <c r="Q17" s="1">
        <v>2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s="8" customFormat="1" ht="21" customHeight="1" x14ac:dyDescent="0.2">
      <c r="A18" s="60"/>
      <c r="B18" s="37" t="s">
        <v>32</v>
      </c>
      <c r="C18" s="45"/>
      <c r="D18" s="48"/>
      <c r="E18" s="48"/>
      <c r="F18" s="1">
        <v>13</v>
      </c>
      <c r="G18" s="13">
        <v>8</v>
      </c>
      <c r="H18" s="1">
        <v>0</v>
      </c>
      <c r="I18" s="1">
        <v>2</v>
      </c>
      <c r="J18" s="1">
        <v>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s="7" customFormat="1" ht="21" customHeight="1" x14ac:dyDescent="0.2">
      <c r="A19" s="4" t="s">
        <v>33</v>
      </c>
      <c r="B19" s="4"/>
      <c r="C19" s="5"/>
      <c r="D19" s="5"/>
      <c r="E19" s="5"/>
      <c r="F19" s="6">
        <v>77</v>
      </c>
      <c r="G19" s="6">
        <v>8</v>
      </c>
      <c r="H19" s="6">
        <v>1</v>
      </c>
      <c r="I19" s="6">
        <v>24</v>
      </c>
      <c r="J19" s="6">
        <v>8</v>
      </c>
      <c r="K19" s="6">
        <v>4</v>
      </c>
      <c r="L19" s="6">
        <v>13</v>
      </c>
      <c r="M19" s="6">
        <v>6</v>
      </c>
      <c r="N19" s="6">
        <v>2</v>
      </c>
      <c r="O19" s="6">
        <v>6</v>
      </c>
      <c r="P19" s="6">
        <v>5</v>
      </c>
      <c r="Q19" s="6">
        <v>20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</row>
    <row r="20" spans="1:23" s="2" customFormat="1" ht="21" customHeight="1" x14ac:dyDescent="0.2">
      <c r="A20" s="58">
        <v>2014</v>
      </c>
      <c r="B20" s="37" t="s">
        <v>26</v>
      </c>
      <c r="C20" s="45" t="s">
        <v>37</v>
      </c>
      <c r="D20" s="46" t="s">
        <v>28</v>
      </c>
      <c r="E20" s="46" t="s">
        <v>29</v>
      </c>
      <c r="F20" s="1">
        <v>0</v>
      </c>
      <c r="G20" s="13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s="8" customFormat="1" ht="21" customHeight="1" x14ac:dyDescent="0.2">
      <c r="A21" s="59"/>
      <c r="B21" s="37" t="s">
        <v>30</v>
      </c>
      <c r="C21" s="45"/>
      <c r="D21" s="47"/>
      <c r="E21" s="47"/>
      <c r="F21" s="1">
        <v>0</v>
      </c>
      <c r="G21" s="1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ht="21" customHeight="1" x14ac:dyDescent="0.2">
      <c r="A22" s="59"/>
      <c r="B22" s="37" t="s">
        <v>31</v>
      </c>
      <c r="C22" s="45"/>
      <c r="D22" s="47"/>
      <c r="E22" s="47"/>
      <c r="F22" s="1">
        <v>0</v>
      </c>
      <c r="G22" s="13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s="8" customFormat="1" ht="21" customHeight="1" x14ac:dyDescent="0.2">
      <c r="A23" s="60"/>
      <c r="B23" s="37" t="s">
        <v>32</v>
      </c>
      <c r="C23" s="45"/>
      <c r="D23" s="48"/>
      <c r="E23" s="48"/>
      <c r="F23" s="1">
        <v>0</v>
      </c>
      <c r="G23" s="13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s="9" customFormat="1" ht="21" customHeight="1" x14ac:dyDescent="0.2">
      <c r="A24" s="4" t="s">
        <v>33</v>
      </c>
      <c r="B24" s="4"/>
      <c r="C24" s="5"/>
      <c r="D24" s="5"/>
      <c r="E24" s="5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s="2" customFormat="1" ht="21" customHeight="1" x14ac:dyDescent="0.2">
      <c r="A25" s="58">
        <v>2014</v>
      </c>
      <c r="B25" s="37" t="s">
        <v>26</v>
      </c>
      <c r="C25" s="45" t="s">
        <v>38</v>
      </c>
      <c r="D25" s="46" t="s">
        <v>28</v>
      </c>
      <c r="E25" s="46" t="s">
        <v>29</v>
      </c>
      <c r="F25" s="1">
        <v>1</v>
      </c>
      <c r="G25" s="13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s="8" customFormat="1" ht="21" customHeight="1" x14ac:dyDescent="0.2">
      <c r="A26" s="59"/>
      <c r="B26" s="37" t="s">
        <v>30</v>
      </c>
      <c r="C26" s="45"/>
      <c r="D26" s="47"/>
      <c r="E26" s="47"/>
      <c r="F26" s="1">
        <v>0</v>
      </c>
      <c r="G26" s="13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ht="21" customHeight="1" x14ac:dyDescent="0.2">
      <c r="A27" s="59"/>
      <c r="B27" s="37" t="s">
        <v>31</v>
      </c>
      <c r="C27" s="45"/>
      <c r="D27" s="47"/>
      <c r="E27" s="47"/>
      <c r="F27" s="1">
        <v>0</v>
      </c>
      <c r="G27" s="13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s="8" customFormat="1" ht="21" customHeight="1" x14ac:dyDescent="0.2">
      <c r="A28" s="60"/>
      <c r="B28" s="37" t="s">
        <v>32</v>
      </c>
      <c r="C28" s="45"/>
      <c r="D28" s="48"/>
      <c r="E28" s="48"/>
      <c r="F28" s="1">
        <v>0</v>
      </c>
      <c r="G28" s="13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s="7" customFormat="1" ht="21" customHeight="1" x14ac:dyDescent="0.2">
      <c r="A29" s="4" t="s">
        <v>33</v>
      </c>
      <c r="B29" s="4"/>
      <c r="C29" s="5"/>
      <c r="D29" s="5"/>
      <c r="E29" s="5"/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</row>
    <row r="30" spans="1:23" s="2" customFormat="1" ht="21" customHeight="1" x14ac:dyDescent="0.2">
      <c r="A30" s="58">
        <v>2014</v>
      </c>
      <c r="B30" s="37" t="s">
        <v>26</v>
      </c>
      <c r="C30" s="45" t="s">
        <v>39</v>
      </c>
      <c r="D30" s="46" t="s">
        <v>28</v>
      </c>
      <c r="E30" s="46" t="s">
        <v>29</v>
      </c>
      <c r="F30" s="1">
        <v>14</v>
      </c>
      <c r="G30" s="13">
        <v>0</v>
      </c>
      <c r="H30" s="1">
        <v>0</v>
      </c>
      <c r="I30" s="1">
        <v>1</v>
      </c>
      <c r="J30" s="1">
        <v>1</v>
      </c>
      <c r="K30" s="1">
        <v>0</v>
      </c>
      <c r="L30" s="1">
        <v>7</v>
      </c>
      <c r="M30" s="1">
        <v>3</v>
      </c>
      <c r="N30" s="1">
        <v>0</v>
      </c>
      <c r="O30" s="1">
        <v>1</v>
      </c>
      <c r="P30" s="1">
        <v>1</v>
      </c>
      <c r="Q30" s="1">
        <v>0</v>
      </c>
      <c r="R30" s="1">
        <v>0</v>
      </c>
      <c r="S30" s="1">
        <v>0</v>
      </c>
      <c r="T30" s="1">
        <v>8</v>
      </c>
      <c r="U30" s="1">
        <v>0</v>
      </c>
      <c r="V30" s="1">
        <v>2</v>
      </c>
      <c r="W30" s="1">
        <v>0</v>
      </c>
    </row>
    <row r="31" spans="1:23" s="8" customFormat="1" ht="21" customHeight="1" x14ac:dyDescent="0.2">
      <c r="A31" s="59"/>
      <c r="B31" s="37" t="s">
        <v>30</v>
      </c>
      <c r="C31" s="45"/>
      <c r="D31" s="47"/>
      <c r="E31" s="47"/>
      <c r="F31" s="1">
        <v>8</v>
      </c>
      <c r="G31" s="13">
        <v>0</v>
      </c>
      <c r="H31" s="1">
        <v>0</v>
      </c>
      <c r="I31" s="1">
        <v>0</v>
      </c>
      <c r="J31" s="1">
        <v>3</v>
      </c>
      <c r="K31" s="1">
        <v>2</v>
      </c>
      <c r="L31" s="1">
        <v>1</v>
      </c>
      <c r="M31" s="1">
        <v>1</v>
      </c>
      <c r="N31" s="1">
        <v>1</v>
      </c>
      <c r="O31" s="1">
        <v>0</v>
      </c>
      <c r="P31" s="1">
        <v>0</v>
      </c>
      <c r="Q31" s="1">
        <v>1</v>
      </c>
      <c r="R31" s="1">
        <v>0</v>
      </c>
      <c r="S31" s="1">
        <v>1</v>
      </c>
      <c r="T31" s="1">
        <v>1</v>
      </c>
      <c r="U31" s="1">
        <v>0</v>
      </c>
      <c r="V31" s="1">
        <v>0</v>
      </c>
      <c r="W31" s="1">
        <v>0</v>
      </c>
    </row>
    <row r="32" spans="1:23" ht="21" customHeight="1" x14ac:dyDescent="0.2">
      <c r="A32" s="59"/>
      <c r="B32" s="37" t="s">
        <v>31</v>
      </c>
      <c r="C32" s="45"/>
      <c r="D32" s="47"/>
      <c r="E32" s="47"/>
      <c r="F32" s="1">
        <v>4</v>
      </c>
      <c r="G32" s="13">
        <v>0</v>
      </c>
      <c r="H32" s="1">
        <v>0</v>
      </c>
      <c r="I32" s="1">
        <v>0</v>
      </c>
      <c r="J32" s="1">
        <v>1</v>
      </c>
      <c r="K32" s="1">
        <v>0</v>
      </c>
      <c r="L32" s="1">
        <v>2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1</v>
      </c>
      <c r="V32" s="1">
        <v>1</v>
      </c>
      <c r="W32" s="1">
        <v>0</v>
      </c>
    </row>
    <row r="33" spans="1:23" s="8" customFormat="1" ht="21" customHeight="1" x14ac:dyDescent="0.2">
      <c r="A33" s="60"/>
      <c r="B33" s="37" t="s">
        <v>32</v>
      </c>
      <c r="C33" s="45"/>
      <c r="D33" s="48"/>
      <c r="E33" s="48"/>
      <c r="F33" s="1">
        <v>5</v>
      </c>
      <c r="G33" s="13">
        <v>1</v>
      </c>
      <c r="H33" s="1">
        <v>0</v>
      </c>
      <c r="I33" s="1">
        <v>0</v>
      </c>
      <c r="J33" s="1">
        <v>1</v>
      </c>
      <c r="K33" s="1">
        <v>0</v>
      </c>
      <c r="L33" s="1">
        <v>2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3</v>
      </c>
      <c r="V33" s="1">
        <v>0</v>
      </c>
      <c r="W33" s="1">
        <v>0</v>
      </c>
    </row>
    <row r="34" spans="1:23" s="7" customFormat="1" ht="21" customHeight="1" x14ac:dyDescent="0.2">
      <c r="A34" s="4" t="s">
        <v>33</v>
      </c>
      <c r="B34" s="4"/>
      <c r="C34" s="5"/>
      <c r="D34" s="5"/>
      <c r="E34" s="5"/>
      <c r="F34" s="6">
        <v>31</v>
      </c>
      <c r="G34" s="6">
        <v>1</v>
      </c>
      <c r="H34" s="6">
        <v>0</v>
      </c>
      <c r="I34" s="6">
        <v>1</v>
      </c>
      <c r="J34" s="6">
        <v>6</v>
      </c>
      <c r="K34" s="6">
        <v>2</v>
      </c>
      <c r="L34" s="6">
        <v>12</v>
      </c>
      <c r="M34" s="6">
        <v>6</v>
      </c>
      <c r="N34" s="6">
        <v>1</v>
      </c>
      <c r="O34" s="6">
        <v>1</v>
      </c>
      <c r="P34" s="6">
        <v>1</v>
      </c>
      <c r="Q34" s="6">
        <v>1</v>
      </c>
      <c r="R34" s="6">
        <v>0</v>
      </c>
      <c r="S34" s="6">
        <v>2</v>
      </c>
      <c r="T34" s="6">
        <v>9</v>
      </c>
      <c r="U34" s="6">
        <v>4</v>
      </c>
      <c r="V34" s="6">
        <v>3</v>
      </c>
      <c r="W34" s="6">
        <v>0</v>
      </c>
    </row>
    <row r="35" spans="1:23" s="2" customFormat="1" ht="21" customHeight="1" x14ac:dyDescent="0.2">
      <c r="A35" s="58">
        <v>2014</v>
      </c>
      <c r="B35" s="37" t="s">
        <v>26</v>
      </c>
      <c r="C35" s="45" t="s">
        <v>40</v>
      </c>
      <c r="D35" s="46" t="s">
        <v>28</v>
      </c>
      <c r="E35" s="46" t="s">
        <v>41</v>
      </c>
      <c r="F35" s="1">
        <v>6</v>
      </c>
      <c r="G35" s="13">
        <v>0</v>
      </c>
      <c r="H35" s="1">
        <v>0</v>
      </c>
      <c r="I35" s="1">
        <v>0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2</v>
      </c>
      <c r="P35" s="1">
        <v>0</v>
      </c>
      <c r="Q35" s="1">
        <v>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s="8" customFormat="1" ht="21" customHeight="1" x14ac:dyDescent="0.2">
      <c r="A36" s="59"/>
      <c r="B36" s="37" t="s">
        <v>30</v>
      </c>
      <c r="C36" s="45"/>
      <c r="D36" s="47"/>
      <c r="E36" s="47"/>
      <c r="F36" s="1">
        <v>5</v>
      </c>
      <c r="G36" s="13">
        <v>0</v>
      </c>
      <c r="H36" s="1">
        <v>0</v>
      </c>
      <c r="I36" s="1">
        <v>0</v>
      </c>
      <c r="J36" s="1">
        <v>2</v>
      </c>
      <c r="K36" s="1">
        <v>2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ht="21" customHeight="1" x14ac:dyDescent="0.2">
      <c r="A37" s="59"/>
      <c r="B37" s="37" t="s">
        <v>31</v>
      </c>
      <c r="C37" s="45"/>
      <c r="D37" s="47"/>
      <c r="E37" s="47"/>
      <c r="F37" s="1">
        <v>3</v>
      </c>
      <c r="G37" s="13">
        <v>0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0</v>
      </c>
      <c r="N37" s="1">
        <v>0</v>
      </c>
      <c r="O37" s="1">
        <v>1</v>
      </c>
      <c r="P37" s="1">
        <v>0</v>
      </c>
      <c r="Q37" s="1">
        <v>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s="8" customFormat="1" ht="21" customHeight="1" x14ac:dyDescent="0.2">
      <c r="A38" s="60"/>
      <c r="B38" s="37" t="s">
        <v>32</v>
      </c>
      <c r="C38" s="45"/>
      <c r="D38" s="48"/>
      <c r="E38" s="48"/>
      <c r="F38" s="1">
        <v>4</v>
      </c>
      <c r="G38" s="13">
        <v>3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s="7" customFormat="1" ht="21" customHeight="1" x14ac:dyDescent="0.2">
      <c r="A39" s="4" t="s">
        <v>33</v>
      </c>
      <c r="B39" s="4"/>
      <c r="C39" s="5"/>
      <c r="D39" s="5"/>
      <c r="E39" s="5"/>
      <c r="F39" s="6">
        <v>18</v>
      </c>
      <c r="G39" s="6">
        <v>3</v>
      </c>
      <c r="H39" s="6">
        <v>0</v>
      </c>
      <c r="I39" s="6">
        <v>0</v>
      </c>
      <c r="J39" s="6">
        <v>4</v>
      </c>
      <c r="K39" s="6">
        <v>3</v>
      </c>
      <c r="L39" s="6">
        <v>4</v>
      </c>
      <c r="M39" s="6">
        <v>1</v>
      </c>
      <c r="N39" s="6">
        <v>0</v>
      </c>
      <c r="O39" s="6">
        <v>3</v>
      </c>
      <c r="P39" s="6">
        <v>0</v>
      </c>
      <c r="Q39" s="6">
        <v>5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 s="2" customFormat="1" ht="21" customHeight="1" x14ac:dyDescent="0.2">
      <c r="A40" s="58">
        <v>2014</v>
      </c>
      <c r="B40" s="37" t="s">
        <v>26</v>
      </c>
      <c r="C40" s="45" t="s">
        <v>42</v>
      </c>
      <c r="D40" s="46" t="s">
        <v>28</v>
      </c>
      <c r="E40" s="46" t="s">
        <v>41</v>
      </c>
      <c r="F40" s="1">
        <v>1</v>
      </c>
      <c r="G40" s="13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s="3" customFormat="1" ht="21" customHeight="1" x14ac:dyDescent="0.2">
      <c r="A41" s="59"/>
      <c r="B41" s="37" t="s">
        <v>30</v>
      </c>
      <c r="C41" s="61"/>
      <c r="D41" s="47"/>
      <c r="E41" s="47"/>
      <c r="F41" s="1">
        <v>2</v>
      </c>
      <c r="G41" s="13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1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ht="21" customHeight="1" x14ac:dyDescent="0.2">
      <c r="A42" s="59"/>
      <c r="B42" s="37" t="s">
        <v>31</v>
      </c>
      <c r="C42" s="45"/>
      <c r="D42" s="47"/>
      <c r="E42" s="47"/>
      <c r="F42" s="1">
        <v>1</v>
      </c>
      <c r="G42" s="13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s="8" customFormat="1" ht="21" customHeight="1" x14ac:dyDescent="0.2">
      <c r="A43" s="60"/>
      <c r="B43" s="37" t="s">
        <v>32</v>
      </c>
      <c r="C43" s="45"/>
      <c r="D43" s="48"/>
      <c r="E43" s="48"/>
      <c r="F43" s="1">
        <v>3</v>
      </c>
      <c r="G43" s="13">
        <v>1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s="7" customFormat="1" ht="21" customHeight="1" x14ac:dyDescent="0.2">
      <c r="A44" s="4" t="s">
        <v>33</v>
      </c>
      <c r="B44" s="4"/>
      <c r="C44" s="5"/>
      <c r="D44" s="5"/>
      <c r="E44" s="5"/>
      <c r="F44" s="6">
        <v>7</v>
      </c>
      <c r="G44" s="6">
        <v>1</v>
      </c>
      <c r="H44" s="6">
        <v>0</v>
      </c>
      <c r="I44" s="6">
        <v>0</v>
      </c>
      <c r="J44" s="6">
        <v>3</v>
      </c>
      <c r="K44" s="6">
        <v>0</v>
      </c>
      <c r="L44" s="6">
        <v>0</v>
      </c>
      <c r="M44" s="6">
        <v>2</v>
      </c>
      <c r="N44" s="6">
        <v>0</v>
      </c>
      <c r="O44" s="6">
        <v>1</v>
      </c>
      <c r="P44" s="6">
        <v>0</v>
      </c>
      <c r="Q44" s="6">
        <v>2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 s="2" customFormat="1" ht="21" customHeight="1" x14ac:dyDescent="0.2">
      <c r="A45" s="58">
        <v>2014</v>
      </c>
      <c r="B45" s="37" t="s">
        <v>26</v>
      </c>
      <c r="C45" s="45" t="s">
        <v>43</v>
      </c>
      <c r="D45" s="46" t="s">
        <v>28</v>
      </c>
      <c r="E45" s="46" t="s">
        <v>41</v>
      </c>
      <c r="F45" s="1">
        <v>2</v>
      </c>
      <c r="G45" s="13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1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s="8" customFormat="1" ht="21" customHeight="1" x14ac:dyDescent="0.2">
      <c r="A46" s="59"/>
      <c r="B46" s="37" t="s">
        <v>30</v>
      </c>
      <c r="C46" s="45"/>
      <c r="D46" s="47"/>
      <c r="E46" s="47"/>
      <c r="F46" s="1">
        <v>0</v>
      </c>
      <c r="G46" s="13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ht="21" customHeight="1" x14ac:dyDescent="0.2">
      <c r="A47" s="59"/>
      <c r="B47" s="37" t="s">
        <v>31</v>
      </c>
      <c r="C47" s="45"/>
      <c r="D47" s="47"/>
      <c r="E47" s="47"/>
      <c r="F47" s="1">
        <v>0</v>
      </c>
      <c r="G47" s="13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s="8" customFormat="1" ht="21" customHeight="1" x14ac:dyDescent="0.2">
      <c r="A48" s="60"/>
      <c r="B48" s="37" t="s">
        <v>32</v>
      </c>
      <c r="C48" s="45"/>
      <c r="D48" s="48"/>
      <c r="E48" s="48"/>
      <c r="F48" s="1">
        <v>0</v>
      </c>
      <c r="G48" s="13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s="7" customFormat="1" ht="21" customHeight="1" x14ac:dyDescent="0.2">
      <c r="A49" s="4" t="s">
        <v>33</v>
      </c>
      <c r="B49" s="4"/>
      <c r="C49" s="5"/>
      <c r="D49" s="5"/>
      <c r="E49" s="5"/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</row>
    <row r="50" spans="1:23" s="2" customFormat="1" ht="21" customHeight="1" x14ac:dyDescent="0.2">
      <c r="A50" s="58">
        <v>2014</v>
      </c>
      <c r="B50" s="37" t="s">
        <v>26</v>
      </c>
      <c r="C50" s="45" t="s">
        <v>44</v>
      </c>
      <c r="D50" s="46" t="s">
        <v>28</v>
      </c>
      <c r="E50" s="46" t="s">
        <v>45</v>
      </c>
      <c r="F50" s="1">
        <v>4</v>
      </c>
      <c r="G50" s="13">
        <v>0</v>
      </c>
      <c r="H50" s="1">
        <v>0</v>
      </c>
      <c r="I50" s="1">
        <v>0</v>
      </c>
      <c r="J50" s="1">
        <v>2</v>
      </c>
      <c r="K50" s="1">
        <v>0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2</v>
      </c>
      <c r="W50" s="1">
        <v>0</v>
      </c>
    </row>
    <row r="51" spans="1:23" s="8" customFormat="1" ht="21" customHeight="1" x14ac:dyDescent="0.2">
      <c r="A51" s="59"/>
      <c r="B51" s="37" t="s">
        <v>30</v>
      </c>
      <c r="C51" s="45"/>
      <c r="D51" s="47"/>
      <c r="E51" s="47"/>
      <c r="F51" s="1">
        <v>1</v>
      </c>
      <c r="G51" s="13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ht="21" customHeight="1" x14ac:dyDescent="0.2">
      <c r="A52" s="59"/>
      <c r="B52" s="37" t="s">
        <v>31</v>
      </c>
      <c r="C52" s="45"/>
      <c r="D52" s="47"/>
      <c r="E52" s="47"/>
      <c r="F52" s="1">
        <v>1</v>
      </c>
      <c r="G52" s="13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s="8" customFormat="1" ht="21" customHeight="1" x14ac:dyDescent="0.2">
      <c r="A53" s="60"/>
      <c r="B53" s="37" t="s">
        <v>32</v>
      </c>
      <c r="C53" s="45"/>
      <c r="D53" s="48"/>
      <c r="E53" s="48"/>
      <c r="F53" s="1">
        <v>3</v>
      </c>
      <c r="G53" s="13">
        <v>1</v>
      </c>
      <c r="H53" s="1">
        <v>0</v>
      </c>
      <c r="I53" s="1">
        <v>0</v>
      </c>
      <c r="J53" s="1">
        <v>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s="7" customFormat="1" ht="21" customHeight="1" x14ac:dyDescent="0.2">
      <c r="A54" s="4" t="s">
        <v>33</v>
      </c>
      <c r="B54" s="4"/>
      <c r="C54" s="5"/>
      <c r="D54" s="5"/>
      <c r="E54" s="5"/>
      <c r="F54" s="6">
        <v>9</v>
      </c>
      <c r="G54" s="6">
        <v>1</v>
      </c>
      <c r="H54" s="6">
        <v>0</v>
      </c>
      <c r="I54" s="6">
        <v>1</v>
      </c>
      <c r="J54" s="6">
        <v>4</v>
      </c>
      <c r="K54" s="6">
        <v>0</v>
      </c>
      <c r="L54" s="6">
        <v>3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2</v>
      </c>
      <c r="W54" s="6">
        <v>0</v>
      </c>
    </row>
    <row r="55" spans="1:23" s="2" customFormat="1" ht="21" customHeight="1" x14ac:dyDescent="0.2">
      <c r="A55" s="58">
        <v>2014</v>
      </c>
      <c r="B55" s="37" t="s">
        <v>26</v>
      </c>
      <c r="C55" s="45" t="s">
        <v>46</v>
      </c>
      <c r="D55" s="46" t="s">
        <v>28</v>
      </c>
      <c r="E55" s="46" t="s">
        <v>29</v>
      </c>
      <c r="F55" s="1">
        <v>2</v>
      </c>
      <c r="G55" s="13">
        <v>0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s="8" customFormat="1" ht="21" customHeight="1" x14ac:dyDescent="0.2">
      <c r="A56" s="59"/>
      <c r="B56" s="37" t="s">
        <v>30</v>
      </c>
      <c r="C56" s="45"/>
      <c r="D56" s="47"/>
      <c r="E56" s="47"/>
      <c r="F56" s="1">
        <v>1</v>
      </c>
      <c r="G56" s="13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ht="21" customHeight="1" x14ac:dyDescent="0.2">
      <c r="A57" s="59"/>
      <c r="B57" s="37" t="s">
        <v>31</v>
      </c>
      <c r="C57" s="45"/>
      <c r="D57" s="47"/>
      <c r="E57" s="47"/>
      <c r="F57" s="1">
        <v>0</v>
      </c>
      <c r="G57" s="13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s="8" customFormat="1" ht="21" customHeight="1" x14ac:dyDescent="0.2">
      <c r="A58" s="60"/>
      <c r="B58" s="37" t="s">
        <v>32</v>
      </c>
      <c r="C58" s="45"/>
      <c r="D58" s="48"/>
      <c r="E58" s="48"/>
      <c r="F58" s="1">
        <v>0</v>
      </c>
      <c r="G58" s="13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23" s="7" customFormat="1" ht="21" customHeight="1" x14ac:dyDescent="0.2">
      <c r="A59" s="4" t="s">
        <v>33</v>
      </c>
      <c r="B59" s="4"/>
      <c r="C59" s="5"/>
      <c r="D59" s="5"/>
      <c r="E59" s="5"/>
      <c r="F59" s="6">
        <v>3</v>
      </c>
      <c r="G59" s="6">
        <v>0</v>
      </c>
      <c r="H59" s="6">
        <v>0</v>
      </c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 s="2" customFormat="1" ht="21" customHeight="1" x14ac:dyDescent="0.2">
      <c r="A60" s="58">
        <v>2014</v>
      </c>
      <c r="B60" s="37" t="s">
        <v>26</v>
      </c>
      <c r="C60" s="45" t="s">
        <v>47</v>
      </c>
      <c r="D60" s="46" t="s">
        <v>48</v>
      </c>
      <c r="E60" s="46" t="s">
        <v>48</v>
      </c>
      <c r="F60" s="1">
        <v>1</v>
      </c>
      <c r="G60" s="13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s="8" customFormat="1" ht="21" customHeight="1" x14ac:dyDescent="0.2">
      <c r="A61" s="59"/>
      <c r="B61" s="37" t="s">
        <v>30</v>
      </c>
      <c r="C61" s="45"/>
      <c r="D61" s="47"/>
      <c r="E61" s="47"/>
      <c r="F61" s="1">
        <v>1</v>
      </c>
      <c r="G61" s="13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 ht="21" customHeight="1" x14ac:dyDescent="0.2">
      <c r="A62" s="59"/>
      <c r="B62" s="37" t="s">
        <v>31</v>
      </c>
      <c r="C62" s="45"/>
      <c r="D62" s="47"/>
      <c r="E62" s="47"/>
      <c r="F62" s="1">
        <v>4</v>
      </c>
      <c r="G62" s="13">
        <v>0</v>
      </c>
      <c r="H62" s="1">
        <v>0</v>
      </c>
      <c r="I62" s="1">
        <v>0</v>
      </c>
      <c r="J62" s="1">
        <v>0</v>
      </c>
      <c r="K62" s="1">
        <v>3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s="8" customFormat="1" ht="21" customHeight="1" x14ac:dyDescent="0.2">
      <c r="A63" s="60"/>
      <c r="B63" s="37" t="s">
        <v>32</v>
      </c>
      <c r="C63" s="45"/>
      <c r="D63" s="48"/>
      <c r="E63" s="48"/>
      <c r="F63" s="1">
        <v>3</v>
      </c>
      <c r="G63" s="13">
        <v>0</v>
      </c>
      <c r="H63" s="1">
        <v>0</v>
      </c>
      <c r="I63" s="1">
        <v>0</v>
      </c>
      <c r="J63" s="1">
        <v>2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</row>
    <row r="64" spans="1:23" s="7" customFormat="1" ht="21" customHeight="1" x14ac:dyDescent="0.2">
      <c r="A64" s="4" t="s">
        <v>33</v>
      </c>
      <c r="B64" s="4"/>
      <c r="C64" s="5"/>
      <c r="D64" s="5"/>
      <c r="E64" s="5"/>
      <c r="F64" s="6">
        <v>9</v>
      </c>
      <c r="G64" s="6">
        <v>0</v>
      </c>
      <c r="H64" s="6">
        <v>0</v>
      </c>
      <c r="I64" s="6">
        <v>0</v>
      </c>
      <c r="J64" s="6">
        <v>2</v>
      </c>
      <c r="K64" s="6">
        <v>4</v>
      </c>
      <c r="L64" s="6">
        <v>1</v>
      </c>
      <c r="M64" s="6">
        <v>0</v>
      </c>
      <c r="N64" s="6">
        <v>0</v>
      </c>
      <c r="O64" s="6">
        <v>1</v>
      </c>
      <c r="P64" s="6">
        <v>1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</row>
    <row r="65" spans="1:23" s="2" customFormat="1" ht="21" customHeight="1" x14ac:dyDescent="0.2">
      <c r="A65" s="58">
        <v>2014</v>
      </c>
      <c r="B65" s="37" t="s">
        <v>26</v>
      </c>
      <c r="C65" s="45" t="s">
        <v>49</v>
      </c>
      <c r="D65" s="46" t="s">
        <v>28</v>
      </c>
      <c r="E65" s="46" t="s">
        <v>29</v>
      </c>
      <c r="F65" s="1">
        <v>3</v>
      </c>
      <c r="G65" s="13">
        <v>0</v>
      </c>
      <c r="H65" s="1">
        <v>0</v>
      </c>
      <c r="I65" s="1">
        <v>1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</row>
    <row r="66" spans="1:23" s="8" customFormat="1" ht="21" customHeight="1" x14ac:dyDescent="0.2">
      <c r="A66" s="59"/>
      <c r="B66" s="37" t="s">
        <v>30</v>
      </c>
      <c r="C66" s="45"/>
      <c r="D66" s="47"/>
      <c r="E66" s="47"/>
      <c r="F66" s="1">
        <v>0</v>
      </c>
      <c r="G66" s="13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</row>
    <row r="67" spans="1:23" ht="21" customHeight="1" x14ac:dyDescent="0.2">
      <c r="A67" s="59"/>
      <c r="B67" s="37" t="s">
        <v>31</v>
      </c>
      <c r="C67" s="45"/>
      <c r="D67" s="47"/>
      <c r="E67" s="47"/>
      <c r="F67" s="1">
        <v>0</v>
      </c>
      <c r="G67" s="13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</row>
    <row r="68" spans="1:23" s="8" customFormat="1" ht="21" customHeight="1" x14ac:dyDescent="0.2">
      <c r="A68" s="60"/>
      <c r="B68" s="37" t="s">
        <v>32</v>
      </c>
      <c r="C68" s="45"/>
      <c r="D68" s="48"/>
      <c r="E68" s="48"/>
      <c r="F68" s="1">
        <v>0</v>
      </c>
      <c r="G68" s="13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</row>
    <row r="69" spans="1:23" s="7" customFormat="1" ht="21" customHeight="1" x14ac:dyDescent="0.2">
      <c r="A69" s="4" t="s">
        <v>33</v>
      </c>
      <c r="B69" s="4"/>
      <c r="C69" s="5"/>
      <c r="D69" s="5"/>
      <c r="E69" s="5"/>
      <c r="F69" s="6">
        <v>3</v>
      </c>
      <c r="G69" s="6">
        <v>0</v>
      </c>
      <c r="H69" s="6">
        <v>0</v>
      </c>
      <c r="I69" s="6">
        <v>1</v>
      </c>
      <c r="J69" s="6">
        <v>1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 s="2" customFormat="1" ht="21" customHeight="1" x14ac:dyDescent="0.2">
      <c r="A70" s="58">
        <v>2014</v>
      </c>
      <c r="B70" s="37" t="s">
        <v>26</v>
      </c>
      <c r="C70" s="45" t="s">
        <v>50</v>
      </c>
      <c r="D70" s="46" t="s">
        <v>28</v>
      </c>
      <c r="E70" s="46" t="s">
        <v>51</v>
      </c>
      <c r="F70" s="1">
        <v>4</v>
      </c>
      <c r="G70" s="13">
        <v>0</v>
      </c>
      <c r="H70" s="1">
        <v>0</v>
      </c>
      <c r="I70" s="1">
        <v>0</v>
      </c>
      <c r="J70" s="1">
        <v>0</v>
      </c>
      <c r="K70" s="1">
        <v>1</v>
      </c>
      <c r="L70" s="1">
        <v>2</v>
      </c>
      <c r="M70" s="1">
        <v>0</v>
      </c>
      <c r="N70" s="1">
        <v>0</v>
      </c>
      <c r="O70" s="1">
        <v>1</v>
      </c>
      <c r="P70" s="1">
        <v>0</v>
      </c>
      <c r="Q70" s="1">
        <v>1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</row>
    <row r="71" spans="1:23" s="8" customFormat="1" ht="21" customHeight="1" x14ac:dyDescent="0.2">
      <c r="A71" s="59"/>
      <c r="B71" s="37" t="s">
        <v>30</v>
      </c>
      <c r="C71" s="45"/>
      <c r="D71" s="47"/>
      <c r="E71" s="47"/>
      <c r="F71" s="1">
        <v>5</v>
      </c>
      <c r="G71" s="13">
        <v>0</v>
      </c>
      <c r="H71" s="1">
        <v>0</v>
      </c>
      <c r="I71" s="1">
        <v>0</v>
      </c>
      <c r="J71" s="1">
        <v>1</v>
      </c>
      <c r="K71" s="1">
        <v>0</v>
      </c>
      <c r="L71" s="1">
        <v>3</v>
      </c>
      <c r="M71" s="1">
        <v>0</v>
      </c>
      <c r="N71" s="1">
        <v>0</v>
      </c>
      <c r="O71" s="1">
        <v>1</v>
      </c>
      <c r="P71" s="1">
        <v>0</v>
      </c>
      <c r="Q71" s="1">
        <v>2</v>
      </c>
      <c r="R71" s="1">
        <v>0</v>
      </c>
      <c r="S71" s="1">
        <v>0</v>
      </c>
      <c r="T71" s="1">
        <v>1</v>
      </c>
      <c r="U71" s="1">
        <v>0</v>
      </c>
      <c r="V71" s="1">
        <v>0</v>
      </c>
      <c r="W71" s="1">
        <v>0</v>
      </c>
    </row>
    <row r="72" spans="1:23" ht="21" customHeight="1" x14ac:dyDescent="0.2">
      <c r="A72" s="59"/>
      <c r="B72" s="37" t="s">
        <v>31</v>
      </c>
      <c r="C72" s="45"/>
      <c r="D72" s="47"/>
      <c r="E72" s="47"/>
      <c r="F72" s="1">
        <v>18</v>
      </c>
      <c r="G72" s="13">
        <v>0</v>
      </c>
      <c r="H72" s="1">
        <v>0</v>
      </c>
      <c r="I72" s="1">
        <v>0</v>
      </c>
      <c r="J72" s="1">
        <v>6</v>
      </c>
      <c r="K72" s="1">
        <v>4</v>
      </c>
      <c r="L72" s="1">
        <v>6</v>
      </c>
      <c r="M72" s="1">
        <v>0</v>
      </c>
      <c r="N72" s="1">
        <v>0</v>
      </c>
      <c r="O72" s="1">
        <v>2</v>
      </c>
      <c r="P72" s="1">
        <v>0</v>
      </c>
      <c r="Q72" s="1">
        <v>0</v>
      </c>
      <c r="R72" s="1">
        <v>0</v>
      </c>
      <c r="S72" s="1">
        <v>3</v>
      </c>
      <c r="T72" s="1">
        <v>0</v>
      </c>
      <c r="U72" s="1">
        <v>3</v>
      </c>
      <c r="V72" s="1">
        <v>0</v>
      </c>
      <c r="W72" s="1">
        <v>0</v>
      </c>
    </row>
    <row r="73" spans="1:23" s="8" customFormat="1" ht="21" customHeight="1" x14ac:dyDescent="0.2">
      <c r="A73" s="60"/>
      <c r="B73" s="37" t="s">
        <v>32</v>
      </c>
      <c r="C73" s="45"/>
      <c r="D73" s="48"/>
      <c r="E73" s="48"/>
      <c r="F73" s="1">
        <v>9</v>
      </c>
      <c r="G73" s="13">
        <v>5</v>
      </c>
      <c r="H73" s="1">
        <v>0</v>
      </c>
      <c r="I73" s="1">
        <v>1</v>
      </c>
      <c r="J73" s="1">
        <v>2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</row>
    <row r="74" spans="1:23" s="7" customFormat="1" ht="21" customHeight="1" x14ac:dyDescent="0.2">
      <c r="A74" s="4" t="s">
        <v>33</v>
      </c>
      <c r="B74" s="4"/>
      <c r="C74" s="5"/>
      <c r="D74" s="5"/>
      <c r="E74" s="5"/>
      <c r="F74" s="6">
        <v>36</v>
      </c>
      <c r="G74" s="6">
        <v>5</v>
      </c>
      <c r="H74" s="6">
        <v>0</v>
      </c>
      <c r="I74" s="6">
        <v>1</v>
      </c>
      <c r="J74" s="6">
        <v>9</v>
      </c>
      <c r="K74" s="6">
        <v>6</v>
      </c>
      <c r="L74" s="6">
        <v>11</v>
      </c>
      <c r="M74" s="6">
        <v>0</v>
      </c>
      <c r="N74" s="6">
        <v>0</v>
      </c>
      <c r="O74" s="6">
        <v>4</v>
      </c>
      <c r="P74" s="6">
        <v>0</v>
      </c>
      <c r="Q74" s="6">
        <v>3</v>
      </c>
      <c r="R74" s="6">
        <v>0</v>
      </c>
      <c r="S74" s="6">
        <v>3</v>
      </c>
      <c r="T74" s="6">
        <v>1</v>
      </c>
      <c r="U74" s="6">
        <v>3</v>
      </c>
      <c r="V74" s="6">
        <v>1</v>
      </c>
      <c r="W74" s="6">
        <v>0</v>
      </c>
    </row>
    <row r="75" spans="1:23" s="2" customFormat="1" ht="21" customHeight="1" x14ac:dyDescent="0.2">
      <c r="A75" s="58">
        <v>2014</v>
      </c>
      <c r="B75" s="37" t="s">
        <v>26</v>
      </c>
      <c r="C75" s="45" t="s">
        <v>52</v>
      </c>
      <c r="D75" s="46" t="s">
        <v>28</v>
      </c>
      <c r="E75" s="46" t="s">
        <v>29</v>
      </c>
      <c r="F75" s="1">
        <v>0</v>
      </c>
      <c r="G75" s="13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</row>
    <row r="76" spans="1:23" s="8" customFormat="1" ht="21" customHeight="1" x14ac:dyDescent="0.2">
      <c r="A76" s="59"/>
      <c r="B76" s="37" t="s">
        <v>30</v>
      </c>
      <c r="C76" s="45"/>
      <c r="D76" s="47"/>
      <c r="E76" s="47"/>
      <c r="F76" s="1">
        <v>0</v>
      </c>
      <c r="G76" s="13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</row>
    <row r="77" spans="1:23" ht="21" customHeight="1" x14ac:dyDescent="0.2">
      <c r="A77" s="59"/>
      <c r="B77" s="37" t="s">
        <v>31</v>
      </c>
      <c r="C77" s="45"/>
      <c r="D77" s="47"/>
      <c r="E77" s="47"/>
      <c r="F77" s="1">
        <v>0</v>
      </c>
      <c r="G77" s="13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</row>
    <row r="78" spans="1:23" s="8" customFormat="1" ht="21" customHeight="1" x14ac:dyDescent="0.2">
      <c r="A78" s="60"/>
      <c r="B78" s="37" t="s">
        <v>32</v>
      </c>
      <c r="C78" s="45"/>
      <c r="D78" s="48"/>
      <c r="E78" s="48"/>
      <c r="F78" s="1">
        <v>1</v>
      </c>
      <c r="G78" s="13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1</v>
      </c>
      <c r="V78" s="1">
        <v>0</v>
      </c>
      <c r="W78" s="1">
        <v>0</v>
      </c>
    </row>
    <row r="79" spans="1:23" s="7" customFormat="1" ht="21" customHeight="1" x14ac:dyDescent="0.2">
      <c r="A79" s="4" t="s">
        <v>33</v>
      </c>
      <c r="B79" s="4"/>
      <c r="C79" s="5"/>
      <c r="D79" s="5"/>
      <c r="E79" s="5"/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</row>
    <row r="80" spans="1:23" s="2" customFormat="1" ht="21" customHeight="1" x14ac:dyDescent="0.2">
      <c r="A80" s="58">
        <v>2014</v>
      </c>
      <c r="B80" s="37" t="s">
        <v>26</v>
      </c>
      <c r="C80" s="45" t="s">
        <v>53</v>
      </c>
      <c r="D80" s="46" t="s">
        <v>54</v>
      </c>
      <c r="E80" s="46" t="s">
        <v>54</v>
      </c>
      <c r="F80" s="1">
        <v>0</v>
      </c>
      <c r="G80" s="13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</row>
    <row r="81" spans="1:23" s="8" customFormat="1" ht="21" customHeight="1" x14ac:dyDescent="0.2">
      <c r="A81" s="59"/>
      <c r="B81" s="37" t="s">
        <v>30</v>
      </c>
      <c r="C81" s="45"/>
      <c r="D81" s="47"/>
      <c r="E81" s="47"/>
      <c r="F81" s="1">
        <v>0</v>
      </c>
      <c r="G81" s="13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</row>
    <row r="82" spans="1:23" ht="21" customHeight="1" x14ac:dyDescent="0.2">
      <c r="A82" s="59"/>
      <c r="B82" s="37" t="s">
        <v>31</v>
      </c>
      <c r="C82" s="45"/>
      <c r="D82" s="47"/>
      <c r="E82" s="47"/>
      <c r="F82" s="1">
        <v>1</v>
      </c>
      <c r="G82" s="13">
        <v>0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1:23" s="8" customFormat="1" ht="21" customHeight="1" x14ac:dyDescent="0.2">
      <c r="A83" s="60"/>
      <c r="B83" s="37" t="s">
        <v>32</v>
      </c>
      <c r="C83" s="45"/>
      <c r="D83" s="48"/>
      <c r="E83" s="48"/>
      <c r="F83" s="1">
        <v>3</v>
      </c>
      <c r="G83" s="13">
        <v>3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</row>
    <row r="84" spans="1:23" s="7" customFormat="1" ht="21" customHeight="1" x14ac:dyDescent="0.2">
      <c r="A84" s="4" t="s">
        <v>33</v>
      </c>
      <c r="B84" s="4"/>
      <c r="C84" s="5"/>
      <c r="D84" s="5"/>
      <c r="E84" s="5"/>
      <c r="F84" s="6">
        <v>4</v>
      </c>
      <c r="G84" s="6">
        <v>3</v>
      </c>
      <c r="H84" s="6">
        <v>0</v>
      </c>
      <c r="I84" s="6">
        <v>0</v>
      </c>
      <c r="J84" s="6">
        <v>0</v>
      </c>
      <c r="K84" s="6">
        <v>1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 s="2" customFormat="1" ht="21" customHeight="1" x14ac:dyDescent="0.2">
      <c r="A85" s="58">
        <v>2014</v>
      </c>
      <c r="B85" s="37" t="s">
        <v>26</v>
      </c>
      <c r="C85" s="45" t="s">
        <v>55</v>
      </c>
      <c r="D85" s="46" t="s">
        <v>28</v>
      </c>
      <c r="E85" s="46" t="s">
        <v>41</v>
      </c>
      <c r="F85" s="1">
        <v>3</v>
      </c>
      <c r="G85" s="13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2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2</v>
      </c>
      <c r="W85" s="1">
        <v>0</v>
      </c>
    </row>
    <row r="86" spans="1:23" s="8" customFormat="1" ht="21" customHeight="1" x14ac:dyDescent="0.2">
      <c r="A86" s="59"/>
      <c r="B86" s="37" t="s">
        <v>30</v>
      </c>
      <c r="C86" s="45"/>
      <c r="D86" s="47"/>
      <c r="E86" s="47"/>
      <c r="F86" s="1">
        <v>0</v>
      </c>
      <c r="G86" s="13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</row>
    <row r="87" spans="1:23" ht="21" customHeight="1" x14ac:dyDescent="0.2">
      <c r="A87" s="59"/>
      <c r="B87" s="37" t="s">
        <v>31</v>
      </c>
      <c r="C87" s="45"/>
      <c r="D87" s="47"/>
      <c r="E87" s="47"/>
      <c r="F87" s="1">
        <v>0</v>
      </c>
      <c r="G87" s="13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</row>
    <row r="88" spans="1:23" s="8" customFormat="1" ht="21" customHeight="1" x14ac:dyDescent="0.2">
      <c r="A88" s="60"/>
      <c r="B88" s="37" t="s">
        <v>32</v>
      </c>
      <c r="C88" s="45"/>
      <c r="D88" s="48"/>
      <c r="E88" s="48"/>
      <c r="F88" s="1">
        <v>0</v>
      </c>
      <c r="G88" s="13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 s="7" customFormat="1" ht="21" customHeight="1" x14ac:dyDescent="0.2">
      <c r="A89" s="4" t="s">
        <v>33</v>
      </c>
      <c r="B89" s="4"/>
      <c r="C89" s="5"/>
      <c r="D89" s="5"/>
      <c r="E89" s="5"/>
      <c r="F89" s="6">
        <v>3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2</v>
      </c>
      <c r="W89" s="6">
        <v>0</v>
      </c>
    </row>
    <row r="90" spans="1:23" s="2" customFormat="1" ht="21" customHeight="1" x14ac:dyDescent="0.2">
      <c r="A90" s="58">
        <v>2014</v>
      </c>
      <c r="B90" s="37" t="s">
        <v>26</v>
      </c>
      <c r="C90" s="45" t="s">
        <v>56</v>
      </c>
      <c r="D90" s="46" t="s">
        <v>28</v>
      </c>
      <c r="E90" s="46" t="s">
        <v>29</v>
      </c>
      <c r="F90" s="1">
        <v>0</v>
      </c>
      <c r="G90" s="13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1:23" s="8" customFormat="1" ht="21" customHeight="1" x14ac:dyDescent="0.2">
      <c r="A91" s="59"/>
      <c r="B91" s="37" t="s">
        <v>30</v>
      </c>
      <c r="C91" s="45"/>
      <c r="D91" s="47"/>
      <c r="E91" s="47"/>
      <c r="F91" s="1">
        <v>0</v>
      </c>
      <c r="G91" s="13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</row>
    <row r="92" spans="1:23" ht="21" customHeight="1" x14ac:dyDescent="0.2">
      <c r="A92" s="59"/>
      <c r="B92" s="37" t="s">
        <v>31</v>
      </c>
      <c r="C92" s="45"/>
      <c r="D92" s="47"/>
      <c r="E92" s="47"/>
      <c r="F92" s="1">
        <v>0</v>
      </c>
      <c r="G92" s="13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</row>
    <row r="93" spans="1:23" s="8" customFormat="1" ht="21" customHeight="1" x14ac:dyDescent="0.2">
      <c r="A93" s="60"/>
      <c r="B93" s="37" t="s">
        <v>32</v>
      </c>
      <c r="C93" s="45"/>
      <c r="D93" s="48"/>
      <c r="E93" s="48"/>
      <c r="F93" s="1">
        <v>0</v>
      </c>
      <c r="G93" s="13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1:23" s="9" customFormat="1" ht="21" customHeight="1" x14ac:dyDescent="0.2">
      <c r="A94" s="4" t="s">
        <v>33</v>
      </c>
      <c r="B94" s="4"/>
      <c r="C94" s="5"/>
      <c r="D94" s="5"/>
      <c r="E94" s="5"/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s="2" customFormat="1" ht="21" customHeight="1" x14ac:dyDescent="0.2">
      <c r="A95" s="58">
        <v>2014</v>
      </c>
      <c r="B95" s="37" t="s">
        <v>26</v>
      </c>
      <c r="C95" s="45" t="s">
        <v>57</v>
      </c>
      <c r="D95" s="46" t="s">
        <v>36</v>
      </c>
      <c r="E95" s="46" t="s">
        <v>36</v>
      </c>
      <c r="F95" s="1">
        <v>0</v>
      </c>
      <c r="G95" s="13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 s="8" customFormat="1" ht="21" customHeight="1" x14ac:dyDescent="0.2">
      <c r="A96" s="59"/>
      <c r="B96" s="37" t="s">
        <v>30</v>
      </c>
      <c r="C96" s="45"/>
      <c r="D96" s="47"/>
      <c r="E96" s="47"/>
      <c r="F96" s="1">
        <v>0</v>
      </c>
      <c r="G96" s="13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1:23" ht="21" customHeight="1" x14ac:dyDescent="0.2">
      <c r="A97" s="59"/>
      <c r="B97" s="37" t="s">
        <v>31</v>
      </c>
      <c r="C97" s="45"/>
      <c r="D97" s="47"/>
      <c r="E97" s="47"/>
      <c r="F97" s="1">
        <v>0</v>
      </c>
      <c r="G97" s="13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</row>
    <row r="98" spans="1:23" s="8" customFormat="1" ht="21" customHeight="1" x14ac:dyDescent="0.2">
      <c r="A98" s="60"/>
      <c r="B98" s="37" t="s">
        <v>32</v>
      </c>
      <c r="C98" s="45"/>
      <c r="D98" s="48"/>
      <c r="E98" s="48"/>
      <c r="F98" s="1">
        <v>0</v>
      </c>
      <c r="G98" s="13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</row>
    <row r="99" spans="1:23" s="9" customFormat="1" ht="21" customHeight="1" x14ac:dyDescent="0.2">
      <c r="A99" s="4" t="s">
        <v>33</v>
      </c>
      <c r="B99" s="4"/>
      <c r="C99" s="5"/>
      <c r="D99" s="5"/>
      <c r="E99" s="5"/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 s="2" customFormat="1" ht="21" customHeight="1" x14ac:dyDescent="0.2">
      <c r="A100" s="58">
        <v>2014</v>
      </c>
      <c r="B100" s="37" t="s">
        <v>26</v>
      </c>
      <c r="C100" s="45" t="s">
        <v>58</v>
      </c>
      <c r="D100" s="46" t="s">
        <v>28</v>
      </c>
      <c r="E100" s="46" t="s">
        <v>51</v>
      </c>
      <c r="F100" s="1">
        <v>31</v>
      </c>
      <c r="G100" s="13">
        <v>0</v>
      </c>
      <c r="H100" s="1">
        <v>2</v>
      </c>
      <c r="I100" s="1">
        <v>2</v>
      </c>
      <c r="J100" s="1">
        <v>3</v>
      </c>
      <c r="K100" s="1">
        <v>5</v>
      </c>
      <c r="L100" s="1">
        <v>6</v>
      </c>
      <c r="M100" s="1">
        <v>7</v>
      </c>
      <c r="N100" s="1">
        <v>0</v>
      </c>
      <c r="O100" s="1">
        <v>5</v>
      </c>
      <c r="P100" s="1">
        <v>1</v>
      </c>
      <c r="Q100" s="1">
        <v>12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</row>
    <row r="101" spans="1:23" s="8" customFormat="1" ht="21" customHeight="1" x14ac:dyDescent="0.2">
      <c r="A101" s="59"/>
      <c r="B101" s="37" t="s">
        <v>30</v>
      </c>
      <c r="C101" s="45"/>
      <c r="D101" s="47"/>
      <c r="E101" s="47"/>
      <c r="F101" s="1">
        <v>28</v>
      </c>
      <c r="G101" s="13">
        <v>0</v>
      </c>
      <c r="H101" s="1">
        <v>0</v>
      </c>
      <c r="I101" s="1">
        <v>3</v>
      </c>
      <c r="J101" s="1">
        <v>4</v>
      </c>
      <c r="K101" s="1">
        <v>8</v>
      </c>
      <c r="L101" s="1">
        <v>5</v>
      </c>
      <c r="M101" s="1">
        <v>3</v>
      </c>
      <c r="N101" s="1">
        <v>0</v>
      </c>
      <c r="O101" s="1">
        <v>0</v>
      </c>
      <c r="P101" s="1">
        <v>5</v>
      </c>
      <c r="Q101" s="1">
        <v>7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0</v>
      </c>
    </row>
    <row r="102" spans="1:23" ht="21" customHeight="1" x14ac:dyDescent="0.2">
      <c r="A102" s="59"/>
      <c r="B102" s="37" t="s">
        <v>31</v>
      </c>
      <c r="C102" s="45"/>
      <c r="D102" s="47"/>
      <c r="E102" s="47"/>
      <c r="F102" s="1">
        <v>5</v>
      </c>
      <c r="G102" s="13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0</v>
      </c>
      <c r="O102" s="1">
        <v>4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</v>
      </c>
      <c r="V102" s="1">
        <v>0</v>
      </c>
      <c r="W102" s="1">
        <v>0</v>
      </c>
    </row>
    <row r="103" spans="1:23" s="8" customFormat="1" ht="21" customHeight="1" x14ac:dyDescent="0.2">
      <c r="A103" s="60"/>
      <c r="B103" s="37" t="s">
        <v>32</v>
      </c>
      <c r="C103" s="45"/>
      <c r="D103" s="48"/>
      <c r="E103" s="48"/>
      <c r="F103" s="1">
        <v>13</v>
      </c>
      <c r="G103" s="13">
        <v>5</v>
      </c>
      <c r="H103" s="1">
        <v>0</v>
      </c>
      <c r="I103" s="1">
        <v>1</v>
      </c>
      <c r="J103" s="1">
        <v>5</v>
      </c>
      <c r="K103" s="1">
        <v>0</v>
      </c>
      <c r="L103" s="1">
        <v>1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0</v>
      </c>
      <c r="W103" s="1">
        <v>0</v>
      </c>
    </row>
    <row r="104" spans="1:23" s="7" customFormat="1" ht="21" customHeight="1" x14ac:dyDescent="0.2">
      <c r="A104" s="4" t="s">
        <v>33</v>
      </c>
      <c r="B104" s="4"/>
      <c r="C104" s="5"/>
      <c r="D104" s="5"/>
      <c r="E104" s="5"/>
      <c r="F104" s="6">
        <v>77</v>
      </c>
      <c r="G104" s="6">
        <v>5</v>
      </c>
      <c r="H104" s="6">
        <v>2</v>
      </c>
      <c r="I104" s="6">
        <v>6</v>
      </c>
      <c r="J104" s="6">
        <v>12</v>
      </c>
      <c r="K104" s="6">
        <v>13</v>
      </c>
      <c r="L104" s="6">
        <v>12</v>
      </c>
      <c r="M104" s="6">
        <v>11</v>
      </c>
      <c r="N104" s="6">
        <v>0</v>
      </c>
      <c r="O104" s="6">
        <v>10</v>
      </c>
      <c r="P104" s="6">
        <v>6</v>
      </c>
      <c r="Q104" s="6">
        <v>19</v>
      </c>
      <c r="R104" s="6">
        <v>0</v>
      </c>
      <c r="S104" s="6">
        <v>0</v>
      </c>
      <c r="T104" s="6">
        <v>1</v>
      </c>
      <c r="U104" s="6">
        <v>2</v>
      </c>
      <c r="V104" s="6">
        <v>1</v>
      </c>
      <c r="W104" s="6">
        <v>0</v>
      </c>
    </row>
    <row r="105" spans="1:23" s="2" customFormat="1" ht="21" customHeight="1" x14ac:dyDescent="0.2">
      <c r="A105" s="58">
        <v>2014</v>
      </c>
      <c r="B105" s="37" t="s">
        <v>26</v>
      </c>
      <c r="C105" s="45" t="s">
        <v>59</v>
      </c>
      <c r="D105" s="46" t="s">
        <v>28</v>
      </c>
      <c r="E105" s="46" t="s">
        <v>29</v>
      </c>
      <c r="F105" s="1">
        <v>0</v>
      </c>
      <c r="G105" s="13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</row>
    <row r="106" spans="1:23" s="8" customFormat="1" ht="21" customHeight="1" x14ac:dyDescent="0.2">
      <c r="A106" s="59"/>
      <c r="B106" s="37" t="s">
        <v>30</v>
      </c>
      <c r="C106" s="45"/>
      <c r="D106" s="47"/>
      <c r="E106" s="47"/>
      <c r="F106" s="1">
        <v>0</v>
      </c>
      <c r="G106" s="13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</row>
    <row r="107" spans="1:23" ht="21" customHeight="1" x14ac:dyDescent="0.2">
      <c r="A107" s="59"/>
      <c r="B107" s="37" t="s">
        <v>31</v>
      </c>
      <c r="C107" s="45"/>
      <c r="D107" s="47"/>
      <c r="E107" s="47"/>
      <c r="F107" s="1">
        <v>1</v>
      </c>
      <c r="G107" s="13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</v>
      </c>
      <c r="V107" s="1">
        <v>0</v>
      </c>
      <c r="W107" s="1">
        <v>0</v>
      </c>
    </row>
    <row r="108" spans="1:23" s="8" customFormat="1" ht="21" customHeight="1" x14ac:dyDescent="0.2">
      <c r="A108" s="60"/>
      <c r="B108" s="37" t="s">
        <v>32</v>
      </c>
      <c r="C108" s="45"/>
      <c r="D108" s="48"/>
      <c r="E108" s="48"/>
      <c r="F108" s="1">
        <v>0</v>
      </c>
      <c r="G108" s="13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</row>
    <row r="109" spans="1:23" s="7" customFormat="1" ht="21" customHeight="1" x14ac:dyDescent="0.2">
      <c r="A109" s="4" t="s">
        <v>33</v>
      </c>
      <c r="B109" s="4"/>
      <c r="C109" s="5"/>
      <c r="D109" s="5"/>
      <c r="E109" s="5"/>
      <c r="F109" s="6">
        <v>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v>0</v>
      </c>
      <c r="W109" s="6">
        <v>0</v>
      </c>
    </row>
    <row r="110" spans="1:23" s="2" customFormat="1" ht="21" customHeight="1" x14ac:dyDescent="0.2">
      <c r="A110" s="58">
        <v>2014</v>
      </c>
      <c r="B110" s="37" t="s">
        <v>26</v>
      </c>
      <c r="C110" s="45" t="s">
        <v>60</v>
      </c>
      <c r="D110" s="46" t="s">
        <v>28</v>
      </c>
      <c r="E110" s="46" t="s">
        <v>45</v>
      </c>
      <c r="F110" s="1">
        <v>0</v>
      </c>
      <c r="G110" s="13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</row>
    <row r="111" spans="1:23" s="8" customFormat="1" ht="21" customHeight="1" x14ac:dyDescent="0.2">
      <c r="A111" s="59"/>
      <c r="B111" s="37" t="s">
        <v>30</v>
      </c>
      <c r="C111" s="45"/>
      <c r="D111" s="47"/>
      <c r="E111" s="47"/>
      <c r="F111" s="1">
        <v>1</v>
      </c>
      <c r="G111" s="13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</row>
    <row r="112" spans="1:23" ht="21" customHeight="1" x14ac:dyDescent="0.2">
      <c r="A112" s="59"/>
      <c r="B112" s="37" t="s">
        <v>31</v>
      </c>
      <c r="C112" s="45"/>
      <c r="D112" s="47"/>
      <c r="E112" s="47"/>
      <c r="F112" s="1">
        <v>0</v>
      </c>
      <c r="G112" s="13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</row>
    <row r="113" spans="1:23" s="8" customFormat="1" ht="21" customHeight="1" x14ac:dyDescent="0.2">
      <c r="A113" s="60"/>
      <c r="B113" s="37" t="s">
        <v>32</v>
      </c>
      <c r="C113" s="45"/>
      <c r="D113" s="48"/>
      <c r="E113" s="48"/>
      <c r="F113" s="1">
        <v>2</v>
      </c>
      <c r="G113" s="13">
        <v>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</row>
    <row r="114" spans="1:23" s="7" customFormat="1" ht="21" customHeight="1" x14ac:dyDescent="0.2">
      <c r="A114" s="4" t="s">
        <v>33</v>
      </c>
      <c r="B114" s="4"/>
      <c r="C114" s="5"/>
      <c r="D114" s="5"/>
      <c r="E114" s="5"/>
      <c r="F114" s="6">
        <v>3</v>
      </c>
      <c r="G114" s="6">
        <v>2</v>
      </c>
      <c r="H114" s="6">
        <v>0</v>
      </c>
      <c r="I114" s="6">
        <v>0</v>
      </c>
      <c r="J114" s="6">
        <v>1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</row>
    <row r="115" spans="1:23" s="2" customFormat="1" ht="21" customHeight="1" x14ac:dyDescent="0.2">
      <c r="A115" s="58">
        <v>2014</v>
      </c>
      <c r="B115" s="37" t="s">
        <v>26</v>
      </c>
      <c r="C115" s="45" t="s">
        <v>61</v>
      </c>
      <c r="D115" s="46" t="s">
        <v>28</v>
      </c>
      <c r="E115" s="46" t="s">
        <v>62</v>
      </c>
      <c r="F115" s="1">
        <v>7</v>
      </c>
      <c r="G115" s="13">
        <v>0</v>
      </c>
      <c r="H115" s="1">
        <v>3</v>
      </c>
      <c r="I115" s="1">
        <v>0</v>
      </c>
      <c r="J115" s="1">
        <v>1</v>
      </c>
      <c r="K115" s="1">
        <v>0</v>
      </c>
      <c r="L115" s="1">
        <v>3</v>
      </c>
      <c r="M115" s="1">
        <v>0</v>
      </c>
      <c r="N115" s="1">
        <v>0</v>
      </c>
      <c r="O115" s="1">
        <v>0</v>
      </c>
      <c r="P115" s="1">
        <v>0</v>
      </c>
      <c r="Q115" s="1">
        <v>2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</row>
    <row r="116" spans="1:23" s="8" customFormat="1" ht="21" customHeight="1" x14ac:dyDescent="0.2">
      <c r="A116" s="59"/>
      <c r="B116" s="37" t="s">
        <v>30</v>
      </c>
      <c r="C116" s="45"/>
      <c r="D116" s="47"/>
      <c r="E116" s="47"/>
      <c r="F116" s="1">
        <v>10</v>
      </c>
      <c r="G116" s="13">
        <v>0</v>
      </c>
      <c r="H116" s="1">
        <v>0</v>
      </c>
      <c r="I116" s="1">
        <v>1</v>
      </c>
      <c r="J116" s="1">
        <v>3</v>
      </c>
      <c r="K116" s="1">
        <v>0</v>
      </c>
      <c r="L116" s="1">
        <v>1</v>
      </c>
      <c r="M116" s="1">
        <v>1</v>
      </c>
      <c r="N116" s="1">
        <v>1</v>
      </c>
      <c r="O116" s="1">
        <v>1</v>
      </c>
      <c r="P116" s="1">
        <v>2</v>
      </c>
      <c r="Q116" s="1">
        <v>2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</row>
    <row r="117" spans="1:23" ht="21" customHeight="1" x14ac:dyDescent="0.2">
      <c r="A117" s="59"/>
      <c r="B117" s="37" t="s">
        <v>31</v>
      </c>
      <c r="C117" s="45"/>
      <c r="D117" s="47"/>
      <c r="E117" s="47"/>
      <c r="F117" s="1">
        <v>1</v>
      </c>
      <c r="G117" s="13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</row>
    <row r="118" spans="1:23" s="8" customFormat="1" ht="21" customHeight="1" x14ac:dyDescent="0.2">
      <c r="A118" s="60"/>
      <c r="B118" s="37" t="s">
        <v>32</v>
      </c>
      <c r="C118" s="45"/>
      <c r="D118" s="48"/>
      <c r="E118" s="48"/>
      <c r="F118" s="1">
        <v>6</v>
      </c>
      <c r="G118" s="13">
        <v>4</v>
      </c>
      <c r="H118" s="1">
        <v>0</v>
      </c>
      <c r="I118" s="1">
        <v>0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</row>
    <row r="119" spans="1:23" s="7" customFormat="1" ht="21" customHeight="1" x14ac:dyDescent="0.2">
      <c r="A119" s="4" t="s">
        <v>33</v>
      </c>
      <c r="B119" s="4"/>
      <c r="C119" s="5"/>
      <c r="D119" s="5"/>
      <c r="E119" s="5"/>
      <c r="F119" s="6">
        <v>24</v>
      </c>
      <c r="G119" s="6">
        <v>4</v>
      </c>
      <c r="H119" s="6">
        <v>3</v>
      </c>
      <c r="I119" s="6">
        <v>1</v>
      </c>
      <c r="J119" s="6">
        <v>7</v>
      </c>
      <c r="K119" s="6">
        <v>0</v>
      </c>
      <c r="L119" s="6">
        <v>4</v>
      </c>
      <c r="M119" s="6">
        <v>1</v>
      </c>
      <c r="N119" s="6">
        <v>1</v>
      </c>
      <c r="O119" s="6">
        <v>1</v>
      </c>
      <c r="P119" s="6">
        <v>2</v>
      </c>
      <c r="Q119" s="6">
        <v>4</v>
      </c>
      <c r="R119" s="6">
        <v>0</v>
      </c>
      <c r="S119" s="6">
        <v>0</v>
      </c>
      <c r="T119" s="6">
        <v>0</v>
      </c>
      <c r="U119" s="6">
        <v>0</v>
      </c>
      <c r="V119" s="6">
        <v>2</v>
      </c>
      <c r="W119" s="6">
        <v>0</v>
      </c>
    </row>
    <row r="120" spans="1:23" s="2" customFormat="1" ht="21" customHeight="1" x14ac:dyDescent="0.2">
      <c r="A120" s="58">
        <v>2014</v>
      </c>
      <c r="B120" s="37" t="s">
        <v>26</v>
      </c>
      <c r="C120" s="45" t="s">
        <v>63</v>
      </c>
      <c r="D120" s="46" t="s">
        <v>28</v>
      </c>
      <c r="E120" s="46" t="s">
        <v>62</v>
      </c>
      <c r="F120" s="1">
        <v>10</v>
      </c>
      <c r="G120" s="13">
        <v>0</v>
      </c>
      <c r="H120" s="1">
        <v>1</v>
      </c>
      <c r="I120" s="1">
        <v>1</v>
      </c>
      <c r="J120" s="1">
        <v>1</v>
      </c>
      <c r="K120" s="1">
        <v>0</v>
      </c>
      <c r="L120" s="1">
        <v>3</v>
      </c>
      <c r="M120" s="1">
        <v>0</v>
      </c>
      <c r="N120" s="1">
        <v>1</v>
      </c>
      <c r="O120" s="1">
        <v>1</v>
      </c>
      <c r="P120" s="1">
        <v>2</v>
      </c>
      <c r="Q120" s="1">
        <v>2</v>
      </c>
      <c r="R120" s="1">
        <v>0</v>
      </c>
      <c r="S120" s="1">
        <v>1</v>
      </c>
      <c r="T120" s="1">
        <v>0</v>
      </c>
      <c r="U120" s="1">
        <v>0</v>
      </c>
      <c r="V120" s="1">
        <v>1</v>
      </c>
      <c r="W120" s="1">
        <v>0</v>
      </c>
    </row>
    <row r="121" spans="1:23" s="8" customFormat="1" ht="21" customHeight="1" x14ac:dyDescent="0.2">
      <c r="A121" s="59"/>
      <c r="B121" s="37" t="s">
        <v>30</v>
      </c>
      <c r="C121" s="45"/>
      <c r="D121" s="47"/>
      <c r="E121" s="47"/>
      <c r="F121" s="1">
        <v>4</v>
      </c>
      <c r="G121" s="13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1</v>
      </c>
      <c r="N121" s="1">
        <v>0</v>
      </c>
      <c r="O121" s="1">
        <v>1</v>
      </c>
      <c r="P121" s="1">
        <v>1</v>
      </c>
      <c r="Q121" s="1">
        <v>1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</row>
    <row r="122" spans="1:23" ht="21" customHeight="1" x14ac:dyDescent="0.2">
      <c r="A122" s="59"/>
      <c r="B122" s="37" t="s">
        <v>31</v>
      </c>
      <c r="C122" s="45"/>
      <c r="D122" s="47"/>
      <c r="E122" s="47"/>
      <c r="F122" s="1">
        <v>5</v>
      </c>
      <c r="G122" s="13">
        <v>0</v>
      </c>
      <c r="H122" s="1">
        <v>0</v>
      </c>
      <c r="I122" s="1">
        <v>0</v>
      </c>
      <c r="J122" s="1">
        <v>1</v>
      </c>
      <c r="K122" s="1">
        <v>0</v>
      </c>
      <c r="L122" s="1">
        <v>1</v>
      </c>
      <c r="M122" s="1">
        <v>2</v>
      </c>
      <c r="N122" s="1">
        <v>0</v>
      </c>
      <c r="O122" s="1">
        <v>1</v>
      </c>
      <c r="P122" s="1">
        <v>0</v>
      </c>
      <c r="Q122" s="1">
        <v>2</v>
      </c>
      <c r="R122" s="1">
        <v>0</v>
      </c>
      <c r="S122" s="1">
        <v>0</v>
      </c>
      <c r="T122" s="1">
        <v>0</v>
      </c>
      <c r="U122" s="1">
        <v>1</v>
      </c>
      <c r="V122" s="1">
        <v>0</v>
      </c>
      <c r="W122" s="1">
        <v>0</v>
      </c>
    </row>
    <row r="123" spans="1:23" s="8" customFormat="1" ht="21" customHeight="1" x14ac:dyDescent="0.2">
      <c r="A123" s="60"/>
      <c r="B123" s="37" t="s">
        <v>32</v>
      </c>
      <c r="C123" s="45"/>
      <c r="D123" s="48"/>
      <c r="E123" s="48"/>
      <c r="F123" s="1">
        <v>2</v>
      </c>
      <c r="G123" s="13">
        <v>0</v>
      </c>
      <c r="H123" s="1">
        <v>1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</row>
    <row r="124" spans="1:23" s="7" customFormat="1" ht="21" customHeight="1" x14ac:dyDescent="0.2">
      <c r="A124" s="4" t="s">
        <v>33</v>
      </c>
      <c r="B124" s="4"/>
      <c r="C124" s="5"/>
      <c r="D124" s="5"/>
      <c r="E124" s="5"/>
      <c r="F124" s="6">
        <v>21</v>
      </c>
      <c r="G124" s="6">
        <v>0</v>
      </c>
      <c r="H124" s="6">
        <v>2</v>
      </c>
      <c r="I124" s="6">
        <v>2</v>
      </c>
      <c r="J124" s="6">
        <v>3</v>
      </c>
      <c r="K124" s="6">
        <v>0</v>
      </c>
      <c r="L124" s="6">
        <v>4</v>
      </c>
      <c r="M124" s="6">
        <v>3</v>
      </c>
      <c r="N124" s="6">
        <v>1</v>
      </c>
      <c r="O124" s="6">
        <v>3</v>
      </c>
      <c r="P124" s="6">
        <v>3</v>
      </c>
      <c r="Q124" s="6">
        <v>5</v>
      </c>
      <c r="R124" s="6">
        <v>0</v>
      </c>
      <c r="S124" s="6">
        <v>1</v>
      </c>
      <c r="T124" s="6">
        <v>0</v>
      </c>
      <c r="U124" s="6">
        <v>1</v>
      </c>
      <c r="V124" s="6">
        <v>1</v>
      </c>
      <c r="W124" s="6">
        <v>0</v>
      </c>
    </row>
    <row r="125" spans="1:23" s="2" customFormat="1" ht="21" customHeight="1" x14ac:dyDescent="0.2">
      <c r="A125" s="58">
        <v>2014</v>
      </c>
      <c r="B125" s="37" t="s">
        <v>26</v>
      </c>
      <c r="C125" s="45" t="s">
        <v>64</v>
      </c>
      <c r="D125" s="46" t="s">
        <v>28</v>
      </c>
      <c r="E125" s="46" t="s">
        <v>62</v>
      </c>
      <c r="F125" s="1">
        <v>32</v>
      </c>
      <c r="G125" s="13">
        <v>0</v>
      </c>
      <c r="H125" s="1">
        <v>0</v>
      </c>
      <c r="I125" s="1">
        <v>0</v>
      </c>
      <c r="J125" s="1">
        <v>5</v>
      </c>
      <c r="K125" s="1">
        <v>4</v>
      </c>
      <c r="L125" s="1">
        <v>12</v>
      </c>
      <c r="M125" s="1">
        <v>8</v>
      </c>
      <c r="N125" s="1">
        <v>1</v>
      </c>
      <c r="O125" s="1">
        <v>2</v>
      </c>
      <c r="P125" s="1">
        <v>0</v>
      </c>
      <c r="Q125" s="1">
        <v>13</v>
      </c>
      <c r="R125" s="1">
        <v>0</v>
      </c>
      <c r="S125" s="1">
        <v>0</v>
      </c>
      <c r="T125" s="1">
        <v>3</v>
      </c>
      <c r="U125" s="1">
        <v>0</v>
      </c>
      <c r="V125" s="1">
        <v>5</v>
      </c>
      <c r="W125" s="1">
        <v>0</v>
      </c>
    </row>
    <row r="126" spans="1:23" s="8" customFormat="1" ht="21" customHeight="1" x14ac:dyDescent="0.2">
      <c r="A126" s="59"/>
      <c r="B126" s="37" t="s">
        <v>30</v>
      </c>
      <c r="C126" s="45" t="s">
        <v>64</v>
      </c>
      <c r="D126" s="47"/>
      <c r="E126" s="47"/>
      <c r="F126" s="1">
        <v>25</v>
      </c>
      <c r="G126" s="13">
        <v>0</v>
      </c>
      <c r="H126" s="1">
        <v>0</v>
      </c>
      <c r="I126" s="1">
        <v>1</v>
      </c>
      <c r="J126" s="1">
        <v>1</v>
      </c>
      <c r="K126" s="1">
        <v>3</v>
      </c>
      <c r="L126" s="1">
        <v>13</v>
      </c>
      <c r="M126" s="1">
        <v>7</v>
      </c>
      <c r="N126" s="1">
        <v>0</v>
      </c>
      <c r="O126" s="1">
        <v>0</v>
      </c>
      <c r="P126" s="1">
        <v>0</v>
      </c>
      <c r="Q126" s="1">
        <v>12</v>
      </c>
      <c r="R126" s="1">
        <v>0</v>
      </c>
      <c r="S126" s="1">
        <v>1</v>
      </c>
      <c r="T126" s="1">
        <v>0</v>
      </c>
      <c r="U126" s="1">
        <v>0</v>
      </c>
      <c r="V126" s="1">
        <v>7</v>
      </c>
      <c r="W126" s="1">
        <v>0</v>
      </c>
    </row>
    <row r="127" spans="1:23" ht="21" customHeight="1" x14ac:dyDescent="0.2">
      <c r="A127" s="59"/>
      <c r="B127" s="37" t="s">
        <v>31</v>
      </c>
      <c r="C127" s="45" t="s">
        <v>64</v>
      </c>
      <c r="D127" s="47"/>
      <c r="E127" s="47"/>
      <c r="F127" s="1">
        <v>65</v>
      </c>
      <c r="G127" s="13">
        <v>0</v>
      </c>
      <c r="H127" s="1">
        <v>0</v>
      </c>
      <c r="I127" s="1">
        <v>7</v>
      </c>
      <c r="J127" s="1">
        <v>6</v>
      </c>
      <c r="K127" s="1">
        <v>1</v>
      </c>
      <c r="L127" s="1">
        <v>22</v>
      </c>
      <c r="M127" s="1">
        <v>26</v>
      </c>
      <c r="N127" s="1">
        <v>0</v>
      </c>
      <c r="O127" s="1">
        <v>3</v>
      </c>
      <c r="P127" s="1">
        <v>0</v>
      </c>
      <c r="Q127" s="1">
        <v>22</v>
      </c>
      <c r="R127" s="1">
        <v>0</v>
      </c>
      <c r="S127" s="1">
        <v>3</v>
      </c>
      <c r="T127" s="1">
        <v>0</v>
      </c>
      <c r="U127" s="1">
        <v>21</v>
      </c>
      <c r="V127" s="1">
        <v>2</v>
      </c>
      <c r="W127" s="1">
        <v>0</v>
      </c>
    </row>
    <row r="128" spans="1:23" s="8" customFormat="1" ht="21" customHeight="1" x14ac:dyDescent="0.2">
      <c r="A128" s="60"/>
      <c r="B128" s="37" t="s">
        <v>32</v>
      </c>
      <c r="C128" s="45" t="s">
        <v>64</v>
      </c>
      <c r="D128" s="48"/>
      <c r="E128" s="48"/>
      <c r="F128" s="1">
        <v>42</v>
      </c>
      <c r="G128" s="13">
        <v>28</v>
      </c>
      <c r="H128" s="1">
        <v>0</v>
      </c>
      <c r="I128" s="1">
        <v>4</v>
      </c>
      <c r="J128" s="1">
        <v>1</v>
      </c>
      <c r="K128" s="1">
        <v>3</v>
      </c>
      <c r="L128" s="1">
        <v>5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5</v>
      </c>
      <c r="V128" s="1">
        <v>0</v>
      </c>
      <c r="W128" s="1">
        <v>0</v>
      </c>
    </row>
    <row r="129" spans="1:23" s="7" customFormat="1" ht="21" customHeight="1" x14ac:dyDescent="0.2">
      <c r="A129" s="4" t="s">
        <v>33</v>
      </c>
      <c r="B129" s="4"/>
      <c r="C129" s="5"/>
      <c r="D129" s="5"/>
      <c r="E129" s="5"/>
      <c r="F129" s="6">
        <v>164</v>
      </c>
      <c r="G129" s="6">
        <v>28</v>
      </c>
      <c r="H129" s="6">
        <v>0</v>
      </c>
      <c r="I129" s="6">
        <v>12</v>
      </c>
      <c r="J129" s="6">
        <v>13</v>
      </c>
      <c r="K129" s="6">
        <v>11</v>
      </c>
      <c r="L129" s="6">
        <v>52</v>
      </c>
      <c r="M129" s="6">
        <v>41</v>
      </c>
      <c r="N129" s="6">
        <v>1</v>
      </c>
      <c r="O129" s="6">
        <v>5</v>
      </c>
      <c r="P129" s="6">
        <v>1</v>
      </c>
      <c r="Q129" s="6">
        <v>47</v>
      </c>
      <c r="R129" s="6">
        <v>0</v>
      </c>
      <c r="S129" s="6">
        <v>4</v>
      </c>
      <c r="T129" s="6">
        <v>3</v>
      </c>
      <c r="U129" s="6">
        <v>26</v>
      </c>
      <c r="V129" s="6">
        <v>14</v>
      </c>
      <c r="W129" s="6">
        <v>0</v>
      </c>
    </row>
    <row r="130" spans="1:23" s="2" customFormat="1" ht="21" customHeight="1" x14ac:dyDescent="0.2">
      <c r="A130" s="58">
        <v>2014</v>
      </c>
      <c r="B130" s="37" t="s">
        <v>26</v>
      </c>
      <c r="C130" s="45" t="s">
        <v>65</v>
      </c>
      <c r="D130" s="46" t="s">
        <v>28</v>
      </c>
      <c r="E130" s="46" t="s">
        <v>62</v>
      </c>
      <c r="F130" s="1">
        <v>27</v>
      </c>
      <c r="G130" s="13">
        <v>0</v>
      </c>
      <c r="H130" s="1">
        <v>0</v>
      </c>
      <c r="I130" s="1">
        <v>1</v>
      </c>
      <c r="J130" s="1">
        <v>2</v>
      </c>
      <c r="K130" s="1">
        <v>1</v>
      </c>
      <c r="L130" s="1">
        <v>17</v>
      </c>
      <c r="M130" s="1">
        <v>4</v>
      </c>
      <c r="N130" s="1">
        <v>2</v>
      </c>
      <c r="O130" s="1">
        <v>0</v>
      </c>
      <c r="P130" s="1">
        <v>0</v>
      </c>
      <c r="Q130" s="1">
        <v>7</v>
      </c>
      <c r="R130" s="1">
        <v>0</v>
      </c>
      <c r="S130" s="1">
        <v>0</v>
      </c>
      <c r="T130" s="1">
        <v>12</v>
      </c>
      <c r="U130" s="1">
        <v>0</v>
      </c>
      <c r="V130" s="1">
        <v>4</v>
      </c>
      <c r="W130" s="1">
        <v>0</v>
      </c>
    </row>
    <row r="131" spans="1:23" s="8" customFormat="1" ht="21" customHeight="1" x14ac:dyDescent="0.2">
      <c r="A131" s="59"/>
      <c r="B131" s="37" t="s">
        <v>30</v>
      </c>
      <c r="C131" s="45" t="s">
        <v>65</v>
      </c>
      <c r="D131" s="47"/>
      <c r="E131" s="47"/>
      <c r="F131" s="1">
        <v>19</v>
      </c>
      <c r="G131" s="13">
        <v>0</v>
      </c>
      <c r="H131" s="1">
        <v>0</v>
      </c>
      <c r="I131" s="1">
        <v>6</v>
      </c>
      <c r="J131" s="1">
        <v>1</v>
      </c>
      <c r="K131" s="1">
        <v>1</v>
      </c>
      <c r="L131" s="1">
        <v>3</v>
      </c>
      <c r="M131" s="1">
        <v>5</v>
      </c>
      <c r="N131" s="1">
        <v>3</v>
      </c>
      <c r="O131" s="1">
        <v>0</v>
      </c>
      <c r="P131" s="1">
        <v>0</v>
      </c>
      <c r="Q131" s="1">
        <v>10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</row>
    <row r="132" spans="1:23" ht="21" customHeight="1" x14ac:dyDescent="0.2">
      <c r="A132" s="59"/>
      <c r="B132" s="37" t="s">
        <v>31</v>
      </c>
      <c r="C132" s="45" t="s">
        <v>65</v>
      </c>
      <c r="D132" s="47"/>
      <c r="E132" s="47"/>
      <c r="F132" s="1">
        <v>9</v>
      </c>
      <c r="G132" s="13">
        <v>0</v>
      </c>
      <c r="H132" s="1">
        <v>0</v>
      </c>
      <c r="I132" s="1">
        <v>1</v>
      </c>
      <c r="J132" s="1">
        <v>0</v>
      </c>
      <c r="K132" s="1">
        <v>1</v>
      </c>
      <c r="L132" s="1">
        <v>6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</v>
      </c>
      <c r="T132" s="1">
        <v>0</v>
      </c>
      <c r="U132" s="1">
        <v>6</v>
      </c>
      <c r="V132" s="1">
        <v>0</v>
      </c>
      <c r="W132" s="1">
        <v>0</v>
      </c>
    </row>
    <row r="133" spans="1:23" s="8" customFormat="1" ht="21" customHeight="1" x14ac:dyDescent="0.2">
      <c r="A133" s="60"/>
      <c r="B133" s="37" t="s">
        <v>32</v>
      </c>
      <c r="C133" s="45" t="s">
        <v>65</v>
      </c>
      <c r="D133" s="48"/>
      <c r="E133" s="48"/>
      <c r="F133" s="1">
        <v>16</v>
      </c>
      <c r="G133" s="13">
        <v>5</v>
      </c>
      <c r="H133" s="1">
        <v>0</v>
      </c>
      <c r="I133" s="1">
        <v>0</v>
      </c>
      <c r="J133" s="1">
        <v>1</v>
      </c>
      <c r="K133" s="1">
        <v>3</v>
      </c>
      <c r="L133" s="1">
        <v>3</v>
      </c>
      <c r="M133" s="1">
        <v>1</v>
      </c>
      <c r="N133" s="1">
        <v>3</v>
      </c>
      <c r="O133" s="1">
        <v>0</v>
      </c>
      <c r="P133" s="1">
        <v>0</v>
      </c>
      <c r="Q133" s="1">
        <v>2</v>
      </c>
      <c r="R133" s="1">
        <v>0</v>
      </c>
      <c r="S133" s="1">
        <v>1</v>
      </c>
      <c r="T133" s="1">
        <v>0</v>
      </c>
      <c r="U133" s="1">
        <v>4</v>
      </c>
      <c r="V133" s="1">
        <v>0</v>
      </c>
      <c r="W133" s="1">
        <v>0</v>
      </c>
    </row>
    <row r="134" spans="1:23" s="7" customFormat="1" ht="21" customHeight="1" x14ac:dyDescent="0.2">
      <c r="A134" s="4" t="s">
        <v>33</v>
      </c>
      <c r="B134" s="4"/>
      <c r="C134" s="5"/>
      <c r="D134" s="5"/>
      <c r="E134" s="5"/>
      <c r="F134" s="6">
        <v>71</v>
      </c>
      <c r="G134" s="6">
        <v>5</v>
      </c>
      <c r="H134" s="6">
        <v>0</v>
      </c>
      <c r="I134" s="6">
        <v>8</v>
      </c>
      <c r="J134" s="6">
        <v>4</v>
      </c>
      <c r="K134" s="6">
        <v>6</v>
      </c>
      <c r="L134" s="6">
        <v>29</v>
      </c>
      <c r="M134" s="6">
        <v>11</v>
      </c>
      <c r="N134" s="6">
        <v>8</v>
      </c>
      <c r="O134" s="6">
        <v>0</v>
      </c>
      <c r="P134" s="6">
        <v>0</v>
      </c>
      <c r="Q134" s="6">
        <v>19</v>
      </c>
      <c r="R134" s="6">
        <v>0</v>
      </c>
      <c r="S134" s="6">
        <v>2</v>
      </c>
      <c r="T134" s="6">
        <v>12</v>
      </c>
      <c r="U134" s="6">
        <v>10</v>
      </c>
      <c r="V134" s="6">
        <v>5</v>
      </c>
      <c r="W134" s="6">
        <v>0</v>
      </c>
    </row>
    <row r="135" spans="1:23" s="2" customFormat="1" ht="21" customHeight="1" x14ac:dyDescent="0.2">
      <c r="A135" s="58">
        <v>2014</v>
      </c>
      <c r="B135" s="37" t="s">
        <v>26</v>
      </c>
      <c r="C135" s="45" t="s">
        <v>66</v>
      </c>
      <c r="D135" s="46" t="s">
        <v>28</v>
      </c>
      <c r="E135" s="46" t="s">
        <v>62</v>
      </c>
      <c r="F135" s="1">
        <v>25</v>
      </c>
      <c r="G135" s="13">
        <v>0</v>
      </c>
      <c r="H135" s="1">
        <v>0</v>
      </c>
      <c r="I135" s="1">
        <v>1</v>
      </c>
      <c r="J135" s="1">
        <v>1</v>
      </c>
      <c r="K135" s="1">
        <v>0</v>
      </c>
      <c r="L135" s="1">
        <v>12</v>
      </c>
      <c r="M135" s="1">
        <v>3</v>
      </c>
      <c r="N135" s="1">
        <v>3</v>
      </c>
      <c r="O135" s="1">
        <v>0</v>
      </c>
      <c r="P135" s="1">
        <v>5</v>
      </c>
      <c r="Q135" s="1">
        <v>11</v>
      </c>
      <c r="R135" s="1">
        <v>0</v>
      </c>
      <c r="S135" s="1">
        <v>0</v>
      </c>
      <c r="T135" s="1">
        <v>3</v>
      </c>
      <c r="U135" s="1">
        <v>0</v>
      </c>
      <c r="V135" s="1">
        <v>4</v>
      </c>
      <c r="W135" s="1">
        <v>0</v>
      </c>
    </row>
    <row r="136" spans="1:23" s="8" customFormat="1" ht="21" customHeight="1" x14ac:dyDescent="0.2">
      <c r="A136" s="59"/>
      <c r="B136" s="37" t="s">
        <v>30</v>
      </c>
      <c r="C136" s="45" t="s">
        <v>66</v>
      </c>
      <c r="D136" s="47"/>
      <c r="E136" s="47"/>
      <c r="F136" s="1">
        <v>11</v>
      </c>
      <c r="G136" s="13">
        <v>0</v>
      </c>
      <c r="H136" s="1">
        <v>0</v>
      </c>
      <c r="I136" s="1">
        <v>0</v>
      </c>
      <c r="J136" s="1">
        <v>3</v>
      </c>
      <c r="K136" s="1">
        <v>0</v>
      </c>
      <c r="L136" s="1">
        <v>2</v>
      </c>
      <c r="M136" s="1">
        <v>2</v>
      </c>
      <c r="N136" s="1">
        <v>2</v>
      </c>
      <c r="O136" s="1">
        <v>1</v>
      </c>
      <c r="P136" s="1">
        <v>1</v>
      </c>
      <c r="Q136" s="1">
        <v>4</v>
      </c>
      <c r="R136" s="1">
        <v>0</v>
      </c>
      <c r="S136" s="1">
        <v>0</v>
      </c>
      <c r="T136" s="1">
        <v>1</v>
      </c>
      <c r="U136" s="1">
        <v>1</v>
      </c>
      <c r="V136" s="1">
        <v>0</v>
      </c>
      <c r="W136" s="1">
        <v>0</v>
      </c>
    </row>
    <row r="137" spans="1:23" ht="21" customHeight="1" x14ac:dyDescent="0.2">
      <c r="A137" s="59"/>
      <c r="B137" s="37" t="s">
        <v>31</v>
      </c>
      <c r="C137" s="45" t="s">
        <v>66</v>
      </c>
      <c r="D137" s="47"/>
      <c r="E137" s="47"/>
      <c r="F137" s="1">
        <v>7</v>
      </c>
      <c r="G137" s="13">
        <v>0</v>
      </c>
      <c r="H137" s="1">
        <v>0</v>
      </c>
      <c r="I137" s="1">
        <v>0</v>
      </c>
      <c r="J137" s="1">
        <v>0</v>
      </c>
      <c r="K137" s="1">
        <v>0</v>
      </c>
      <c r="L137" s="1">
        <v>2</v>
      </c>
      <c r="M137" s="1">
        <v>0</v>
      </c>
      <c r="N137" s="1">
        <v>2</v>
      </c>
      <c r="O137" s="1">
        <v>1</v>
      </c>
      <c r="P137" s="1">
        <v>2</v>
      </c>
      <c r="Q137" s="1">
        <v>3</v>
      </c>
      <c r="R137" s="1">
        <v>0</v>
      </c>
      <c r="S137" s="1">
        <v>0</v>
      </c>
      <c r="T137" s="1">
        <v>0</v>
      </c>
      <c r="U137" s="1">
        <v>1</v>
      </c>
      <c r="V137" s="1">
        <v>0</v>
      </c>
      <c r="W137" s="1">
        <v>0</v>
      </c>
    </row>
    <row r="138" spans="1:23" s="8" customFormat="1" ht="21" customHeight="1" x14ac:dyDescent="0.2">
      <c r="A138" s="60"/>
      <c r="B138" s="37" t="s">
        <v>32</v>
      </c>
      <c r="C138" s="45" t="s">
        <v>66</v>
      </c>
      <c r="D138" s="48"/>
      <c r="E138" s="48"/>
      <c r="F138" s="1">
        <v>9</v>
      </c>
      <c r="G138" s="13">
        <v>2</v>
      </c>
      <c r="H138" s="1">
        <v>0</v>
      </c>
      <c r="I138" s="1">
        <v>0</v>
      </c>
      <c r="J138" s="1">
        <v>3</v>
      </c>
      <c r="K138" s="1">
        <v>0</v>
      </c>
      <c r="L138" s="1">
        <v>0</v>
      </c>
      <c r="M138" s="1">
        <v>0</v>
      </c>
      <c r="N138" s="1">
        <v>1</v>
      </c>
      <c r="O138" s="1">
        <v>1</v>
      </c>
      <c r="P138" s="1">
        <v>2</v>
      </c>
      <c r="Q138" s="1">
        <v>1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</row>
    <row r="139" spans="1:23" s="7" customFormat="1" ht="21" customHeight="1" x14ac:dyDescent="0.2">
      <c r="A139" s="4" t="s">
        <v>33</v>
      </c>
      <c r="B139" s="4"/>
      <c r="C139" s="5"/>
      <c r="D139" s="5"/>
      <c r="E139" s="5"/>
      <c r="F139" s="6">
        <v>52</v>
      </c>
      <c r="G139" s="6">
        <v>2</v>
      </c>
      <c r="H139" s="6">
        <v>0</v>
      </c>
      <c r="I139" s="6">
        <v>1</v>
      </c>
      <c r="J139" s="6">
        <v>7</v>
      </c>
      <c r="K139" s="6">
        <v>0</v>
      </c>
      <c r="L139" s="6">
        <v>16</v>
      </c>
      <c r="M139" s="6">
        <v>5</v>
      </c>
      <c r="N139" s="6">
        <v>8</v>
      </c>
      <c r="O139" s="6">
        <v>3</v>
      </c>
      <c r="P139" s="6">
        <v>10</v>
      </c>
      <c r="Q139" s="6">
        <v>19</v>
      </c>
      <c r="R139" s="6">
        <v>0</v>
      </c>
      <c r="S139" s="6">
        <v>0</v>
      </c>
      <c r="T139" s="6">
        <v>4</v>
      </c>
      <c r="U139" s="6">
        <v>2</v>
      </c>
      <c r="V139" s="6">
        <v>4</v>
      </c>
      <c r="W139" s="6">
        <v>0</v>
      </c>
    </row>
    <row r="140" spans="1:23" s="2" customFormat="1" ht="21" customHeight="1" x14ac:dyDescent="0.2">
      <c r="A140" s="58">
        <v>2014</v>
      </c>
      <c r="B140" s="37" t="s">
        <v>26</v>
      </c>
      <c r="C140" s="45" t="s">
        <v>67</v>
      </c>
      <c r="D140" s="46" t="s">
        <v>28</v>
      </c>
      <c r="E140" s="46" t="s">
        <v>62</v>
      </c>
      <c r="F140" s="1">
        <v>12</v>
      </c>
      <c r="G140" s="13">
        <v>0</v>
      </c>
      <c r="H140" s="1">
        <v>0</v>
      </c>
      <c r="I140" s="1">
        <v>0</v>
      </c>
      <c r="J140" s="1">
        <v>0</v>
      </c>
      <c r="K140" s="1">
        <v>6</v>
      </c>
      <c r="L140" s="1">
        <v>3</v>
      </c>
      <c r="M140" s="1">
        <v>1</v>
      </c>
      <c r="N140" s="1">
        <v>0</v>
      </c>
      <c r="O140" s="1">
        <v>2</v>
      </c>
      <c r="P140" s="1">
        <v>0</v>
      </c>
      <c r="Q140" s="1">
        <v>4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</row>
    <row r="141" spans="1:23" s="8" customFormat="1" ht="21" customHeight="1" x14ac:dyDescent="0.2">
      <c r="A141" s="59"/>
      <c r="B141" s="37" t="s">
        <v>30</v>
      </c>
      <c r="C141" s="45" t="s">
        <v>67</v>
      </c>
      <c r="D141" s="47"/>
      <c r="E141" s="47"/>
      <c r="F141" s="1">
        <v>10</v>
      </c>
      <c r="G141" s="13">
        <v>0</v>
      </c>
      <c r="H141" s="1">
        <v>0</v>
      </c>
      <c r="I141" s="1">
        <v>1</v>
      </c>
      <c r="J141" s="1">
        <v>4</v>
      </c>
      <c r="K141" s="1">
        <v>1</v>
      </c>
      <c r="L141" s="1">
        <v>3</v>
      </c>
      <c r="M141" s="1">
        <v>0</v>
      </c>
      <c r="N141" s="1">
        <v>0</v>
      </c>
      <c r="O141" s="1">
        <v>0</v>
      </c>
      <c r="P141" s="1">
        <v>1</v>
      </c>
      <c r="Q141" s="1">
        <v>3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</row>
    <row r="142" spans="1:23" ht="21" customHeight="1" x14ac:dyDescent="0.2">
      <c r="A142" s="59"/>
      <c r="B142" s="37" t="s">
        <v>31</v>
      </c>
      <c r="C142" s="45" t="s">
        <v>67</v>
      </c>
      <c r="D142" s="47"/>
      <c r="E142" s="47"/>
      <c r="F142" s="1">
        <v>16</v>
      </c>
      <c r="G142" s="13">
        <v>0</v>
      </c>
      <c r="H142" s="1">
        <v>0</v>
      </c>
      <c r="I142" s="1">
        <v>3</v>
      </c>
      <c r="J142" s="1">
        <v>2</v>
      </c>
      <c r="K142" s="1">
        <v>4</v>
      </c>
      <c r="L142" s="1">
        <v>4</v>
      </c>
      <c r="M142" s="1">
        <v>3</v>
      </c>
      <c r="N142" s="1">
        <v>0</v>
      </c>
      <c r="O142" s="1">
        <v>0</v>
      </c>
      <c r="P142" s="1">
        <v>0</v>
      </c>
      <c r="Q142" s="1">
        <v>5</v>
      </c>
      <c r="R142" s="1">
        <v>0</v>
      </c>
      <c r="S142" s="1">
        <v>0</v>
      </c>
      <c r="T142" s="1">
        <v>0</v>
      </c>
      <c r="U142" s="1">
        <v>2</v>
      </c>
      <c r="V142" s="1">
        <v>0</v>
      </c>
      <c r="W142" s="1">
        <v>0</v>
      </c>
    </row>
    <row r="143" spans="1:23" s="8" customFormat="1" ht="21" customHeight="1" x14ac:dyDescent="0.2">
      <c r="A143" s="60"/>
      <c r="B143" s="37" t="s">
        <v>32</v>
      </c>
      <c r="C143" s="45" t="s">
        <v>67</v>
      </c>
      <c r="D143" s="48"/>
      <c r="E143" s="48"/>
      <c r="F143" s="1">
        <v>6</v>
      </c>
      <c r="G143" s="13">
        <v>1</v>
      </c>
      <c r="H143" s="1">
        <v>0</v>
      </c>
      <c r="I143" s="1">
        <v>0</v>
      </c>
      <c r="J143" s="1">
        <v>4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</row>
    <row r="144" spans="1:23" s="7" customFormat="1" ht="21" customHeight="1" x14ac:dyDescent="0.2">
      <c r="A144" s="4" t="s">
        <v>33</v>
      </c>
      <c r="B144" s="4"/>
      <c r="C144" s="5"/>
      <c r="D144" s="5"/>
      <c r="E144" s="5"/>
      <c r="F144" s="6">
        <v>44</v>
      </c>
      <c r="G144" s="6">
        <v>1</v>
      </c>
      <c r="H144" s="6">
        <v>0</v>
      </c>
      <c r="I144" s="6">
        <v>4</v>
      </c>
      <c r="J144" s="6">
        <v>10</v>
      </c>
      <c r="K144" s="6">
        <v>12</v>
      </c>
      <c r="L144" s="6">
        <v>10</v>
      </c>
      <c r="M144" s="6">
        <v>4</v>
      </c>
      <c r="N144" s="6">
        <v>0</v>
      </c>
      <c r="O144" s="6">
        <v>2</v>
      </c>
      <c r="P144" s="6">
        <v>1</v>
      </c>
      <c r="Q144" s="6">
        <v>12</v>
      </c>
      <c r="R144" s="6">
        <v>0</v>
      </c>
      <c r="S144" s="6">
        <v>0</v>
      </c>
      <c r="T144" s="6">
        <v>0</v>
      </c>
      <c r="U144" s="6">
        <v>2</v>
      </c>
      <c r="V144" s="6">
        <v>0</v>
      </c>
      <c r="W144" s="6">
        <v>0</v>
      </c>
    </row>
    <row r="145" spans="1:23" s="2" customFormat="1" ht="21" customHeight="1" x14ac:dyDescent="0.2">
      <c r="A145" s="58">
        <v>2014</v>
      </c>
      <c r="B145" s="37" t="s">
        <v>26</v>
      </c>
      <c r="C145" s="45" t="s">
        <v>68</v>
      </c>
      <c r="D145" s="46" t="s">
        <v>28</v>
      </c>
      <c r="E145" s="46" t="s">
        <v>62</v>
      </c>
      <c r="F145" s="1">
        <v>13</v>
      </c>
      <c r="G145" s="13">
        <v>0</v>
      </c>
      <c r="H145" s="1">
        <v>0</v>
      </c>
      <c r="I145" s="1">
        <v>0</v>
      </c>
      <c r="J145" s="1">
        <v>3</v>
      </c>
      <c r="K145" s="1">
        <v>1</v>
      </c>
      <c r="L145" s="1">
        <v>2</v>
      </c>
      <c r="M145" s="1">
        <v>4</v>
      </c>
      <c r="N145" s="1">
        <v>1</v>
      </c>
      <c r="O145" s="1">
        <v>2</v>
      </c>
      <c r="P145" s="1">
        <v>0</v>
      </c>
      <c r="Q145" s="1">
        <v>4</v>
      </c>
      <c r="R145" s="1">
        <v>0</v>
      </c>
      <c r="S145" s="1">
        <v>0</v>
      </c>
      <c r="T145" s="1">
        <v>1</v>
      </c>
      <c r="U145" s="1">
        <v>0</v>
      </c>
      <c r="V145" s="1">
        <v>2</v>
      </c>
      <c r="W145" s="1">
        <v>0</v>
      </c>
    </row>
    <row r="146" spans="1:23" s="8" customFormat="1" ht="21" customHeight="1" x14ac:dyDescent="0.2">
      <c r="A146" s="59"/>
      <c r="B146" s="37" t="s">
        <v>30</v>
      </c>
      <c r="C146" s="45" t="s">
        <v>68</v>
      </c>
      <c r="D146" s="47"/>
      <c r="E146" s="47"/>
      <c r="F146" s="1">
        <v>8</v>
      </c>
      <c r="G146" s="13">
        <v>0</v>
      </c>
      <c r="H146" s="1">
        <v>0</v>
      </c>
      <c r="I146" s="1">
        <v>2</v>
      </c>
      <c r="J146" s="1">
        <v>6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</row>
    <row r="147" spans="1:23" ht="21" customHeight="1" x14ac:dyDescent="0.2">
      <c r="A147" s="59"/>
      <c r="B147" s="37" t="s">
        <v>31</v>
      </c>
      <c r="C147" s="45" t="s">
        <v>68</v>
      </c>
      <c r="D147" s="47"/>
      <c r="E147" s="47"/>
      <c r="F147" s="1">
        <v>10</v>
      </c>
      <c r="G147" s="13">
        <v>0</v>
      </c>
      <c r="H147" s="1">
        <v>0</v>
      </c>
      <c r="I147" s="1">
        <v>1</v>
      </c>
      <c r="J147" s="1">
        <v>2</v>
      </c>
      <c r="K147" s="1">
        <v>0</v>
      </c>
      <c r="L147" s="1">
        <v>1</v>
      </c>
      <c r="M147" s="1">
        <v>4</v>
      </c>
      <c r="N147" s="1">
        <v>0</v>
      </c>
      <c r="O147" s="1">
        <v>0</v>
      </c>
      <c r="P147" s="1">
        <v>2</v>
      </c>
      <c r="Q147" s="1">
        <v>0</v>
      </c>
      <c r="R147" s="1">
        <v>0</v>
      </c>
      <c r="S147" s="1">
        <v>4</v>
      </c>
      <c r="T147" s="1">
        <v>0</v>
      </c>
      <c r="U147" s="1">
        <v>1</v>
      </c>
      <c r="V147" s="1">
        <v>0</v>
      </c>
      <c r="W147" s="1">
        <v>0</v>
      </c>
    </row>
    <row r="148" spans="1:23" s="8" customFormat="1" ht="21" customHeight="1" x14ac:dyDescent="0.2">
      <c r="A148" s="60"/>
      <c r="B148" s="37" t="s">
        <v>32</v>
      </c>
      <c r="C148" s="45" t="s">
        <v>68</v>
      </c>
      <c r="D148" s="48"/>
      <c r="E148" s="48"/>
      <c r="F148" s="1">
        <v>16</v>
      </c>
      <c r="G148" s="13">
        <v>9</v>
      </c>
      <c r="H148" s="1">
        <v>0</v>
      </c>
      <c r="I148" s="1">
        <v>0</v>
      </c>
      <c r="J148" s="1">
        <v>3</v>
      </c>
      <c r="K148" s="1">
        <v>1</v>
      </c>
      <c r="L148" s="1">
        <v>2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3</v>
      </c>
      <c r="V148" s="1">
        <v>0</v>
      </c>
      <c r="W148" s="1">
        <v>0</v>
      </c>
    </row>
    <row r="149" spans="1:23" s="7" customFormat="1" ht="21" customHeight="1" x14ac:dyDescent="0.2">
      <c r="A149" s="4" t="s">
        <v>33</v>
      </c>
      <c r="B149" s="4"/>
      <c r="C149" s="5"/>
      <c r="D149" s="5"/>
      <c r="E149" s="5"/>
      <c r="F149" s="6">
        <v>47</v>
      </c>
      <c r="G149" s="6">
        <v>9</v>
      </c>
      <c r="H149" s="6">
        <v>0</v>
      </c>
      <c r="I149" s="6">
        <v>3</v>
      </c>
      <c r="J149" s="6">
        <v>14</v>
      </c>
      <c r="K149" s="6">
        <v>2</v>
      </c>
      <c r="L149" s="6">
        <v>5</v>
      </c>
      <c r="M149" s="6">
        <v>9</v>
      </c>
      <c r="N149" s="6">
        <v>1</v>
      </c>
      <c r="O149" s="6">
        <v>2</v>
      </c>
      <c r="P149" s="6">
        <v>2</v>
      </c>
      <c r="Q149" s="6">
        <v>4</v>
      </c>
      <c r="R149" s="6">
        <v>0</v>
      </c>
      <c r="S149" s="6">
        <v>4</v>
      </c>
      <c r="T149" s="6">
        <v>1</v>
      </c>
      <c r="U149" s="6">
        <v>4</v>
      </c>
      <c r="V149" s="6">
        <v>2</v>
      </c>
      <c r="W149" s="6">
        <v>0</v>
      </c>
    </row>
    <row r="150" spans="1:23" s="2" customFormat="1" ht="21" customHeight="1" x14ac:dyDescent="0.2">
      <c r="A150" s="58">
        <v>2014</v>
      </c>
      <c r="B150" s="37" t="s">
        <v>26</v>
      </c>
      <c r="C150" s="45" t="s">
        <v>69</v>
      </c>
      <c r="D150" s="46" t="s">
        <v>28</v>
      </c>
      <c r="E150" s="46" t="s">
        <v>62</v>
      </c>
      <c r="F150" s="1">
        <v>12</v>
      </c>
      <c r="G150" s="13">
        <v>0</v>
      </c>
      <c r="H150" s="1">
        <v>0</v>
      </c>
      <c r="I150" s="1">
        <v>0</v>
      </c>
      <c r="J150" s="1">
        <v>6</v>
      </c>
      <c r="K150" s="1">
        <v>1</v>
      </c>
      <c r="L150" s="1">
        <v>5</v>
      </c>
      <c r="M150" s="1">
        <v>0</v>
      </c>
      <c r="N150" s="1">
        <v>0</v>
      </c>
      <c r="O150" s="1">
        <v>0</v>
      </c>
      <c r="P150" s="1">
        <v>0</v>
      </c>
      <c r="Q150" s="1">
        <v>4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</row>
    <row r="151" spans="1:23" s="8" customFormat="1" ht="21" customHeight="1" x14ac:dyDescent="0.2">
      <c r="A151" s="59"/>
      <c r="B151" s="37" t="s">
        <v>30</v>
      </c>
      <c r="C151" s="45" t="s">
        <v>69</v>
      </c>
      <c r="D151" s="47"/>
      <c r="E151" s="47"/>
      <c r="F151" s="1">
        <v>4</v>
      </c>
      <c r="G151" s="13">
        <v>0</v>
      </c>
      <c r="H151" s="1">
        <v>0</v>
      </c>
      <c r="I151" s="1">
        <v>0</v>
      </c>
      <c r="J151" s="1">
        <v>1</v>
      </c>
      <c r="K151" s="1">
        <v>0</v>
      </c>
      <c r="L151" s="1">
        <v>2</v>
      </c>
      <c r="M151" s="1">
        <v>1</v>
      </c>
      <c r="N151" s="1">
        <v>0</v>
      </c>
      <c r="O151" s="1">
        <v>0</v>
      </c>
      <c r="P151" s="1">
        <v>0</v>
      </c>
      <c r="Q151" s="1">
        <v>3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</row>
    <row r="152" spans="1:23" ht="21" customHeight="1" x14ac:dyDescent="0.2">
      <c r="A152" s="59"/>
      <c r="B152" s="37" t="s">
        <v>31</v>
      </c>
      <c r="C152" s="45" t="s">
        <v>69</v>
      </c>
      <c r="D152" s="47"/>
      <c r="E152" s="47"/>
      <c r="F152" s="1">
        <v>4</v>
      </c>
      <c r="G152" s="13">
        <v>0</v>
      </c>
      <c r="H152" s="1">
        <v>0</v>
      </c>
      <c r="I152" s="1">
        <v>0</v>
      </c>
      <c r="J152" s="1">
        <v>0</v>
      </c>
      <c r="K152" s="1">
        <v>1</v>
      </c>
      <c r="L152" s="1">
        <v>3</v>
      </c>
      <c r="M152" s="1">
        <v>0</v>
      </c>
      <c r="N152" s="1">
        <v>0</v>
      </c>
      <c r="O152" s="1">
        <v>0</v>
      </c>
      <c r="P152" s="1">
        <v>0</v>
      </c>
      <c r="Q152" s="1">
        <v>2</v>
      </c>
      <c r="R152" s="1">
        <v>0</v>
      </c>
      <c r="S152" s="1">
        <v>0</v>
      </c>
      <c r="T152" s="1">
        <v>0</v>
      </c>
      <c r="U152" s="1">
        <v>1</v>
      </c>
      <c r="V152" s="1">
        <v>0</v>
      </c>
      <c r="W152" s="1">
        <v>0</v>
      </c>
    </row>
    <row r="153" spans="1:23" s="8" customFormat="1" ht="21" customHeight="1" x14ac:dyDescent="0.2">
      <c r="A153" s="60"/>
      <c r="B153" s="37" t="s">
        <v>32</v>
      </c>
      <c r="C153" s="45" t="s">
        <v>69</v>
      </c>
      <c r="D153" s="48"/>
      <c r="E153" s="48"/>
      <c r="F153" s="1">
        <v>7</v>
      </c>
      <c r="G153" s="13">
        <v>1</v>
      </c>
      <c r="H153" s="1">
        <v>0</v>
      </c>
      <c r="I153" s="1">
        <v>3</v>
      </c>
      <c r="J153" s="1">
        <v>3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</row>
    <row r="154" spans="1:23" s="7" customFormat="1" ht="21" customHeight="1" x14ac:dyDescent="0.2">
      <c r="A154" s="4" t="s">
        <v>33</v>
      </c>
      <c r="B154" s="4"/>
      <c r="C154" s="5"/>
      <c r="D154" s="5"/>
      <c r="E154" s="5"/>
      <c r="F154" s="6">
        <v>27</v>
      </c>
      <c r="G154" s="6">
        <v>1</v>
      </c>
      <c r="H154" s="6">
        <v>0</v>
      </c>
      <c r="I154" s="6">
        <v>3</v>
      </c>
      <c r="J154" s="6">
        <v>10</v>
      </c>
      <c r="K154" s="6">
        <v>2</v>
      </c>
      <c r="L154" s="6">
        <v>10</v>
      </c>
      <c r="M154" s="6">
        <v>1</v>
      </c>
      <c r="N154" s="6">
        <v>0</v>
      </c>
      <c r="O154" s="6">
        <v>0</v>
      </c>
      <c r="P154" s="6">
        <v>0</v>
      </c>
      <c r="Q154" s="6">
        <v>9</v>
      </c>
      <c r="R154" s="6">
        <v>0</v>
      </c>
      <c r="S154" s="6">
        <v>0</v>
      </c>
      <c r="T154" s="6">
        <v>0</v>
      </c>
      <c r="U154" s="6">
        <v>1</v>
      </c>
      <c r="V154" s="6">
        <v>1</v>
      </c>
      <c r="W154" s="6">
        <v>0</v>
      </c>
    </row>
    <row r="155" spans="1:23" s="2" customFormat="1" ht="21" customHeight="1" x14ac:dyDescent="0.2">
      <c r="A155" s="58">
        <v>2014</v>
      </c>
      <c r="B155" s="37" t="s">
        <v>26</v>
      </c>
      <c r="C155" s="45" t="s">
        <v>70</v>
      </c>
      <c r="D155" s="46" t="s">
        <v>28</v>
      </c>
      <c r="E155" s="46" t="s">
        <v>62</v>
      </c>
      <c r="F155" s="1">
        <v>16</v>
      </c>
      <c r="G155" s="13">
        <v>0</v>
      </c>
      <c r="H155" s="1">
        <v>0</v>
      </c>
      <c r="I155" s="1">
        <v>1</v>
      </c>
      <c r="J155" s="1">
        <v>5</v>
      </c>
      <c r="K155" s="1">
        <v>0</v>
      </c>
      <c r="L155" s="1">
        <v>8</v>
      </c>
      <c r="M155" s="1">
        <v>2</v>
      </c>
      <c r="N155" s="1">
        <v>0</v>
      </c>
      <c r="O155" s="1">
        <v>0</v>
      </c>
      <c r="P155" s="1">
        <v>0</v>
      </c>
      <c r="Q155" s="1">
        <v>8</v>
      </c>
      <c r="R155" s="1">
        <v>0</v>
      </c>
      <c r="S155" s="1">
        <v>0</v>
      </c>
      <c r="T155" s="1">
        <v>1</v>
      </c>
      <c r="U155" s="1">
        <v>0</v>
      </c>
      <c r="V155" s="1">
        <v>1</v>
      </c>
      <c r="W155" s="1">
        <v>0</v>
      </c>
    </row>
    <row r="156" spans="1:23" s="8" customFormat="1" ht="21" customHeight="1" x14ac:dyDescent="0.2">
      <c r="A156" s="59"/>
      <c r="B156" s="37" t="s">
        <v>30</v>
      </c>
      <c r="C156" s="45" t="s">
        <v>70</v>
      </c>
      <c r="D156" s="47"/>
      <c r="E156" s="47"/>
      <c r="F156" s="1">
        <v>8</v>
      </c>
      <c r="G156" s="13">
        <v>0</v>
      </c>
      <c r="H156" s="1">
        <v>0</v>
      </c>
      <c r="I156" s="1">
        <v>0</v>
      </c>
      <c r="J156" s="1">
        <v>3</v>
      </c>
      <c r="K156" s="1">
        <v>0</v>
      </c>
      <c r="L156" s="1">
        <v>2</v>
      </c>
      <c r="M156" s="1">
        <v>1</v>
      </c>
      <c r="N156" s="1">
        <v>0</v>
      </c>
      <c r="O156" s="1">
        <v>0</v>
      </c>
      <c r="P156" s="1">
        <v>2</v>
      </c>
      <c r="Q156" s="1">
        <v>3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</row>
    <row r="157" spans="1:23" ht="21" customHeight="1" x14ac:dyDescent="0.2">
      <c r="A157" s="59"/>
      <c r="B157" s="37" t="s">
        <v>31</v>
      </c>
      <c r="C157" s="45" t="s">
        <v>70</v>
      </c>
      <c r="D157" s="47"/>
      <c r="E157" s="47"/>
      <c r="F157" s="1">
        <v>30</v>
      </c>
      <c r="G157" s="13">
        <v>0</v>
      </c>
      <c r="H157" s="1">
        <v>0</v>
      </c>
      <c r="I157" s="1">
        <v>2</v>
      </c>
      <c r="J157" s="1">
        <v>3</v>
      </c>
      <c r="K157" s="1">
        <v>0</v>
      </c>
      <c r="L157" s="1">
        <v>8</v>
      </c>
      <c r="M157" s="1">
        <v>17</v>
      </c>
      <c r="N157" s="1">
        <v>0</v>
      </c>
      <c r="O157" s="1">
        <v>0</v>
      </c>
      <c r="P157" s="1">
        <v>0</v>
      </c>
      <c r="Q157" s="1">
        <v>2</v>
      </c>
      <c r="R157" s="1">
        <v>0</v>
      </c>
      <c r="S157" s="1">
        <v>16</v>
      </c>
      <c r="T157" s="1">
        <v>0</v>
      </c>
      <c r="U157" s="1">
        <v>7</v>
      </c>
      <c r="V157" s="1">
        <v>0</v>
      </c>
      <c r="W157" s="1">
        <v>0</v>
      </c>
    </row>
    <row r="158" spans="1:23" s="8" customFormat="1" ht="21" customHeight="1" x14ac:dyDescent="0.2">
      <c r="A158" s="60"/>
      <c r="B158" s="37" t="s">
        <v>32</v>
      </c>
      <c r="C158" s="45" t="s">
        <v>70</v>
      </c>
      <c r="D158" s="48"/>
      <c r="E158" s="48"/>
      <c r="F158" s="1">
        <v>15</v>
      </c>
      <c r="G158" s="13">
        <v>4</v>
      </c>
      <c r="H158" s="1">
        <v>0</v>
      </c>
      <c r="I158" s="1">
        <v>0</v>
      </c>
      <c r="J158" s="1">
        <v>0</v>
      </c>
      <c r="K158" s="1">
        <v>1</v>
      </c>
      <c r="L158" s="1">
        <v>3</v>
      </c>
      <c r="M158" s="1">
        <v>7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10</v>
      </c>
      <c r="V158" s="1">
        <v>0</v>
      </c>
      <c r="W158" s="1">
        <v>0</v>
      </c>
    </row>
    <row r="159" spans="1:23" s="7" customFormat="1" ht="21" customHeight="1" x14ac:dyDescent="0.2">
      <c r="A159" s="4" t="s">
        <v>33</v>
      </c>
      <c r="B159" s="4"/>
      <c r="C159" s="5"/>
      <c r="D159" s="5"/>
      <c r="E159" s="5"/>
      <c r="F159" s="6">
        <v>69</v>
      </c>
      <c r="G159" s="6">
        <v>4</v>
      </c>
      <c r="H159" s="6">
        <v>0</v>
      </c>
      <c r="I159" s="6">
        <v>3</v>
      </c>
      <c r="J159" s="6">
        <v>11</v>
      </c>
      <c r="K159" s="6">
        <v>1</v>
      </c>
      <c r="L159" s="6">
        <v>21</v>
      </c>
      <c r="M159" s="6">
        <v>27</v>
      </c>
      <c r="N159" s="6">
        <v>0</v>
      </c>
      <c r="O159" s="6">
        <v>0</v>
      </c>
      <c r="P159" s="6">
        <v>2</v>
      </c>
      <c r="Q159" s="6">
        <v>13</v>
      </c>
      <c r="R159" s="6">
        <v>0</v>
      </c>
      <c r="S159" s="6">
        <v>16</v>
      </c>
      <c r="T159" s="6">
        <v>1</v>
      </c>
      <c r="U159" s="6">
        <v>17</v>
      </c>
      <c r="V159" s="6">
        <v>1</v>
      </c>
      <c r="W159" s="6">
        <v>0</v>
      </c>
    </row>
    <row r="160" spans="1:23" s="2" customFormat="1" ht="21" customHeight="1" x14ac:dyDescent="0.2">
      <c r="A160" s="58">
        <v>2014</v>
      </c>
      <c r="B160" s="37" t="s">
        <v>26</v>
      </c>
      <c r="C160" s="45" t="s">
        <v>71</v>
      </c>
      <c r="D160" s="46" t="s">
        <v>28</v>
      </c>
      <c r="E160" s="46" t="s">
        <v>62</v>
      </c>
      <c r="F160" s="1">
        <v>10</v>
      </c>
      <c r="G160" s="13">
        <v>0</v>
      </c>
      <c r="H160" s="1">
        <v>0</v>
      </c>
      <c r="I160" s="1">
        <v>0</v>
      </c>
      <c r="J160" s="1">
        <v>3</v>
      </c>
      <c r="K160" s="1">
        <v>0</v>
      </c>
      <c r="L160" s="1">
        <v>4</v>
      </c>
      <c r="M160" s="1">
        <v>2</v>
      </c>
      <c r="N160" s="1">
        <v>0</v>
      </c>
      <c r="O160" s="1">
        <v>0</v>
      </c>
      <c r="P160" s="1">
        <v>1</v>
      </c>
      <c r="Q160" s="1">
        <v>3</v>
      </c>
      <c r="R160" s="1">
        <v>0</v>
      </c>
      <c r="S160" s="1">
        <v>0</v>
      </c>
      <c r="T160" s="1">
        <v>2</v>
      </c>
      <c r="U160" s="1">
        <v>0</v>
      </c>
      <c r="V160" s="1">
        <v>1</v>
      </c>
      <c r="W160" s="1">
        <v>0</v>
      </c>
    </row>
    <row r="161" spans="1:23" s="8" customFormat="1" ht="21" customHeight="1" x14ac:dyDescent="0.2">
      <c r="A161" s="59"/>
      <c r="B161" s="37" t="s">
        <v>30</v>
      </c>
      <c r="C161" s="45" t="s">
        <v>71</v>
      </c>
      <c r="D161" s="47"/>
      <c r="E161" s="47"/>
      <c r="F161" s="1">
        <v>8</v>
      </c>
      <c r="G161" s="13">
        <v>0</v>
      </c>
      <c r="H161" s="1">
        <v>0</v>
      </c>
      <c r="I161" s="1">
        <v>0</v>
      </c>
      <c r="J161" s="1">
        <v>0</v>
      </c>
      <c r="K161" s="1">
        <v>1</v>
      </c>
      <c r="L161" s="1">
        <v>4</v>
      </c>
      <c r="M161" s="1">
        <v>0</v>
      </c>
      <c r="N161" s="1">
        <v>0</v>
      </c>
      <c r="O161" s="1">
        <v>1</v>
      </c>
      <c r="P161" s="1">
        <v>2</v>
      </c>
      <c r="Q161" s="1">
        <v>0</v>
      </c>
      <c r="R161" s="1">
        <v>0</v>
      </c>
      <c r="S161" s="1">
        <v>0</v>
      </c>
      <c r="T161" s="1">
        <v>1</v>
      </c>
      <c r="U161" s="1">
        <v>0</v>
      </c>
      <c r="V161" s="1">
        <v>3</v>
      </c>
      <c r="W161" s="1">
        <v>0</v>
      </c>
    </row>
    <row r="162" spans="1:23" ht="21" customHeight="1" x14ac:dyDescent="0.2">
      <c r="A162" s="59"/>
      <c r="B162" s="37" t="s">
        <v>31</v>
      </c>
      <c r="C162" s="45" t="s">
        <v>71</v>
      </c>
      <c r="D162" s="47"/>
      <c r="E162" s="47"/>
      <c r="F162" s="1">
        <v>15</v>
      </c>
      <c r="G162" s="13">
        <v>0</v>
      </c>
      <c r="H162" s="1">
        <v>0</v>
      </c>
      <c r="I162" s="1">
        <v>0</v>
      </c>
      <c r="J162" s="1">
        <v>0</v>
      </c>
      <c r="K162" s="1">
        <v>0</v>
      </c>
      <c r="L162" s="1">
        <v>3</v>
      </c>
      <c r="M162" s="1">
        <v>8</v>
      </c>
      <c r="N162" s="1">
        <v>0</v>
      </c>
      <c r="O162" s="1">
        <v>4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11</v>
      </c>
      <c r="V162" s="1">
        <v>0</v>
      </c>
      <c r="W162" s="1">
        <v>0</v>
      </c>
    </row>
    <row r="163" spans="1:23" s="8" customFormat="1" ht="21" customHeight="1" x14ac:dyDescent="0.2">
      <c r="A163" s="60"/>
      <c r="B163" s="37" t="s">
        <v>32</v>
      </c>
      <c r="C163" s="45" t="s">
        <v>71</v>
      </c>
      <c r="D163" s="48"/>
      <c r="E163" s="48"/>
      <c r="F163" s="1">
        <v>2</v>
      </c>
      <c r="G163" s="13">
        <v>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</row>
    <row r="164" spans="1:23" s="7" customFormat="1" ht="21" customHeight="1" x14ac:dyDescent="0.2">
      <c r="A164" s="4" t="s">
        <v>33</v>
      </c>
      <c r="B164" s="4"/>
      <c r="C164" s="5"/>
      <c r="D164" s="5"/>
      <c r="E164" s="5"/>
      <c r="F164" s="6">
        <v>35</v>
      </c>
      <c r="G164" s="6">
        <v>2</v>
      </c>
      <c r="H164" s="6">
        <v>0</v>
      </c>
      <c r="I164" s="6">
        <v>0</v>
      </c>
      <c r="J164" s="6">
        <v>3</v>
      </c>
      <c r="K164" s="6">
        <v>1</v>
      </c>
      <c r="L164" s="6">
        <v>11</v>
      </c>
      <c r="M164" s="6">
        <v>10</v>
      </c>
      <c r="N164" s="6">
        <v>0</v>
      </c>
      <c r="O164" s="6">
        <v>5</v>
      </c>
      <c r="P164" s="6">
        <v>3</v>
      </c>
      <c r="Q164" s="6">
        <v>3</v>
      </c>
      <c r="R164" s="6">
        <v>0</v>
      </c>
      <c r="S164" s="6">
        <v>0</v>
      </c>
      <c r="T164" s="6">
        <v>3</v>
      </c>
      <c r="U164" s="6">
        <v>11</v>
      </c>
      <c r="V164" s="6">
        <v>4</v>
      </c>
      <c r="W164" s="6">
        <v>0</v>
      </c>
    </row>
    <row r="165" spans="1:23" s="2" customFormat="1" ht="21" customHeight="1" x14ac:dyDescent="0.2">
      <c r="A165" s="58">
        <v>2014</v>
      </c>
      <c r="B165" s="37" t="s">
        <v>26</v>
      </c>
      <c r="C165" s="45" t="s">
        <v>72</v>
      </c>
      <c r="D165" s="46" t="s">
        <v>28</v>
      </c>
      <c r="E165" s="46" t="s">
        <v>62</v>
      </c>
      <c r="F165" s="1">
        <v>10</v>
      </c>
      <c r="G165" s="13">
        <v>0</v>
      </c>
      <c r="H165" s="1">
        <v>0</v>
      </c>
      <c r="I165" s="1">
        <v>0</v>
      </c>
      <c r="J165" s="1">
        <v>1</v>
      </c>
      <c r="K165" s="1">
        <v>0</v>
      </c>
      <c r="L165" s="1">
        <v>1</v>
      </c>
      <c r="M165" s="1">
        <v>0</v>
      </c>
      <c r="N165" s="1">
        <v>3</v>
      </c>
      <c r="O165" s="1">
        <v>1</v>
      </c>
      <c r="P165" s="1">
        <v>4</v>
      </c>
      <c r="Q165" s="1">
        <v>4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</row>
    <row r="166" spans="1:23" s="8" customFormat="1" ht="21" customHeight="1" x14ac:dyDescent="0.2">
      <c r="A166" s="59"/>
      <c r="B166" s="37" t="s">
        <v>30</v>
      </c>
      <c r="C166" s="45" t="s">
        <v>72</v>
      </c>
      <c r="D166" s="47"/>
      <c r="E166" s="47"/>
      <c r="F166" s="1">
        <v>9</v>
      </c>
      <c r="G166" s="13">
        <v>0</v>
      </c>
      <c r="H166" s="1">
        <v>0</v>
      </c>
      <c r="I166" s="1">
        <v>0</v>
      </c>
      <c r="J166" s="1">
        <v>2</v>
      </c>
      <c r="K166" s="1">
        <v>0</v>
      </c>
      <c r="L166" s="1">
        <v>2</v>
      </c>
      <c r="M166" s="1">
        <v>0</v>
      </c>
      <c r="N166" s="1">
        <v>0</v>
      </c>
      <c r="O166" s="1">
        <v>2</v>
      </c>
      <c r="P166" s="1">
        <v>3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2</v>
      </c>
      <c r="W166" s="1">
        <v>0</v>
      </c>
    </row>
    <row r="167" spans="1:23" ht="21" customHeight="1" x14ac:dyDescent="0.2">
      <c r="A167" s="59"/>
      <c r="B167" s="37" t="s">
        <v>31</v>
      </c>
      <c r="C167" s="45" t="s">
        <v>72</v>
      </c>
      <c r="D167" s="47"/>
      <c r="E167" s="47"/>
      <c r="F167" s="1">
        <v>4</v>
      </c>
      <c r="G167" s="13">
        <v>0</v>
      </c>
      <c r="H167" s="1">
        <v>0</v>
      </c>
      <c r="I167" s="1">
        <v>0</v>
      </c>
      <c r="J167" s="1">
        <v>1</v>
      </c>
      <c r="K167" s="1">
        <v>2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1</v>
      </c>
      <c r="V167" s="1">
        <v>0</v>
      </c>
      <c r="W167" s="1">
        <v>0</v>
      </c>
    </row>
    <row r="168" spans="1:23" s="8" customFormat="1" ht="21" customHeight="1" x14ac:dyDescent="0.2">
      <c r="A168" s="60"/>
      <c r="B168" s="37" t="s">
        <v>32</v>
      </c>
      <c r="C168" s="45" t="s">
        <v>72</v>
      </c>
      <c r="D168" s="48"/>
      <c r="E168" s="48"/>
      <c r="F168" s="1">
        <v>6</v>
      </c>
      <c r="G168" s="13">
        <v>0</v>
      </c>
      <c r="H168" s="1">
        <v>0</v>
      </c>
      <c r="I168" s="1">
        <v>0</v>
      </c>
      <c r="J168" s="1">
        <v>4</v>
      </c>
      <c r="K168" s="1">
        <v>1</v>
      </c>
      <c r="L168" s="1">
        <v>1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</v>
      </c>
      <c r="V168" s="1">
        <v>0</v>
      </c>
      <c r="W168" s="1">
        <v>0</v>
      </c>
    </row>
    <row r="169" spans="1:23" s="7" customFormat="1" ht="21" customHeight="1" x14ac:dyDescent="0.2">
      <c r="A169" s="4" t="s">
        <v>33</v>
      </c>
      <c r="B169" s="4"/>
      <c r="C169" s="5"/>
      <c r="D169" s="5"/>
      <c r="E169" s="5"/>
      <c r="F169" s="6">
        <v>29</v>
      </c>
      <c r="G169" s="6">
        <v>0</v>
      </c>
      <c r="H169" s="6">
        <v>0</v>
      </c>
      <c r="I169" s="6">
        <v>0</v>
      </c>
      <c r="J169" s="6">
        <v>8</v>
      </c>
      <c r="K169" s="6">
        <v>3</v>
      </c>
      <c r="L169" s="6">
        <v>5</v>
      </c>
      <c r="M169" s="6">
        <v>0</v>
      </c>
      <c r="N169" s="6">
        <v>3</v>
      </c>
      <c r="O169" s="6">
        <v>3</v>
      </c>
      <c r="P169" s="6">
        <v>7</v>
      </c>
      <c r="Q169" s="6">
        <v>4</v>
      </c>
      <c r="R169" s="6">
        <v>0</v>
      </c>
      <c r="S169" s="6">
        <v>0</v>
      </c>
      <c r="T169" s="6">
        <v>0</v>
      </c>
      <c r="U169" s="6">
        <v>2</v>
      </c>
      <c r="V169" s="6">
        <v>2</v>
      </c>
      <c r="W169" s="6">
        <v>0</v>
      </c>
    </row>
    <row r="170" spans="1:23" s="2" customFormat="1" ht="21" customHeight="1" x14ac:dyDescent="0.2">
      <c r="A170" s="58">
        <v>2014</v>
      </c>
      <c r="B170" s="37" t="s">
        <v>26</v>
      </c>
      <c r="C170" s="45" t="s">
        <v>73</v>
      </c>
      <c r="D170" s="46" t="s">
        <v>28</v>
      </c>
      <c r="E170" s="46" t="s">
        <v>62</v>
      </c>
      <c r="F170" s="1">
        <v>6</v>
      </c>
      <c r="G170" s="13">
        <v>0</v>
      </c>
      <c r="H170" s="1">
        <v>0</v>
      </c>
      <c r="I170" s="1">
        <v>0</v>
      </c>
      <c r="J170" s="1">
        <v>0</v>
      </c>
      <c r="K170" s="1">
        <v>1</v>
      </c>
      <c r="L170" s="1">
        <v>5</v>
      </c>
      <c r="M170" s="1">
        <v>0</v>
      </c>
      <c r="N170" s="1">
        <v>0</v>
      </c>
      <c r="O170" s="1">
        <v>0</v>
      </c>
      <c r="P170" s="1">
        <v>0</v>
      </c>
      <c r="Q170" s="1">
        <v>5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</row>
    <row r="171" spans="1:23" s="8" customFormat="1" ht="21" customHeight="1" x14ac:dyDescent="0.2">
      <c r="A171" s="59"/>
      <c r="B171" s="37" t="s">
        <v>30</v>
      </c>
      <c r="C171" s="45" t="s">
        <v>73</v>
      </c>
      <c r="D171" s="47"/>
      <c r="E171" s="47"/>
      <c r="F171" s="1">
        <v>2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2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</row>
    <row r="172" spans="1:23" ht="21" customHeight="1" x14ac:dyDescent="0.2">
      <c r="A172" s="59"/>
      <c r="B172" s="37" t="s">
        <v>31</v>
      </c>
      <c r="C172" s="45" t="s">
        <v>73</v>
      </c>
      <c r="D172" s="47"/>
      <c r="E172" s="47"/>
      <c r="F172" s="1">
        <v>3</v>
      </c>
      <c r="G172" s="13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2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</row>
    <row r="173" spans="1:23" s="8" customFormat="1" ht="21" customHeight="1" x14ac:dyDescent="0.2">
      <c r="A173" s="60"/>
      <c r="B173" s="37" t="s">
        <v>32</v>
      </c>
      <c r="C173" s="45" t="s">
        <v>73</v>
      </c>
      <c r="D173" s="48"/>
      <c r="E173" s="48"/>
      <c r="F173" s="1">
        <v>2</v>
      </c>
      <c r="G173" s="13">
        <v>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</row>
    <row r="174" spans="1:23" s="7" customFormat="1" ht="21" customHeight="1" x14ac:dyDescent="0.2">
      <c r="A174" s="4" t="s">
        <v>33</v>
      </c>
      <c r="B174" s="4"/>
      <c r="C174" s="5"/>
      <c r="D174" s="5"/>
      <c r="E174" s="5"/>
      <c r="F174" s="6">
        <v>13</v>
      </c>
      <c r="G174" s="6">
        <v>2</v>
      </c>
      <c r="H174" s="6">
        <v>0</v>
      </c>
      <c r="I174" s="6">
        <v>0</v>
      </c>
      <c r="J174" s="6">
        <v>1</v>
      </c>
      <c r="K174" s="6">
        <v>1</v>
      </c>
      <c r="L174" s="6">
        <v>5</v>
      </c>
      <c r="M174" s="6">
        <v>0</v>
      </c>
      <c r="N174" s="6">
        <v>0</v>
      </c>
      <c r="O174" s="6">
        <v>4</v>
      </c>
      <c r="P174" s="6">
        <v>0</v>
      </c>
      <c r="Q174" s="6">
        <v>5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</row>
    <row r="175" spans="1:23" s="2" customFormat="1" ht="21" customHeight="1" x14ac:dyDescent="0.2">
      <c r="A175" s="58">
        <v>2014</v>
      </c>
      <c r="B175" s="37" t="s">
        <v>26</v>
      </c>
      <c r="C175" s="45" t="s">
        <v>74</v>
      </c>
      <c r="D175" s="46" t="s">
        <v>28</v>
      </c>
      <c r="E175" s="46" t="s">
        <v>62</v>
      </c>
      <c r="F175" s="1">
        <v>10</v>
      </c>
      <c r="G175" s="13">
        <v>0</v>
      </c>
      <c r="H175" s="1">
        <v>0</v>
      </c>
      <c r="I175" s="1">
        <v>0</v>
      </c>
      <c r="J175" s="1">
        <v>0</v>
      </c>
      <c r="K175" s="1">
        <v>1</v>
      </c>
      <c r="L175" s="1">
        <v>5</v>
      </c>
      <c r="M175" s="1">
        <v>1</v>
      </c>
      <c r="N175" s="1">
        <v>0</v>
      </c>
      <c r="O175" s="1">
        <v>0</v>
      </c>
      <c r="P175" s="1">
        <v>3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5</v>
      </c>
      <c r="W175" s="1">
        <v>0</v>
      </c>
    </row>
    <row r="176" spans="1:23" s="3" customFormat="1" ht="21" customHeight="1" x14ac:dyDescent="0.2">
      <c r="A176" s="59"/>
      <c r="B176" s="37" t="s">
        <v>30</v>
      </c>
      <c r="C176" s="61" t="s">
        <v>74</v>
      </c>
      <c r="D176" s="47"/>
      <c r="E176" s="47"/>
      <c r="F176" s="1">
        <v>7</v>
      </c>
      <c r="G176" s="13">
        <v>0</v>
      </c>
      <c r="H176" s="1">
        <v>0</v>
      </c>
      <c r="I176" s="1">
        <v>0</v>
      </c>
      <c r="J176" s="1">
        <v>1</v>
      </c>
      <c r="K176" s="1">
        <v>2</v>
      </c>
      <c r="L176" s="1">
        <v>1</v>
      </c>
      <c r="M176" s="1">
        <v>1</v>
      </c>
      <c r="N176" s="1">
        <v>0</v>
      </c>
      <c r="O176" s="1">
        <v>2</v>
      </c>
      <c r="P176" s="1">
        <v>0</v>
      </c>
      <c r="Q176" s="1">
        <v>2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</row>
    <row r="177" spans="1:23" ht="21" customHeight="1" x14ac:dyDescent="0.2">
      <c r="A177" s="59"/>
      <c r="B177" s="37" t="s">
        <v>31</v>
      </c>
      <c r="C177" s="45" t="s">
        <v>74</v>
      </c>
      <c r="D177" s="47"/>
      <c r="E177" s="47"/>
      <c r="F177" s="1">
        <v>5</v>
      </c>
      <c r="G177" s="13">
        <v>0</v>
      </c>
      <c r="H177" s="1">
        <v>0</v>
      </c>
      <c r="I177" s="1">
        <v>0</v>
      </c>
      <c r="J177" s="1">
        <v>3</v>
      </c>
      <c r="K177" s="1">
        <v>0</v>
      </c>
      <c r="L177" s="1">
        <v>0</v>
      </c>
      <c r="M177" s="1">
        <v>0</v>
      </c>
      <c r="N177" s="1">
        <v>0</v>
      </c>
      <c r="O177" s="1">
        <v>2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</row>
    <row r="178" spans="1:23" s="8" customFormat="1" ht="21" customHeight="1" x14ac:dyDescent="0.2">
      <c r="A178" s="60"/>
      <c r="B178" s="37" t="s">
        <v>32</v>
      </c>
      <c r="C178" s="45" t="s">
        <v>74</v>
      </c>
      <c r="D178" s="48"/>
      <c r="E178" s="48"/>
      <c r="F178" s="1">
        <v>3</v>
      </c>
      <c r="G178" s="13">
        <v>1</v>
      </c>
      <c r="H178" s="1">
        <v>0</v>
      </c>
      <c r="I178" s="1">
        <v>1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</row>
    <row r="179" spans="1:23" s="7" customFormat="1" ht="21" customHeight="1" x14ac:dyDescent="0.2">
      <c r="A179" s="4" t="s">
        <v>33</v>
      </c>
      <c r="B179" s="4"/>
      <c r="C179" s="5"/>
      <c r="D179" s="5"/>
      <c r="E179" s="5"/>
      <c r="F179" s="6">
        <v>25</v>
      </c>
      <c r="G179" s="6">
        <v>1</v>
      </c>
      <c r="H179" s="6">
        <v>0</v>
      </c>
      <c r="I179" s="6">
        <v>1</v>
      </c>
      <c r="J179" s="6">
        <v>5</v>
      </c>
      <c r="K179" s="6">
        <v>3</v>
      </c>
      <c r="L179" s="6">
        <v>6</v>
      </c>
      <c r="M179" s="6">
        <v>2</v>
      </c>
      <c r="N179" s="6">
        <v>0</v>
      </c>
      <c r="O179" s="6">
        <v>4</v>
      </c>
      <c r="P179" s="6">
        <v>3</v>
      </c>
      <c r="Q179" s="6">
        <v>3</v>
      </c>
      <c r="R179" s="6">
        <v>0</v>
      </c>
      <c r="S179" s="6">
        <v>0</v>
      </c>
      <c r="T179" s="6">
        <v>0</v>
      </c>
      <c r="U179" s="6">
        <v>0</v>
      </c>
      <c r="V179" s="6">
        <v>5</v>
      </c>
      <c r="W179" s="6">
        <v>0</v>
      </c>
    </row>
    <row r="180" spans="1:23" s="2" customFormat="1" ht="21" customHeight="1" x14ac:dyDescent="0.2">
      <c r="A180" s="58">
        <v>2014</v>
      </c>
      <c r="B180" s="37" t="s">
        <v>26</v>
      </c>
      <c r="C180" s="45" t="s">
        <v>75</v>
      </c>
      <c r="D180" s="46" t="s">
        <v>28</v>
      </c>
      <c r="E180" s="46" t="s">
        <v>62</v>
      </c>
      <c r="F180" s="1">
        <v>6</v>
      </c>
      <c r="G180" s="13">
        <v>0</v>
      </c>
      <c r="H180" s="1">
        <v>0</v>
      </c>
      <c r="I180" s="1">
        <v>0</v>
      </c>
      <c r="J180" s="1">
        <v>2</v>
      </c>
      <c r="K180" s="1">
        <v>0</v>
      </c>
      <c r="L180" s="1">
        <v>1</v>
      </c>
      <c r="M180" s="1">
        <v>2</v>
      </c>
      <c r="N180" s="1">
        <v>0</v>
      </c>
      <c r="O180" s="1">
        <v>1</v>
      </c>
      <c r="P180" s="1">
        <v>0</v>
      </c>
      <c r="Q180" s="1">
        <v>3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</row>
    <row r="181" spans="1:23" s="8" customFormat="1" ht="21" customHeight="1" x14ac:dyDescent="0.2">
      <c r="A181" s="59"/>
      <c r="B181" s="37" t="s">
        <v>30</v>
      </c>
      <c r="C181" s="45" t="s">
        <v>75</v>
      </c>
      <c r="D181" s="47"/>
      <c r="E181" s="47"/>
      <c r="F181" s="1">
        <v>8</v>
      </c>
      <c r="G181" s="13">
        <v>0</v>
      </c>
      <c r="H181" s="1">
        <v>0</v>
      </c>
      <c r="I181" s="1">
        <v>0</v>
      </c>
      <c r="J181" s="1">
        <v>2</v>
      </c>
      <c r="K181" s="1">
        <v>0</v>
      </c>
      <c r="L181" s="1">
        <v>2</v>
      </c>
      <c r="M181" s="1">
        <v>2</v>
      </c>
      <c r="N181" s="1">
        <v>0</v>
      </c>
      <c r="O181" s="1">
        <v>1</v>
      </c>
      <c r="P181" s="1">
        <v>1</v>
      </c>
      <c r="Q181" s="1">
        <v>3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</row>
    <row r="182" spans="1:23" ht="21" customHeight="1" x14ac:dyDescent="0.2">
      <c r="A182" s="59"/>
      <c r="B182" s="37" t="s">
        <v>31</v>
      </c>
      <c r="C182" s="45" t="s">
        <v>75</v>
      </c>
      <c r="D182" s="47"/>
      <c r="E182" s="47"/>
      <c r="F182" s="1">
        <v>6</v>
      </c>
      <c r="G182" s="13">
        <v>0</v>
      </c>
      <c r="H182" s="1">
        <v>0</v>
      </c>
      <c r="I182" s="1">
        <v>0</v>
      </c>
      <c r="J182" s="1">
        <v>2</v>
      </c>
      <c r="K182" s="1">
        <v>0</v>
      </c>
      <c r="L182" s="1">
        <v>2</v>
      </c>
      <c r="M182" s="1">
        <v>2</v>
      </c>
      <c r="N182" s="1">
        <v>0</v>
      </c>
      <c r="O182" s="1">
        <v>0</v>
      </c>
      <c r="P182" s="1">
        <v>0</v>
      </c>
      <c r="Q182" s="1">
        <v>2</v>
      </c>
      <c r="R182" s="1">
        <v>0</v>
      </c>
      <c r="S182" s="1">
        <v>1</v>
      </c>
      <c r="T182" s="1">
        <v>0</v>
      </c>
      <c r="U182" s="1">
        <v>1</v>
      </c>
      <c r="V182" s="1">
        <v>0</v>
      </c>
      <c r="W182" s="1">
        <v>0</v>
      </c>
    </row>
    <row r="183" spans="1:23" s="8" customFormat="1" ht="21" customHeight="1" x14ac:dyDescent="0.2">
      <c r="A183" s="60"/>
      <c r="B183" s="37" t="s">
        <v>32</v>
      </c>
      <c r="C183" s="45" t="s">
        <v>75</v>
      </c>
      <c r="D183" s="48"/>
      <c r="E183" s="48"/>
      <c r="F183" s="1">
        <v>5</v>
      </c>
      <c r="G183" s="13">
        <v>1</v>
      </c>
      <c r="H183" s="1">
        <v>0</v>
      </c>
      <c r="I183" s="1">
        <v>0</v>
      </c>
      <c r="J183" s="1">
        <v>2</v>
      </c>
      <c r="K183" s="1">
        <v>0</v>
      </c>
      <c r="L183" s="1">
        <v>0</v>
      </c>
      <c r="M183" s="1">
        <v>1</v>
      </c>
      <c r="N183" s="1">
        <v>0</v>
      </c>
      <c r="O183" s="1">
        <v>0</v>
      </c>
      <c r="P183" s="1">
        <v>1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</row>
    <row r="184" spans="1:23" s="7" customFormat="1" ht="21" customHeight="1" x14ac:dyDescent="0.2">
      <c r="A184" s="4" t="s">
        <v>33</v>
      </c>
      <c r="B184" s="4"/>
      <c r="C184" s="5"/>
      <c r="D184" s="5"/>
      <c r="E184" s="5"/>
      <c r="F184" s="6">
        <v>25</v>
      </c>
      <c r="G184" s="6">
        <v>1</v>
      </c>
      <c r="H184" s="6">
        <v>0</v>
      </c>
      <c r="I184" s="6">
        <v>0</v>
      </c>
      <c r="J184" s="6">
        <v>8</v>
      </c>
      <c r="K184" s="6">
        <v>0</v>
      </c>
      <c r="L184" s="6">
        <v>5</v>
      </c>
      <c r="M184" s="6">
        <v>7</v>
      </c>
      <c r="N184" s="6">
        <v>0</v>
      </c>
      <c r="O184" s="6">
        <v>2</v>
      </c>
      <c r="P184" s="6">
        <v>2</v>
      </c>
      <c r="Q184" s="6">
        <v>8</v>
      </c>
      <c r="R184" s="6">
        <v>0</v>
      </c>
      <c r="S184" s="6">
        <v>1</v>
      </c>
      <c r="T184" s="6">
        <v>0</v>
      </c>
      <c r="U184" s="6">
        <v>2</v>
      </c>
      <c r="V184" s="6">
        <v>1</v>
      </c>
      <c r="W184" s="6">
        <v>0</v>
      </c>
    </row>
    <row r="185" spans="1:23" s="2" customFormat="1" ht="21" customHeight="1" x14ac:dyDescent="0.2">
      <c r="A185" s="58">
        <v>2014</v>
      </c>
      <c r="B185" s="37" t="s">
        <v>26</v>
      </c>
      <c r="C185" s="45" t="s">
        <v>76</v>
      </c>
      <c r="D185" s="46" t="s">
        <v>28</v>
      </c>
      <c r="E185" s="46" t="s">
        <v>62</v>
      </c>
      <c r="F185" s="1">
        <v>7</v>
      </c>
      <c r="G185" s="13">
        <v>0</v>
      </c>
      <c r="H185" s="1">
        <v>0</v>
      </c>
      <c r="I185" s="1">
        <v>0</v>
      </c>
      <c r="J185" s="1">
        <v>0</v>
      </c>
      <c r="K185" s="1">
        <v>1</v>
      </c>
      <c r="L185" s="1">
        <v>2</v>
      </c>
      <c r="M185" s="1">
        <v>0</v>
      </c>
      <c r="N185" s="1">
        <v>0</v>
      </c>
      <c r="O185" s="1">
        <v>0</v>
      </c>
      <c r="P185" s="1">
        <v>4</v>
      </c>
      <c r="Q185" s="1">
        <v>2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</row>
    <row r="186" spans="1:23" s="8" customFormat="1" ht="21" customHeight="1" x14ac:dyDescent="0.2">
      <c r="A186" s="59"/>
      <c r="B186" s="37" t="s">
        <v>30</v>
      </c>
      <c r="C186" s="45" t="s">
        <v>76</v>
      </c>
      <c r="D186" s="47"/>
      <c r="E186" s="47"/>
      <c r="F186" s="1">
        <v>5</v>
      </c>
      <c r="G186" s="13">
        <v>0</v>
      </c>
      <c r="H186" s="1">
        <v>0</v>
      </c>
      <c r="I186" s="1">
        <v>0</v>
      </c>
      <c r="J186" s="1">
        <v>0</v>
      </c>
      <c r="K186" s="1">
        <v>1</v>
      </c>
      <c r="L186" s="1">
        <v>2</v>
      </c>
      <c r="M186" s="1">
        <v>0</v>
      </c>
      <c r="N186" s="1">
        <v>0</v>
      </c>
      <c r="O186" s="1">
        <v>1</v>
      </c>
      <c r="P186" s="1">
        <v>1</v>
      </c>
      <c r="Q186" s="1">
        <v>2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</row>
    <row r="187" spans="1:23" ht="21" customHeight="1" x14ac:dyDescent="0.2">
      <c r="A187" s="59"/>
      <c r="B187" s="37" t="s">
        <v>31</v>
      </c>
      <c r="C187" s="45" t="s">
        <v>76</v>
      </c>
      <c r="D187" s="47"/>
      <c r="E187" s="47"/>
      <c r="F187" s="1">
        <v>2</v>
      </c>
      <c r="G187" s="13">
        <v>0</v>
      </c>
      <c r="H187" s="1">
        <v>0</v>
      </c>
      <c r="I187" s="1">
        <v>0</v>
      </c>
      <c r="J187" s="1">
        <v>0</v>
      </c>
      <c r="K187" s="1">
        <v>0</v>
      </c>
      <c r="L187" s="1">
        <v>2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2</v>
      </c>
      <c r="V187" s="1">
        <v>0</v>
      </c>
      <c r="W187" s="1">
        <v>0</v>
      </c>
    </row>
    <row r="188" spans="1:23" s="8" customFormat="1" ht="21" customHeight="1" x14ac:dyDescent="0.2">
      <c r="A188" s="60"/>
      <c r="B188" s="37" t="s">
        <v>32</v>
      </c>
      <c r="C188" s="45" t="s">
        <v>76</v>
      </c>
      <c r="D188" s="48"/>
      <c r="E188" s="48"/>
      <c r="F188" s="1">
        <v>2</v>
      </c>
      <c r="G188" s="13">
        <v>1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</row>
    <row r="189" spans="1:23" s="7" customFormat="1" ht="21" customHeight="1" x14ac:dyDescent="0.2">
      <c r="A189" s="4" t="s">
        <v>33</v>
      </c>
      <c r="B189" s="4"/>
      <c r="C189" s="5"/>
      <c r="D189" s="5"/>
      <c r="E189" s="5"/>
      <c r="F189" s="6">
        <v>16</v>
      </c>
      <c r="G189" s="6">
        <v>1</v>
      </c>
      <c r="H189" s="6">
        <v>0</v>
      </c>
      <c r="I189" s="6">
        <v>1</v>
      </c>
      <c r="J189" s="6">
        <v>0</v>
      </c>
      <c r="K189" s="6">
        <v>2</v>
      </c>
      <c r="L189" s="6">
        <v>6</v>
      </c>
      <c r="M189" s="6">
        <v>0</v>
      </c>
      <c r="N189" s="6">
        <v>0</v>
      </c>
      <c r="O189" s="6">
        <v>1</v>
      </c>
      <c r="P189" s="6">
        <v>5</v>
      </c>
      <c r="Q189" s="6">
        <v>4</v>
      </c>
      <c r="R189" s="6">
        <v>0</v>
      </c>
      <c r="S189" s="6">
        <v>0</v>
      </c>
      <c r="T189" s="6">
        <v>0</v>
      </c>
      <c r="U189" s="6">
        <v>2</v>
      </c>
      <c r="V189" s="6">
        <v>0</v>
      </c>
      <c r="W189" s="6">
        <v>0</v>
      </c>
    </row>
    <row r="190" spans="1:23" s="2" customFormat="1" ht="21" customHeight="1" x14ac:dyDescent="0.2">
      <c r="A190" s="58">
        <v>2014</v>
      </c>
      <c r="B190" s="37" t="s">
        <v>26</v>
      </c>
      <c r="C190" s="45" t="s">
        <v>77</v>
      </c>
      <c r="D190" s="46" t="s">
        <v>28</v>
      </c>
      <c r="E190" s="46" t="s">
        <v>62</v>
      </c>
      <c r="F190" s="1">
        <v>6</v>
      </c>
      <c r="G190" s="13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</v>
      </c>
      <c r="M190" s="1">
        <v>1</v>
      </c>
      <c r="N190" s="1">
        <v>1</v>
      </c>
      <c r="O190" s="1">
        <v>1</v>
      </c>
      <c r="P190" s="1">
        <v>1</v>
      </c>
      <c r="Q190" s="1">
        <v>3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</row>
    <row r="191" spans="1:23" s="8" customFormat="1" ht="21" customHeight="1" x14ac:dyDescent="0.2">
      <c r="A191" s="59"/>
      <c r="B191" s="37" t="s">
        <v>30</v>
      </c>
      <c r="C191" s="45" t="s">
        <v>77</v>
      </c>
      <c r="D191" s="47"/>
      <c r="E191" s="47"/>
      <c r="F191" s="1">
        <v>1</v>
      </c>
      <c r="G191" s="13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</row>
    <row r="192" spans="1:23" ht="21" customHeight="1" x14ac:dyDescent="0.2">
      <c r="A192" s="59"/>
      <c r="B192" s="37" t="s">
        <v>31</v>
      </c>
      <c r="C192" s="45" t="s">
        <v>77</v>
      </c>
      <c r="D192" s="47"/>
      <c r="E192" s="47"/>
      <c r="F192" s="1">
        <v>3</v>
      </c>
      <c r="G192" s="13">
        <v>0</v>
      </c>
      <c r="H192" s="1">
        <v>1</v>
      </c>
      <c r="I192" s="1">
        <v>0</v>
      </c>
      <c r="J192" s="1">
        <v>0</v>
      </c>
      <c r="K192" s="1">
        <v>0</v>
      </c>
      <c r="L192" s="1">
        <v>1</v>
      </c>
      <c r="M192" s="1">
        <v>0</v>
      </c>
      <c r="N192" s="1">
        <v>0</v>
      </c>
      <c r="O192" s="1">
        <v>1</v>
      </c>
      <c r="P192" s="1">
        <v>0</v>
      </c>
      <c r="Q192" s="1">
        <v>1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</row>
    <row r="193" spans="1:23" s="8" customFormat="1" ht="21" customHeight="1" x14ac:dyDescent="0.2">
      <c r="A193" s="60"/>
      <c r="B193" s="37" t="s">
        <v>32</v>
      </c>
      <c r="C193" s="45" t="s">
        <v>77</v>
      </c>
      <c r="D193" s="48"/>
      <c r="E193" s="48"/>
      <c r="F193" s="1">
        <v>8</v>
      </c>
      <c r="G193" s="13">
        <v>1</v>
      </c>
      <c r="H193" s="1">
        <v>0</v>
      </c>
      <c r="I193" s="1">
        <v>1</v>
      </c>
      <c r="J193" s="1">
        <v>5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</row>
    <row r="194" spans="1:23" s="7" customFormat="1" ht="21" customHeight="1" x14ac:dyDescent="0.2">
      <c r="A194" s="4" t="s">
        <v>33</v>
      </c>
      <c r="B194" s="4"/>
      <c r="C194" s="5"/>
      <c r="D194" s="5"/>
      <c r="E194" s="5"/>
      <c r="F194" s="6">
        <v>18</v>
      </c>
      <c r="G194" s="6">
        <v>1</v>
      </c>
      <c r="H194" s="6">
        <v>1</v>
      </c>
      <c r="I194" s="6">
        <v>1</v>
      </c>
      <c r="J194" s="6">
        <v>5</v>
      </c>
      <c r="K194" s="6">
        <v>1</v>
      </c>
      <c r="L194" s="6">
        <v>3</v>
      </c>
      <c r="M194" s="6">
        <v>1</v>
      </c>
      <c r="N194" s="6">
        <v>1</v>
      </c>
      <c r="O194" s="6">
        <v>3</v>
      </c>
      <c r="P194" s="6">
        <v>1</v>
      </c>
      <c r="Q194" s="6">
        <v>4</v>
      </c>
      <c r="R194" s="6">
        <v>0</v>
      </c>
      <c r="S194" s="6">
        <v>0</v>
      </c>
      <c r="T194" s="6">
        <v>0</v>
      </c>
      <c r="U194" s="6">
        <v>0</v>
      </c>
      <c r="V194" s="6">
        <v>1</v>
      </c>
      <c r="W194" s="6">
        <v>0</v>
      </c>
    </row>
    <row r="195" spans="1:23" s="2" customFormat="1" ht="21" customHeight="1" x14ac:dyDescent="0.2">
      <c r="A195" s="58">
        <v>2014</v>
      </c>
      <c r="B195" s="37" t="s">
        <v>26</v>
      </c>
      <c r="C195" s="45" t="s">
        <v>78</v>
      </c>
      <c r="D195" s="46" t="s">
        <v>28</v>
      </c>
      <c r="E195" s="46" t="s">
        <v>41</v>
      </c>
      <c r="F195" s="1">
        <v>0</v>
      </c>
      <c r="G195" s="13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</row>
    <row r="196" spans="1:23" s="8" customFormat="1" ht="21" customHeight="1" x14ac:dyDescent="0.2">
      <c r="A196" s="59"/>
      <c r="B196" s="37" t="s">
        <v>30</v>
      </c>
      <c r="C196" s="45"/>
      <c r="D196" s="47"/>
      <c r="E196" s="47"/>
      <c r="F196" s="1">
        <v>0</v>
      </c>
      <c r="G196" s="13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</row>
    <row r="197" spans="1:23" ht="21" customHeight="1" x14ac:dyDescent="0.2">
      <c r="A197" s="59"/>
      <c r="B197" s="37" t="s">
        <v>31</v>
      </c>
      <c r="C197" s="45"/>
      <c r="D197" s="47"/>
      <c r="E197" s="47"/>
      <c r="F197" s="1">
        <v>0</v>
      </c>
      <c r="G197" s="13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</row>
    <row r="198" spans="1:23" s="8" customFormat="1" ht="21" customHeight="1" x14ac:dyDescent="0.2">
      <c r="A198" s="60"/>
      <c r="B198" s="37" t="s">
        <v>32</v>
      </c>
      <c r="C198" s="45"/>
      <c r="D198" s="48"/>
      <c r="E198" s="48"/>
      <c r="F198" s="1">
        <v>0</v>
      </c>
      <c r="G198" s="13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</row>
    <row r="199" spans="1:23" s="9" customFormat="1" ht="21" customHeight="1" x14ac:dyDescent="0.2">
      <c r="A199" s="4" t="s">
        <v>33</v>
      </c>
      <c r="B199" s="4"/>
      <c r="C199" s="5"/>
      <c r="D199" s="5"/>
      <c r="E199" s="5"/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</row>
    <row r="200" spans="1:23" s="2" customFormat="1" ht="21" customHeight="1" x14ac:dyDescent="0.2">
      <c r="A200" s="58">
        <v>2014</v>
      </c>
      <c r="B200" s="37" t="s">
        <v>26</v>
      </c>
      <c r="C200" s="45" t="s">
        <v>79</v>
      </c>
      <c r="D200" s="46" t="s">
        <v>28</v>
      </c>
      <c r="E200" s="46" t="s">
        <v>80</v>
      </c>
      <c r="F200" s="1">
        <v>1</v>
      </c>
      <c r="G200" s="13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</row>
    <row r="201" spans="1:23" s="8" customFormat="1" ht="21" customHeight="1" x14ac:dyDescent="0.2">
      <c r="A201" s="59"/>
      <c r="B201" s="37" t="s">
        <v>30</v>
      </c>
      <c r="C201" s="45"/>
      <c r="D201" s="47"/>
      <c r="E201" s="47"/>
      <c r="F201" s="1">
        <v>0</v>
      </c>
      <c r="G201" s="13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</row>
    <row r="202" spans="1:23" ht="21" customHeight="1" x14ac:dyDescent="0.2">
      <c r="A202" s="59"/>
      <c r="B202" s="37" t="s">
        <v>31</v>
      </c>
      <c r="C202" s="45"/>
      <c r="D202" s="47"/>
      <c r="E202" s="47"/>
      <c r="F202" s="1">
        <v>2</v>
      </c>
      <c r="G202" s="13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2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</row>
    <row r="203" spans="1:23" s="8" customFormat="1" ht="21" customHeight="1" x14ac:dyDescent="0.2">
      <c r="A203" s="60"/>
      <c r="B203" s="37" t="s">
        <v>32</v>
      </c>
      <c r="C203" s="45"/>
      <c r="D203" s="48"/>
      <c r="E203" s="48"/>
      <c r="F203" s="1">
        <v>0</v>
      </c>
      <c r="G203" s="13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</row>
    <row r="204" spans="1:23" s="7" customFormat="1" ht="21" customHeight="1" x14ac:dyDescent="0.2">
      <c r="A204" s="4" t="s">
        <v>33</v>
      </c>
      <c r="B204" s="4"/>
      <c r="C204" s="5"/>
      <c r="D204" s="5"/>
      <c r="E204" s="5"/>
      <c r="F204" s="6">
        <v>3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1</v>
      </c>
      <c r="N204" s="6">
        <v>0</v>
      </c>
      <c r="O204" s="6">
        <v>2</v>
      </c>
      <c r="P204" s="6">
        <v>0</v>
      </c>
      <c r="Q204" s="6">
        <v>1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</row>
    <row r="205" spans="1:23" s="2" customFormat="1" ht="21" customHeight="1" x14ac:dyDescent="0.2">
      <c r="A205" s="58">
        <v>2014</v>
      </c>
      <c r="B205" s="37" t="s">
        <v>26</v>
      </c>
      <c r="C205" s="45" t="s">
        <v>81</v>
      </c>
      <c r="D205" s="46" t="s">
        <v>28</v>
      </c>
      <c r="E205" s="46" t="s">
        <v>80</v>
      </c>
      <c r="F205" s="1">
        <v>0</v>
      </c>
      <c r="G205" s="13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</row>
    <row r="206" spans="1:23" s="8" customFormat="1" ht="21" customHeight="1" x14ac:dyDescent="0.2">
      <c r="A206" s="59"/>
      <c r="B206" s="37" t="s">
        <v>30</v>
      </c>
      <c r="C206" s="45"/>
      <c r="D206" s="47"/>
      <c r="E206" s="47"/>
      <c r="F206" s="1">
        <v>0</v>
      </c>
      <c r="G206" s="13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</row>
    <row r="207" spans="1:23" ht="21" customHeight="1" x14ac:dyDescent="0.2">
      <c r="A207" s="59"/>
      <c r="B207" s="37" t="s">
        <v>31</v>
      </c>
      <c r="C207" s="45"/>
      <c r="D207" s="47"/>
      <c r="E207" s="47"/>
      <c r="F207" s="1">
        <v>1</v>
      </c>
      <c r="G207" s="13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1</v>
      </c>
      <c r="V207" s="1">
        <v>0</v>
      </c>
      <c r="W207" s="1">
        <v>0</v>
      </c>
    </row>
    <row r="208" spans="1:23" s="8" customFormat="1" ht="21" customHeight="1" x14ac:dyDescent="0.2">
      <c r="A208" s="60"/>
      <c r="B208" s="37" t="s">
        <v>32</v>
      </c>
      <c r="C208" s="45"/>
      <c r="D208" s="48"/>
      <c r="E208" s="48"/>
      <c r="F208" s="1">
        <v>0</v>
      </c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</row>
    <row r="209" spans="1:23" s="7" customFormat="1" ht="21" customHeight="1" x14ac:dyDescent="0.2">
      <c r="A209" s="4" t="s">
        <v>33</v>
      </c>
      <c r="B209" s="4"/>
      <c r="C209" s="5"/>
      <c r="D209" s="5"/>
      <c r="E209" s="5"/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1</v>
      </c>
      <c r="V209" s="6">
        <v>0</v>
      </c>
      <c r="W209" s="6">
        <v>0</v>
      </c>
    </row>
    <row r="210" spans="1:23" s="2" customFormat="1" ht="21" customHeight="1" x14ac:dyDescent="0.2">
      <c r="A210" s="58">
        <v>2014</v>
      </c>
      <c r="B210" s="37" t="s">
        <v>26</v>
      </c>
      <c r="C210" s="45" t="s">
        <v>82</v>
      </c>
      <c r="D210" s="46" t="s">
        <v>28</v>
      </c>
      <c r="E210" s="46" t="s">
        <v>80</v>
      </c>
      <c r="F210" s="1">
        <v>0</v>
      </c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</row>
    <row r="211" spans="1:23" s="8" customFormat="1" ht="21" customHeight="1" x14ac:dyDescent="0.2">
      <c r="A211" s="59"/>
      <c r="B211" s="37" t="s">
        <v>30</v>
      </c>
      <c r="C211" s="45"/>
      <c r="D211" s="47"/>
      <c r="E211" s="47"/>
      <c r="F211" s="1">
        <v>0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</row>
    <row r="212" spans="1:23" ht="21" customHeight="1" x14ac:dyDescent="0.2">
      <c r="A212" s="59"/>
      <c r="B212" s="37" t="s">
        <v>31</v>
      </c>
      <c r="C212" s="45"/>
      <c r="D212" s="47"/>
      <c r="E212" s="47"/>
      <c r="F212" s="1">
        <v>0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</row>
    <row r="213" spans="1:23" s="8" customFormat="1" ht="21" customHeight="1" x14ac:dyDescent="0.2">
      <c r="A213" s="60"/>
      <c r="B213" s="37" t="s">
        <v>32</v>
      </c>
      <c r="C213" s="45"/>
      <c r="D213" s="48"/>
      <c r="E213" s="48"/>
      <c r="F213" s="1">
        <v>0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</row>
    <row r="214" spans="1:23" s="9" customFormat="1" ht="21" customHeight="1" x14ac:dyDescent="0.2">
      <c r="A214" s="4" t="s">
        <v>33</v>
      </c>
      <c r="B214" s="4"/>
      <c r="C214" s="5"/>
      <c r="D214" s="5"/>
      <c r="E214" s="5"/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</row>
    <row r="215" spans="1:23" s="2" customFormat="1" ht="21" customHeight="1" x14ac:dyDescent="0.2">
      <c r="A215" s="58">
        <v>2014</v>
      </c>
      <c r="B215" s="37" t="s">
        <v>26</v>
      </c>
      <c r="C215" s="45" t="s">
        <v>83</v>
      </c>
      <c r="D215" s="46" t="s">
        <v>36</v>
      </c>
      <c r="E215" s="46" t="s">
        <v>84</v>
      </c>
      <c r="F215" s="1">
        <v>0</v>
      </c>
      <c r="G215" s="13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</row>
    <row r="216" spans="1:23" s="8" customFormat="1" ht="21" customHeight="1" x14ac:dyDescent="0.2">
      <c r="A216" s="59"/>
      <c r="B216" s="37" t="s">
        <v>30</v>
      </c>
      <c r="C216" s="45"/>
      <c r="D216" s="47"/>
      <c r="E216" s="47"/>
      <c r="F216" s="1">
        <v>0</v>
      </c>
      <c r="G216" s="13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</row>
    <row r="217" spans="1:23" ht="21" customHeight="1" x14ac:dyDescent="0.2">
      <c r="A217" s="59"/>
      <c r="B217" s="37" t="s">
        <v>31</v>
      </c>
      <c r="C217" s="45"/>
      <c r="D217" s="47"/>
      <c r="E217" s="47"/>
      <c r="F217" s="1">
        <v>0</v>
      </c>
      <c r="G217" s="13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</row>
    <row r="218" spans="1:23" s="8" customFormat="1" ht="21" customHeight="1" x14ac:dyDescent="0.2">
      <c r="A218" s="60"/>
      <c r="B218" s="37" t="s">
        <v>32</v>
      </c>
      <c r="C218" s="45"/>
      <c r="D218" s="48"/>
      <c r="E218" s="48"/>
      <c r="F218" s="1">
        <v>0</v>
      </c>
      <c r="G218" s="13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</row>
    <row r="219" spans="1:23" s="9" customFormat="1" ht="21" customHeight="1" x14ac:dyDescent="0.2">
      <c r="A219" s="4" t="s">
        <v>33</v>
      </c>
      <c r="B219" s="4"/>
      <c r="C219" s="5"/>
      <c r="D219" s="5"/>
      <c r="E219" s="5"/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</row>
    <row r="220" spans="1:23" s="9" customFormat="1" ht="21" customHeight="1" x14ac:dyDescent="0.2">
      <c r="A220" s="58">
        <v>2014</v>
      </c>
      <c r="B220" s="37" t="s">
        <v>26</v>
      </c>
      <c r="C220" s="45" t="s">
        <v>85</v>
      </c>
      <c r="D220" s="46" t="s">
        <v>28</v>
      </c>
      <c r="E220" s="46" t="s">
        <v>80</v>
      </c>
      <c r="F220" s="1">
        <v>1</v>
      </c>
      <c r="G220" s="13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</v>
      </c>
      <c r="O220" s="1">
        <v>0</v>
      </c>
      <c r="P220" s="1">
        <v>0</v>
      </c>
      <c r="Q220" s="1">
        <v>1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</row>
    <row r="221" spans="1:23" s="9" customFormat="1" ht="21" customHeight="1" x14ac:dyDescent="0.2">
      <c r="A221" s="59"/>
      <c r="B221" s="37" t="s">
        <v>30</v>
      </c>
      <c r="C221" s="45"/>
      <c r="D221" s="47"/>
      <c r="E221" s="47"/>
      <c r="F221" s="1">
        <v>0</v>
      </c>
      <c r="G221" s="13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</row>
    <row r="222" spans="1:23" s="9" customFormat="1" ht="21" customHeight="1" x14ac:dyDescent="0.2">
      <c r="A222" s="59"/>
      <c r="B222" s="37" t="s">
        <v>31</v>
      </c>
      <c r="C222" s="45"/>
      <c r="D222" s="47"/>
      <c r="E222" s="47"/>
      <c r="F222" s="1">
        <v>0</v>
      </c>
      <c r="G222" s="13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</row>
    <row r="223" spans="1:23" s="9" customFormat="1" ht="21" customHeight="1" x14ac:dyDescent="0.2">
      <c r="A223" s="60"/>
      <c r="B223" s="37" t="s">
        <v>32</v>
      </c>
      <c r="C223" s="45"/>
      <c r="D223" s="48"/>
      <c r="E223" s="48"/>
      <c r="F223" s="1">
        <v>0</v>
      </c>
      <c r="G223" s="13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</row>
    <row r="224" spans="1:23" s="9" customFormat="1" ht="21" customHeight="1" x14ac:dyDescent="0.2">
      <c r="A224" s="4" t="s">
        <v>33</v>
      </c>
      <c r="B224" s="4"/>
      <c r="C224" s="5"/>
      <c r="D224" s="5"/>
      <c r="E224" s="5"/>
      <c r="F224" s="6">
        <v>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1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</row>
    <row r="225" spans="1:23" s="2" customFormat="1" ht="21" customHeight="1" x14ac:dyDescent="0.2">
      <c r="A225" s="58">
        <v>2014</v>
      </c>
      <c r="B225" s="37" t="s">
        <v>26</v>
      </c>
      <c r="C225" s="45" t="s">
        <v>86</v>
      </c>
      <c r="D225" s="46" t="s">
        <v>28</v>
      </c>
      <c r="E225" s="46" t="s">
        <v>80</v>
      </c>
      <c r="F225" s="1">
        <v>0</v>
      </c>
      <c r="G225" s="13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</row>
    <row r="226" spans="1:23" s="8" customFormat="1" ht="21" customHeight="1" x14ac:dyDescent="0.2">
      <c r="A226" s="59"/>
      <c r="B226" s="37" t="s">
        <v>30</v>
      </c>
      <c r="C226" s="45"/>
      <c r="D226" s="47"/>
      <c r="E226" s="47"/>
      <c r="F226" s="1">
        <v>0</v>
      </c>
      <c r="G226" s="13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</row>
    <row r="227" spans="1:23" ht="21" customHeight="1" x14ac:dyDescent="0.2">
      <c r="A227" s="59"/>
      <c r="B227" s="37" t="s">
        <v>31</v>
      </c>
      <c r="C227" s="45"/>
      <c r="D227" s="47"/>
      <c r="E227" s="47"/>
      <c r="F227" s="1">
        <v>0</v>
      </c>
      <c r="G227" s="13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</row>
    <row r="228" spans="1:23" s="8" customFormat="1" ht="21" customHeight="1" x14ac:dyDescent="0.2">
      <c r="A228" s="60"/>
      <c r="B228" s="37" t="s">
        <v>32</v>
      </c>
      <c r="C228" s="45"/>
      <c r="D228" s="48"/>
      <c r="E228" s="48"/>
      <c r="F228" s="1">
        <v>0</v>
      </c>
      <c r="G228" s="13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</row>
    <row r="229" spans="1:23" s="9" customFormat="1" ht="21" customHeight="1" x14ac:dyDescent="0.2">
      <c r="A229" s="4" t="s">
        <v>33</v>
      </c>
      <c r="B229" s="4"/>
      <c r="C229" s="5"/>
      <c r="D229" s="5"/>
      <c r="E229" s="5"/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</row>
    <row r="230" spans="1:23" s="2" customFormat="1" ht="21" customHeight="1" x14ac:dyDescent="0.2">
      <c r="A230" s="58">
        <v>2014</v>
      </c>
      <c r="B230" s="37" t="s">
        <v>26</v>
      </c>
      <c r="C230" s="45" t="s">
        <v>87</v>
      </c>
      <c r="D230" s="46" t="s">
        <v>28</v>
      </c>
      <c r="E230" s="46" t="s">
        <v>80</v>
      </c>
      <c r="F230" s="1">
        <v>0</v>
      </c>
      <c r="G230" s="13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</row>
    <row r="231" spans="1:23" s="8" customFormat="1" ht="21" customHeight="1" x14ac:dyDescent="0.2">
      <c r="A231" s="59"/>
      <c r="B231" s="37" t="s">
        <v>30</v>
      </c>
      <c r="C231" s="45"/>
      <c r="D231" s="47"/>
      <c r="E231" s="47"/>
      <c r="F231" s="1">
        <v>0</v>
      </c>
      <c r="G231" s="13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</row>
    <row r="232" spans="1:23" ht="21" customHeight="1" x14ac:dyDescent="0.2">
      <c r="A232" s="59"/>
      <c r="B232" s="37" t="s">
        <v>31</v>
      </c>
      <c r="C232" s="45"/>
      <c r="D232" s="47"/>
      <c r="E232" s="47"/>
      <c r="F232" s="1">
        <v>1</v>
      </c>
      <c r="G232" s="13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1</v>
      </c>
      <c r="V232" s="1">
        <v>0</v>
      </c>
      <c r="W232" s="1">
        <v>0</v>
      </c>
    </row>
    <row r="233" spans="1:23" s="8" customFormat="1" ht="21" customHeight="1" x14ac:dyDescent="0.2">
      <c r="A233" s="60"/>
      <c r="B233" s="37" t="s">
        <v>32</v>
      </c>
      <c r="C233" s="45"/>
      <c r="D233" s="48"/>
      <c r="E233" s="48"/>
      <c r="F233" s="1">
        <v>0</v>
      </c>
      <c r="G233" s="13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</row>
    <row r="234" spans="1:23" s="7" customFormat="1" ht="21" customHeight="1" x14ac:dyDescent="0.2">
      <c r="A234" s="4" t="s">
        <v>33</v>
      </c>
      <c r="B234" s="4"/>
      <c r="C234" s="5"/>
      <c r="D234" s="5"/>
      <c r="E234" s="5"/>
      <c r="F234" s="6">
        <v>1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1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1</v>
      </c>
      <c r="V234" s="6">
        <v>0</v>
      </c>
      <c r="W234" s="6">
        <v>0</v>
      </c>
    </row>
    <row r="235" spans="1:23" s="2" customFormat="1" ht="21" customHeight="1" x14ac:dyDescent="0.2">
      <c r="A235" s="58">
        <v>2014</v>
      </c>
      <c r="B235" s="37" t="s">
        <v>26</v>
      </c>
      <c r="C235" s="45" t="s">
        <v>88</v>
      </c>
      <c r="D235" s="46" t="s">
        <v>28</v>
      </c>
      <c r="E235" s="46" t="s">
        <v>80</v>
      </c>
      <c r="F235" s="1">
        <v>0</v>
      </c>
      <c r="G235" s="13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</row>
    <row r="236" spans="1:23" s="8" customFormat="1" ht="21" customHeight="1" x14ac:dyDescent="0.2">
      <c r="A236" s="59"/>
      <c r="B236" s="37" t="s">
        <v>30</v>
      </c>
      <c r="C236" s="45"/>
      <c r="D236" s="47"/>
      <c r="E236" s="47"/>
      <c r="F236" s="1">
        <v>0</v>
      </c>
      <c r="G236" s="13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</row>
    <row r="237" spans="1:23" ht="21" customHeight="1" x14ac:dyDescent="0.2">
      <c r="A237" s="59"/>
      <c r="B237" s="37" t="s">
        <v>31</v>
      </c>
      <c r="C237" s="45"/>
      <c r="D237" s="47"/>
      <c r="E237" s="47"/>
      <c r="F237" s="1">
        <v>0</v>
      </c>
      <c r="G237" s="13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</row>
    <row r="238" spans="1:23" s="8" customFormat="1" ht="21" customHeight="1" x14ac:dyDescent="0.2">
      <c r="A238" s="60"/>
      <c r="B238" s="37" t="s">
        <v>32</v>
      </c>
      <c r="C238" s="45"/>
      <c r="D238" s="48"/>
      <c r="E238" s="48"/>
      <c r="F238" s="1">
        <v>0</v>
      </c>
      <c r="G238" s="13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</row>
    <row r="239" spans="1:23" s="9" customFormat="1" ht="21" customHeight="1" x14ac:dyDescent="0.2">
      <c r="A239" s="4" t="s">
        <v>33</v>
      </c>
      <c r="B239" s="4"/>
      <c r="C239" s="5"/>
      <c r="D239" s="5"/>
      <c r="E239" s="5"/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</row>
    <row r="240" spans="1:23" s="2" customFormat="1" ht="21" customHeight="1" x14ac:dyDescent="0.2">
      <c r="A240" s="58">
        <v>2014</v>
      </c>
      <c r="B240" s="37" t="s">
        <v>26</v>
      </c>
      <c r="C240" s="45" t="s">
        <v>89</v>
      </c>
      <c r="D240" s="46" t="s">
        <v>28</v>
      </c>
      <c r="E240" s="46" t="s">
        <v>80</v>
      </c>
      <c r="F240" s="1">
        <v>0</v>
      </c>
      <c r="G240" s="13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</row>
    <row r="241" spans="1:23" s="8" customFormat="1" ht="21" customHeight="1" x14ac:dyDescent="0.2">
      <c r="A241" s="59"/>
      <c r="B241" s="37" t="s">
        <v>30</v>
      </c>
      <c r="C241" s="45"/>
      <c r="D241" s="47"/>
      <c r="E241" s="47"/>
      <c r="F241" s="1">
        <v>0</v>
      </c>
      <c r="G241" s="13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</row>
    <row r="242" spans="1:23" ht="21" customHeight="1" x14ac:dyDescent="0.2">
      <c r="A242" s="59"/>
      <c r="B242" s="37" t="s">
        <v>31</v>
      </c>
      <c r="C242" s="45"/>
      <c r="D242" s="47"/>
      <c r="E242" s="47"/>
      <c r="F242" s="1">
        <v>0</v>
      </c>
      <c r="G242" s="13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</row>
    <row r="243" spans="1:23" s="8" customFormat="1" ht="21" customHeight="1" x14ac:dyDescent="0.2">
      <c r="A243" s="60"/>
      <c r="B243" s="37" t="s">
        <v>32</v>
      </c>
      <c r="C243" s="45"/>
      <c r="D243" s="48"/>
      <c r="E243" s="48"/>
      <c r="F243" s="1">
        <v>0</v>
      </c>
      <c r="G243" s="13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</row>
    <row r="244" spans="1:23" s="9" customFormat="1" ht="21" customHeight="1" x14ac:dyDescent="0.2">
      <c r="A244" s="4" t="s">
        <v>33</v>
      </c>
      <c r="B244" s="4"/>
      <c r="C244" s="5"/>
      <c r="D244" s="5"/>
      <c r="E244" s="5"/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</row>
    <row r="245" spans="1:23" s="2" customFormat="1" ht="21" customHeight="1" x14ac:dyDescent="0.2">
      <c r="A245" s="58">
        <v>2014</v>
      </c>
      <c r="B245" s="37" t="s">
        <v>26</v>
      </c>
      <c r="C245" s="45" t="s">
        <v>90</v>
      </c>
      <c r="D245" s="46" t="s">
        <v>28</v>
      </c>
      <c r="E245" s="46" t="s">
        <v>80</v>
      </c>
      <c r="F245" s="1">
        <v>0</v>
      </c>
      <c r="G245" s="13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</row>
    <row r="246" spans="1:23" s="8" customFormat="1" ht="21" customHeight="1" x14ac:dyDescent="0.2">
      <c r="A246" s="59"/>
      <c r="B246" s="37" t="s">
        <v>30</v>
      </c>
      <c r="C246" s="45"/>
      <c r="D246" s="47"/>
      <c r="E246" s="47"/>
      <c r="F246" s="1">
        <v>0</v>
      </c>
      <c r="G246" s="13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</row>
    <row r="247" spans="1:23" ht="21" customHeight="1" x14ac:dyDescent="0.2">
      <c r="A247" s="59"/>
      <c r="B247" s="37" t="s">
        <v>31</v>
      </c>
      <c r="C247" s="45"/>
      <c r="D247" s="47"/>
      <c r="E247" s="47"/>
      <c r="F247" s="1">
        <v>0</v>
      </c>
      <c r="G247" s="13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</row>
    <row r="248" spans="1:23" s="8" customFormat="1" ht="21" customHeight="1" x14ac:dyDescent="0.2">
      <c r="A248" s="60"/>
      <c r="B248" s="37" t="s">
        <v>32</v>
      </c>
      <c r="C248" s="45"/>
      <c r="D248" s="48"/>
      <c r="E248" s="48"/>
      <c r="F248" s="1">
        <v>1</v>
      </c>
      <c r="G248" s="13">
        <v>0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</row>
    <row r="249" spans="1:23" s="7" customFormat="1" ht="21" customHeight="1" x14ac:dyDescent="0.2">
      <c r="A249" s="4" t="s">
        <v>33</v>
      </c>
      <c r="B249" s="4"/>
      <c r="C249" s="5"/>
      <c r="D249" s="5"/>
      <c r="E249" s="5"/>
      <c r="F249" s="6">
        <v>1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</row>
    <row r="250" spans="1:23" s="2" customFormat="1" ht="21" customHeight="1" x14ac:dyDescent="0.2">
      <c r="A250" s="58">
        <v>2014</v>
      </c>
      <c r="B250" s="37" t="s">
        <v>26</v>
      </c>
      <c r="C250" s="45" t="s">
        <v>91</v>
      </c>
      <c r="D250" s="46" t="s">
        <v>28</v>
      </c>
      <c r="E250" s="46" t="s">
        <v>80</v>
      </c>
      <c r="F250" s="1">
        <v>0</v>
      </c>
      <c r="G250" s="13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</row>
    <row r="251" spans="1:23" s="8" customFormat="1" ht="21" customHeight="1" x14ac:dyDescent="0.2">
      <c r="A251" s="59"/>
      <c r="B251" s="37" t="s">
        <v>30</v>
      </c>
      <c r="C251" s="45"/>
      <c r="D251" s="47"/>
      <c r="E251" s="47"/>
      <c r="F251" s="1">
        <v>0</v>
      </c>
      <c r="G251" s="13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</row>
    <row r="252" spans="1:23" ht="21" customHeight="1" x14ac:dyDescent="0.2">
      <c r="A252" s="59"/>
      <c r="B252" s="37" t="s">
        <v>31</v>
      </c>
      <c r="C252" s="45"/>
      <c r="D252" s="47"/>
      <c r="E252" s="47"/>
      <c r="F252" s="1">
        <v>0</v>
      </c>
      <c r="G252" s="13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</row>
    <row r="253" spans="1:23" s="8" customFormat="1" ht="21" customHeight="1" x14ac:dyDescent="0.2">
      <c r="A253" s="60"/>
      <c r="B253" s="37" t="s">
        <v>32</v>
      </c>
      <c r="C253" s="45"/>
      <c r="D253" s="48"/>
      <c r="E253" s="48"/>
      <c r="F253" s="1">
        <v>0</v>
      </c>
      <c r="G253" s="13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</row>
    <row r="254" spans="1:23" s="9" customFormat="1" ht="21" customHeight="1" x14ac:dyDescent="0.2">
      <c r="A254" s="4" t="s">
        <v>33</v>
      </c>
      <c r="B254" s="4"/>
      <c r="C254" s="5"/>
      <c r="D254" s="5"/>
      <c r="E254" s="5"/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</row>
    <row r="255" spans="1:23" s="2" customFormat="1" ht="21" customHeight="1" x14ac:dyDescent="0.2">
      <c r="A255" s="58">
        <v>2014</v>
      </c>
      <c r="B255" s="37" t="s">
        <v>26</v>
      </c>
      <c r="C255" s="45" t="s">
        <v>92</v>
      </c>
      <c r="D255" s="46" t="s">
        <v>28</v>
      </c>
      <c r="E255" s="46" t="s">
        <v>80</v>
      </c>
      <c r="F255" s="1">
        <v>0</v>
      </c>
      <c r="G255" s="13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</row>
    <row r="256" spans="1:23" s="8" customFormat="1" ht="21" customHeight="1" x14ac:dyDescent="0.2">
      <c r="A256" s="59"/>
      <c r="B256" s="37" t="s">
        <v>30</v>
      </c>
      <c r="C256" s="45"/>
      <c r="D256" s="47"/>
      <c r="E256" s="47"/>
      <c r="F256" s="1">
        <v>0</v>
      </c>
      <c r="G256" s="13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</row>
    <row r="257" spans="1:23" ht="21" customHeight="1" x14ac:dyDescent="0.2">
      <c r="A257" s="59"/>
      <c r="B257" s="37" t="s">
        <v>31</v>
      </c>
      <c r="C257" s="45"/>
      <c r="D257" s="47"/>
      <c r="E257" s="47"/>
      <c r="F257" s="1">
        <v>0</v>
      </c>
      <c r="G257" s="13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</row>
    <row r="258" spans="1:23" s="8" customFormat="1" ht="21" customHeight="1" x14ac:dyDescent="0.2">
      <c r="A258" s="60"/>
      <c r="B258" s="37" t="s">
        <v>32</v>
      </c>
      <c r="C258" s="45"/>
      <c r="D258" s="48"/>
      <c r="E258" s="48"/>
      <c r="F258" s="1">
        <v>1</v>
      </c>
      <c r="G258" s="13">
        <v>1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</row>
    <row r="259" spans="1:23" s="7" customFormat="1" ht="21" customHeight="1" x14ac:dyDescent="0.2">
      <c r="A259" s="4" t="s">
        <v>33</v>
      </c>
      <c r="B259" s="4"/>
      <c r="C259" s="5"/>
      <c r="D259" s="5"/>
      <c r="E259" s="5"/>
      <c r="F259" s="6">
        <v>1</v>
      </c>
      <c r="G259" s="6">
        <v>1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</row>
    <row r="260" spans="1:23" s="2" customFormat="1" ht="21" customHeight="1" x14ac:dyDescent="0.2">
      <c r="A260" s="58">
        <v>2014</v>
      </c>
      <c r="B260" s="37" t="s">
        <v>26</v>
      </c>
      <c r="C260" s="45" t="s">
        <v>93</v>
      </c>
      <c r="D260" s="46" t="s">
        <v>28</v>
      </c>
      <c r="E260" s="46" t="s">
        <v>94</v>
      </c>
      <c r="F260" s="1">
        <v>0</v>
      </c>
      <c r="G260" s="13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</row>
    <row r="261" spans="1:23" s="8" customFormat="1" ht="21" customHeight="1" x14ac:dyDescent="0.2">
      <c r="A261" s="59"/>
      <c r="B261" s="37" t="s">
        <v>30</v>
      </c>
      <c r="C261" s="45"/>
      <c r="D261" s="47"/>
      <c r="E261" s="47"/>
      <c r="F261" s="1">
        <v>0</v>
      </c>
      <c r="G261" s="13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</row>
    <row r="262" spans="1:23" ht="21" customHeight="1" x14ac:dyDescent="0.2">
      <c r="A262" s="59"/>
      <c r="B262" s="37" t="s">
        <v>31</v>
      </c>
      <c r="C262" s="45"/>
      <c r="D262" s="47"/>
      <c r="E262" s="47"/>
      <c r="F262" s="1">
        <v>0</v>
      </c>
      <c r="G262" s="13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</row>
    <row r="263" spans="1:23" s="8" customFormat="1" ht="21" customHeight="1" x14ac:dyDescent="0.2">
      <c r="A263" s="60"/>
      <c r="B263" s="37" t="s">
        <v>32</v>
      </c>
      <c r="C263" s="45"/>
      <c r="D263" s="48"/>
      <c r="E263" s="48"/>
      <c r="F263" s="1">
        <v>0</v>
      </c>
      <c r="G263" s="13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</row>
    <row r="264" spans="1:23" s="9" customFormat="1" ht="21" customHeight="1" x14ac:dyDescent="0.2">
      <c r="A264" s="4" t="s">
        <v>33</v>
      </c>
      <c r="B264" s="4"/>
      <c r="C264" s="5"/>
      <c r="D264" s="5"/>
      <c r="E264" s="5"/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</row>
    <row r="265" spans="1:23" s="2" customFormat="1" ht="21" customHeight="1" x14ac:dyDescent="0.2">
      <c r="A265" s="58">
        <v>2014</v>
      </c>
      <c r="B265" s="37" t="s">
        <v>26</v>
      </c>
      <c r="C265" s="45" t="s">
        <v>95</v>
      </c>
      <c r="D265" s="46" t="s">
        <v>28</v>
      </c>
      <c r="E265" s="46" t="s">
        <v>94</v>
      </c>
      <c r="F265" s="1">
        <v>0</v>
      </c>
      <c r="G265" s="13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</row>
    <row r="266" spans="1:23" s="8" customFormat="1" ht="21" customHeight="1" x14ac:dyDescent="0.2">
      <c r="A266" s="59"/>
      <c r="B266" s="37" t="s">
        <v>30</v>
      </c>
      <c r="C266" s="45"/>
      <c r="D266" s="47"/>
      <c r="E266" s="47"/>
      <c r="F266" s="1">
        <v>0</v>
      </c>
      <c r="G266" s="13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</row>
    <row r="267" spans="1:23" ht="21" customHeight="1" x14ac:dyDescent="0.2">
      <c r="A267" s="59"/>
      <c r="B267" s="37" t="s">
        <v>31</v>
      </c>
      <c r="C267" s="45"/>
      <c r="D267" s="47"/>
      <c r="E267" s="47"/>
      <c r="F267" s="1">
        <v>0</v>
      </c>
      <c r="G267" s="13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</row>
    <row r="268" spans="1:23" s="8" customFormat="1" ht="21" customHeight="1" x14ac:dyDescent="0.2">
      <c r="A268" s="60"/>
      <c r="B268" s="37" t="s">
        <v>32</v>
      </c>
      <c r="C268" s="45"/>
      <c r="D268" s="48"/>
      <c r="E268" s="48"/>
      <c r="F268" s="1">
        <v>0</v>
      </c>
      <c r="G268" s="13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</row>
    <row r="269" spans="1:23" s="9" customFormat="1" ht="21" customHeight="1" x14ac:dyDescent="0.2">
      <c r="A269" s="4" t="s">
        <v>33</v>
      </c>
      <c r="B269" s="4"/>
      <c r="C269" s="5"/>
      <c r="D269" s="5"/>
      <c r="E269" s="5"/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</row>
    <row r="270" spans="1:23" s="2" customFormat="1" ht="21" customHeight="1" x14ac:dyDescent="0.2">
      <c r="A270" s="58">
        <v>2014</v>
      </c>
      <c r="B270" s="37" t="s">
        <v>26</v>
      </c>
      <c r="C270" s="45" t="s">
        <v>96</v>
      </c>
      <c r="D270" s="46" t="s">
        <v>28</v>
      </c>
      <c r="E270" s="46" t="s">
        <v>94</v>
      </c>
      <c r="F270" s="1">
        <v>2</v>
      </c>
      <c r="G270" s="13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1</v>
      </c>
      <c r="O270" s="1">
        <v>0</v>
      </c>
      <c r="P270" s="1">
        <v>0</v>
      </c>
      <c r="Q270" s="1">
        <v>2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</row>
    <row r="271" spans="1:23" s="8" customFormat="1" ht="21" customHeight="1" x14ac:dyDescent="0.2">
      <c r="A271" s="59"/>
      <c r="B271" s="37" t="s">
        <v>30</v>
      </c>
      <c r="C271" s="45"/>
      <c r="D271" s="47"/>
      <c r="E271" s="47"/>
      <c r="F271" s="1">
        <v>1</v>
      </c>
      <c r="G271" s="13">
        <v>0</v>
      </c>
      <c r="H271" s="1">
        <v>0</v>
      </c>
      <c r="I271" s="1">
        <v>0</v>
      </c>
      <c r="J271" s="1">
        <v>0</v>
      </c>
      <c r="K271" s="1">
        <v>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</row>
    <row r="272" spans="1:23" ht="21" customHeight="1" x14ac:dyDescent="0.2">
      <c r="A272" s="59"/>
      <c r="B272" s="37" t="s">
        <v>31</v>
      </c>
      <c r="C272" s="45"/>
      <c r="D272" s="47"/>
      <c r="E272" s="47"/>
      <c r="F272" s="1">
        <v>0</v>
      </c>
      <c r="G272" s="13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</row>
    <row r="273" spans="1:23" s="8" customFormat="1" ht="21" customHeight="1" x14ac:dyDescent="0.2">
      <c r="A273" s="60"/>
      <c r="B273" s="37" t="s">
        <v>32</v>
      </c>
      <c r="C273" s="45"/>
      <c r="D273" s="48"/>
      <c r="E273" s="48"/>
      <c r="F273" s="1">
        <v>0</v>
      </c>
      <c r="G273" s="13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</row>
    <row r="274" spans="1:23" s="7" customFormat="1" ht="21" customHeight="1" x14ac:dyDescent="0.2">
      <c r="A274" s="4" t="s">
        <v>33</v>
      </c>
      <c r="B274" s="4"/>
      <c r="C274" s="5"/>
      <c r="D274" s="5"/>
      <c r="E274" s="5"/>
      <c r="F274" s="6">
        <v>3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1</v>
      </c>
      <c r="M274" s="6">
        <v>0</v>
      </c>
      <c r="N274" s="6">
        <v>1</v>
      </c>
      <c r="O274" s="6">
        <v>0</v>
      </c>
      <c r="P274" s="6">
        <v>0</v>
      </c>
      <c r="Q274" s="6">
        <v>2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</row>
    <row r="275" spans="1:23" s="2" customFormat="1" ht="21" customHeight="1" x14ac:dyDescent="0.2">
      <c r="A275" s="58">
        <v>2014</v>
      </c>
      <c r="B275" s="37" t="s">
        <v>26</v>
      </c>
      <c r="C275" s="45" t="s">
        <v>97</v>
      </c>
      <c r="D275" s="46" t="s">
        <v>28</v>
      </c>
      <c r="E275" s="46" t="s">
        <v>94</v>
      </c>
      <c r="F275" s="1">
        <v>0</v>
      </c>
      <c r="G275" s="13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</row>
    <row r="276" spans="1:23" s="8" customFormat="1" ht="21" customHeight="1" x14ac:dyDescent="0.2">
      <c r="A276" s="59"/>
      <c r="B276" s="37" t="s">
        <v>30</v>
      </c>
      <c r="C276" s="45"/>
      <c r="D276" s="47"/>
      <c r="E276" s="47"/>
      <c r="F276" s="1">
        <v>0</v>
      </c>
      <c r="G276" s="13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</row>
    <row r="277" spans="1:23" ht="21" customHeight="1" x14ac:dyDescent="0.2">
      <c r="A277" s="59"/>
      <c r="B277" s="37" t="s">
        <v>31</v>
      </c>
      <c r="C277" s="45"/>
      <c r="D277" s="47"/>
      <c r="E277" s="47"/>
      <c r="F277" s="1">
        <v>0</v>
      </c>
      <c r="G277" s="13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</row>
    <row r="278" spans="1:23" s="8" customFormat="1" ht="21" customHeight="1" x14ac:dyDescent="0.2">
      <c r="A278" s="60"/>
      <c r="B278" s="37" t="s">
        <v>32</v>
      </c>
      <c r="C278" s="45"/>
      <c r="D278" s="48"/>
      <c r="E278" s="48"/>
      <c r="F278" s="1">
        <v>0</v>
      </c>
      <c r="G278" s="13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</row>
    <row r="279" spans="1:23" s="9" customFormat="1" ht="21" customHeight="1" x14ac:dyDescent="0.2">
      <c r="A279" s="4" t="s">
        <v>33</v>
      </c>
      <c r="B279" s="4"/>
      <c r="C279" s="5"/>
      <c r="D279" s="5"/>
      <c r="E279" s="5"/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</row>
    <row r="280" spans="1:23" s="2" customFormat="1" ht="21" customHeight="1" x14ac:dyDescent="0.2">
      <c r="A280" s="58">
        <v>2014</v>
      </c>
      <c r="B280" s="37" t="s">
        <v>26</v>
      </c>
      <c r="C280" s="45" t="s">
        <v>98</v>
      </c>
      <c r="D280" s="46" t="s">
        <v>28</v>
      </c>
      <c r="E280" s="46" t="s">
        <v>94</v>
      </c>
      <c r="F280" s="1">
        <v>0</v>
      </c>
      <c r="G280" s="13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</row>
    <row r="281" spans="1:23" s="8" customFormat="1" ht="21" customHeight="1" x14ac:dyDescent="0.2">
      <c r="A281" s="59"/>
      <c r="B281" s="37" t="s">
        <v>30</v>
      </c>
      <c r="C281" s="45"/>
      <c r="D281" s="47"/>
      <c r="E281" s="47"/>
      <c r="F281" s="1">
        <v>0</v>
      </c>
      <c r="G281" s="13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</row>
    <row r="282" spans="1:23" ht="21" customHeight="1" x14ac:dyDescent="0.2">
      <c r="A282" s="59"/>
      <c r="B282" s="37" t="s">
        <v>31</v>
      </c>
      <c r="C282" s="45"/>
      <c r="D282" s="47"/>
      <c r="E282" s="47"/>
      <c r="F282" s="1">
        <v>0</v>
      </c>
      <c r="G282" s="13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</row>
    <row r="283" spans="1:23" s="8" customFormat="1" ht="21" customHeight="1" x14ac:dyDescent="0.2">
      <c r="A283" s="60"/>
      <c r="B283" s="37" t="s">
        <v>32</v>
      </c>
      <c r="C283" s="45"/>
      <c r="D283" s="48"/>
      <c r="E283" s="48"/>
      <c r="F283" s="1">
        <v>1</v>
      </c>
      <c r="G283" s="13">
        <v>0</v>
      </c>
      <c r="H283" s="1">
        <v>0</v>
      </c>
      <c r="I283" s="1">
        <v>0</v>
      </c>
      <c r="J283" s="1">
        <v>0</v>
      </c>
      <c r="K283" s="1">
        <v>0</v>
      </c>
      <c r="L283" s="1">
        <v>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</v>
      </c>
      <c r="V283" s="1">
        <v>0</v>
      </c>
      <c r="W283" s="1">
        <v>0</v>
      </c>
    </row>
    <row r="284" spans="1:23" s="7" customFormat="1" ht="21" customHeight="1" x14ac:dyDescent="0.2">
      <c r="A284" s="4" t="s">
        <v>33</v>
      </c>
      <c r="B284" s="4"/>
      <c r="C284" s="5"/>
      <c r="D284" s="5"/>
      <c r="E284" s="5"/>
      <c r="F284" s="6">
        <v>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1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1</v>
      </c>
      <c r="V284" s="6">
        <v>0</v>
      </c>
      <c r="W284" s="6">
        <v>0</v>
      </c>
    </row>
    <row r="285" spans="1:23" s="2" customFormat="1" ht="21" customHeight="1" x14ac:dyDescent="0.2">
      <c r="A285" s="58">
        <v>2014</v>
      </c>
      <c r="B285" s="37" t="s">
        <v>26</v>
      </c>
      <c r="C285" s="45" t="s">
        <v>99</v>
      </c>
      <c r="D285" s="46" t="s">
        <v>28</v>
      </c>
      <c r="E285" s="46" t="s">
        <v>41</v>
      </c>
      <c r="F285" s="1">
        <v>0</v>
      </c>
      <c r="G285" s="13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</row>
    <row r="286" spans="1:23" s="8" customFormat="1" ht="21" customHeight="1" x14ac:dyDescent="0.2">
      <c r="A286" s="59"/>
      <c r="B286" s="37" t="s">
        <v>30</v>
      </c>
      <c r="C286" s="45"/>
      <c r="D286" s="47"/>
      <c r="E286" s="47"/>
      <c r="F286" s="1">
        <v>2</v>
      </c>
      <c r="G286" s="13">
        <v>0</v>
      </c>
      <c r="H286" s="1">
        <v>0</v>
      </c>
      <c r="I286" s="1">
        <v>0</v>
      </c>
      <c r="J286" s="1">
        <v>1</v>
      </c>
      <c r="K286" s="1">
        <v>0</v>
      </c>
      <c r="L286" s="1">
        <v>0</v>
      </c>
      <c r="M286" s="1">
        <v>1</v>
      </c>
      <c r="N286" s="1">
        <v>0</v>
      </c>
      <c r="O286" s="1">
        <v>0</v>
      </c>
      <c r="P286" s="1">
        <v>0</v>
      </c>
      <c r="Q286" s="1">
        <v>1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</row>
    <row r="287" spans="1:23" ht="21" customHeight="1" x14ac:dyDescent="0.2">
      <c r="A287" s="59"/>
      <c r="B287" s="37" t="s">
        <v>31</v>
      </c>
      <c r="C287" s="45"/>
      <c r="D287" s="47"/>
      <c r="E287" s="47"/>
      <c r="F287" s="1">
        <v>2</v>
      </c>
      <c r="G287" s="13">
        <v>0</v>
      </c>
      <c r="H287" s="1">
        <v>0</v>
      </c>
      <c r="I287" s="1">
        <v>0</v>
      </c>
      <c r="J287" s="1">
        <v>2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</row>
    <row r="288" spans="1:23" s="8" customFormat="1" ht="21" customHeight="1" x14ac:dyDescent="0.2">
      <c r="A288" s="60"/>
      <c r="B288" s="37" t="s">
        <v>32</v>
      </c>
      <c r="C288" s="45"/>
      <c r="D288" s="48"/>
      <c r="E288" s="48"/>
      <c r="F288" s="1">
        <v>3</v>
      </c>
      <c r="G288" s="13">
        <v>1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2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2</v>
      </c>
      <c r="V288" s="1">
        <v>0</v>
      </c>
      <c r="W288" s="1">
        <v>0</v>
      </c>
    </row>
    <row r="289" spans="1:23" s="7" customFormat="1" ht="21" customHeight="1" x14ac:dyDescent="0.2">
      <c r="A289" s="4" t="s">
        <v>33</v>
      </c>
      <c r="B289" s="4"/>
      <c r="C289" s="5"/>
      <c r="D289" s="5"/>
      <c r="E289" s="5"/>
      <c r="F289" s="6">
        <v>7</v>
      </c>
      <c r="G289" s="6">
        <v>1</v>
      </c>
      <c r="H289" s="6">
        <v>0</v>
      </c>
      <c r="I289" s="6">
        <v>0</v>
      </c>
      <c r="J289" s="6">
        <v>3</v>
      </c>
      <c r="K289" s="6">
        <v>0</v>
      </c>
      <c r="L289" s="6">
        <v>0</v>
      </c>
      <c r="M289" s="6">
        <v>3</v>
      </c>
      <c r="N289" s="6">
        <v>0</v>
      </c>
      <c r="O289" s="6">
        <v>0</v>
      </c>
      <c r="P289" s="6">
        <v>0</v>
      </c>
      <c r="Q289" s="6">
        <v>1</v>
      </c>
      <c r="R289" s="6">
        <v>0</v>
      </c>
      <c r="S289" s="6">
        <v>0</v>
      </c>
      <c r="T289" s="6">
        <v>0</v>
      </c>
      <c r="U289" s="6">
        <v>2</v>
      </c>
      <c r="V289" s="6">
        <v>0</v>
      </c>
      <c r="W289" s="6">
        <v>0</v>
      </c>
    </row>
    <row r="290" spans="1:23" s="2" customFormat="1" ht="21" customHeight="1" x14ac:dyDescent="0.2">
      <c r="A290" s="58">
        <v>2014</v>
      </c>
      <c r="B290" s="37" t="s">
        <v>26</v>
      </c>
      <c r="C290" s="45" t="s">
        <v>100</v>
      </c>
      <c r="D290" s="46" t="s">
        <v>48</v>
      </c>
      <c r="E290" s="46" t="s">
        <v>48</v>
      </c>
      <c r="F290" s="1">
        <v>2</v>
      </c>
      <c r="G290" s="13">
        <v>0</v>
      </c>
      <c r="H290" s="1">
        <v>0</v>
      </c>
      <c r="I290" s="1">
        <v>0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</row>
    <row r="291" spans="1:23" s="8" customFormat="1" ht="21" customHeight="1" x14ac:dyDescent="0.2">
      <c r="A291" s="59"/>
      <c r="B291" s="37" t="s">
        <v>30</v>
      </c>
      <c r="C291" s="45"/>
      <c r="D291" s="47"/>
      <c r="E291" s="47"/>
      <c r="F291" s="1">
        <v>1</v>
      </c>
      <c r="G291" s="13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</row>
    <row r="292" spans="1:23" ht="21" customHeight="1" x14ac:dyDescent="0.2">
      <c r="A292" s="59"/>
      <c r="B292" s="37" t="s">
        <v>31</v>
      </c>
      <c r="C292" s="45"/>
      <c r="D292" s="47"/>
      <c r="E292" s="47"/>
      <c r="F292" s="1">
        <v>3</v>
      </c>
      <c r="G292" s="13">
        <v>0</v>
      </c>
      <c r="H292" s="1">
        <v>0</v>
      </c>
      <c r="I292" s="1">
        <v>0</v>
      </c>
      <c r="J292" s="1">
        <v>1</v>
      </c>
      <c r="K292" s="1">
        <v>1</v>
      </c>
      <c r="L292" s="1">
        <v>0</v>
      </c>
      <c r="M292" s="1">
        <v>0</v>
      </c>
      <c r="N292" s="1">
        <v>0</v>
      </c>
      <c r="O292" s="1">
        <v>1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</row>
    <row r="293" spans="1:23" s="8" customFormat="1" ht="21" customHeight="1" x14ac:dyDescent="0.2">
      <c r="A293" s="60"/>
      <c r="B293" s="37" t="s">
        <v>32</v>
      </c>
      <c r="C293" s="45"/>
      <c r="D293" s="48"/>
      <c r="E293" s="48"/>
      <c r="F293" s="1">
        <v>6</v>
      </c>
      <c r="G293" s="13">
        <v>3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2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</row>
    <row r="294" spans="1:23" s="7" customFormat="1" ht="21" customHeight="1" x14ac:dyDescent="0.2">
      <c r="A294" s="4" t="s">
        <v>33</v>
      </c>
      <c r="B294" s="4"/>
      <c r="C294" s="5"/>
      <c r="D294" s="5"/>
      <c r="E294" s="5"/>
      <c r="F294" s="6">
        <v>12</v>
      </c>
      <c r="G294" s="6">
        <v>3</v>
      </c>
      <c r="H294" s="6">
        <v>0</v>
      </c>
      <c r="I294" s="6">
        <v>1</v>
      </c>
      <c r="J294" s="6">
        <v>2</v>
      </c>
      <c r="K294" s="6">
        <v>2</v>
      </c>
      <c r="L294" s="6">
        <v>0</v>
      </c>
      <c r="M294" s="6">
        <v>0</v>
      </c>
      <c r="N294" s="6">
        <v>0</v>
      </c>
      <c r="O294" s="6">
        <v>1</v>
      </c>
      <c r="P294" s="6">
        <v>3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</row>
    <row r="295" spans="1:23" s="2" customFormat="1" ht="21" customHeight="1" x14ac:dyDescent="0.2">
      <c r="A295" s="58">
        <v>2014</v>
      </c>
      <c r="B295" s="37" t="s">
        <v>26</v>
      </c>
      <c r="C295" s="45" t="s">
        <v>101</v>
      </c>
      <c r="D295" s="46" t="s">
        <v>28</v>
      </c>
      <c r="E295" s="46" t="s">
        <v>41</v>
      </c>
      <c r="F295" s="1">
        <v>1</v>
      </c>
      <c r="G295" s="13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</v>
      </c>
      <c r="N295" s="1">
        <v>0</v>
      </c>
      <c r="O295" s="1">
        <v>0</v>
      </c>
      <c r="P295" s="1">
        <v>0</v>
      </c>
      <c r="Q295" s="1">
        <v>1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</row>
    <row r="296" spans="1:23" s="8" customFormat="1" ht="21" customHeight="1" x14ac:dyDescent="0.2">
      <c r="A296" s="59"/>
      <c r="B296" s="37" t="s">
        <v>30</v>
      </c>
      <c r="C296" s="45"/>
      <c r="D296" s="47"/>
      <c r="E296" s="47"/>
      <c r="F296" s="1">
        <v>0</v>
      </c>
      <c r="G296" s="13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</row>
    <row r="297" spans="1:23" ht="21" customHeight="1" x14ac:dyDescent="0.2">
      <c r="A297" s="59"/>
      <c r="B297" s="37" t="s">
        <v>31</v>
      </c>
      <c r="C297" s="45"/>
      <c r="D297" s="47"/>
      <c r="E297" s="47"/>
      <c r="F297" s="1">
        <v>1</v>
      </c>
      <c r="G297" s="13">
        <v>0</v>
      </c>
      <c r="H297" s="1">
        <v>0</v>
      </c>
      <c r="I297" s="1">
        <v>0</v>
      </c>
      <c r="J297" s="1">
        <v>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</row>
    <row r="298" spans="1:23" s="8" customFormat="1" ht="21" customHeight="1" x14ac:dyDescent="0.2">
      <c r="A298" s="60"/>
      <c r="B298" s="37" t="s">
        <v>32</v>
      </c>
      <c r="C298" s="45"/>
      <c r="D298" s="48"/>
      <c r="E298" s="48"/>
      <c r="F298" s="1">
        <v>1</v>
      </c>
      <c r="G298" s="13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1</v>
      </c>
      <c r="V298" s="1">
        <v>0</v>
      </c>
      <c r="W298" s="1">
        <v>0</v>
      </c>
    </row>
    <row r="299" spans="1:23" s="7" customFormat="1" ht="21" customHeight="1" x14ac:dyDescent="0.2">
      <c r="A299" s="4" t="s">
        <v>33</v>
      </c>
      <c r="B299" s="4"/>
      <c r="C299" s="5"/>
      <c r="D299" s="5"/>
      <c r="E299" s="5"/>
      <c r="F299" s="6">
        <v>3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0</v>
      </c>
      <c r="M299" s="6">
        <v>2</v>
      </c>
      <c r="N299" s="6">
        <v>0</v>
      </c>
      <c r="O299" s="6">
        <v>0</v>
      </c>
      <c r="P299" s="6">
        <v>0</v>
      </c>
      <c r="Q299" s="6">
        <v>1</v>
      </c>
      <c r="R299" s="6">
        <v>0</v>
      </c>
      <c r="S299" s="6">
        <v>0</v>
      </c>
      <c r="T299" s="6">
        <v>0</v>
      </c>
      <c r="U299" s="6">
        <v>1</v>
      </c>
      <c r="V299" s="6">
        <v>0</v>
      </c>
      <c r="W299" s="6">
        <v>0</v>
      </c>
    </row>
    <row r="300" spans="1:23" s="2" customFormat="1" ht="21" customHeight="1" x14ac:dyDescent="0.2">
      <c r="A300" s="58">
        <v>2014</v>
      </c>
      <c r="B300" s="37" t="s">
        <v>26</v>
      </c>
      <c r="C300" s="45" t="s">
        <v>102</v>
      </c>
      <c r="D300" s="46" t="s">
        <v>28</v>
      </c>
      <c r="E300" s="46" t="s">
        <v>29</v>
      </c>
      <c r="F300" s="1">
        <v>0</v>
      </c>
      <c r="G300" s="13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</row>
    <row r="301" spans="1:23" s="8" customFormat="1" ht="21" customHeight="1" x14ac:dyDescent="0.2">
      <c r="A301" s="59"/>
      <c r="B301" s="37" t="s">
        <v>30</v>
      </c>
      <c r="C301" s="45"/>
      <c r="D301" s="47"/>
      <c r="E301" s="47"/>
      <c r="F301" s="1">
        <v>0</v>
      </c>
      <c r="G301" s="13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</row>
    <row r="302" spans="1:23" ht="21" customHeight="1" x14ac:dyDescent="0.2">
      <c r="A302" s="59"/>
      <c r="B302" s="37" t="s">
        <v>31</v>
      </c>
      <c r="C302" s="45"/>
      <c r="D302" s="47"/>
      <c r="E302" s="47"/>
      <c r="F302" s="1">
        <v>0</v>
      </c>
      <c r="G302" s="13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</row>
    <row r="303" spans="1:23" s="8" customFormat="1" ht="21" customHeight="1" x14ac:dyDescent="0.2">
      <c r="A303" s="60"/>
      <c r="B303" s="37" t="s">
        <v>32</v>
      </c>
      <c r="C303" s="45"/>
      <c r="D303" s="48"/>
      <c r="E303" s="48"/>
      <c r="F303" s="1">
        <v>0</v>
      </c>
      <c r="G303" s="13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</row>
    <row r="304" spans="1:23" s="9" customFormat="1" ht="21" customHeight="1" x14ac:dyDescent="0.2">
      <c r="A304" s="4" t="s">
        <v>33</v>
      </c>
      <c r="B304" s="4"/>
      <c r="C304" s="5"/>
      <c r="D304" s="5"/>
      <c r="E304" s="5"/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</row>
    <row r="305" spans="1:23" s="2" customFormat="1" ht="21" customHeight="1" x14ac:dyDescent="0.2">
      <c r="A305" s="58">
        <v>2014</v>
      </c>
      <c r="B305" s="37" t="s">
        <v>26</v>
      </c>
      <c r="C305" s="45" t="s">
        <v>103</v>
      </c>
      <c r="D305" s="46" t="s">
        <v>28</v>
      </c>
      <c r="E305" s="46" t="s">
        <v>41</v>
      </c>
      <c r="F305" s="1">
        <v>0</v>
      </c>
      <c r="G305" s="13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</row>
    <row r="306" spans="1:23" s="8" customFormat="1" ht="21" customHeight="1" x14ac:dyDescent="0.2">
      <c r="A306" s="59"/>
      <c r="B306" s="37" t="s">
        <v>30</v>
      </c>
      <c r="C306" s="45"/>
      <c r="D306" s="47"/>
      <c r="E306" s="47"/>
      <c r="F306" s="1">
        <v>15</v>
      </c>
      <c r="G306" s="13">
        <v>0</v>
      </c>
      <c r="H306" s="1">
        <v>0</v>
      </c>
      <c r="I306" s="1">
        <v>0</v>
      </c>
      <c r="J306" s="1">
        <v>0</v>
      </c>
      <c r="K306" s="1">
        <v>0</v>
      </c>
      <c r="L306" s="1">
        <v>2</v>
      </c>
      <c r="M306" s="1">
        <v>0</v>
      </c>
      <c r="N306" s="1">
        <v>0</v>
      </c>
      <c r="O306" s="1">
        <v>13</v>
      </c>
      <c r="P306" s="1">
        <v>0</v>
      </c>
      <c r="Q306" s="1">
        <v>2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</row>
    <row r="307" spans="1:23" ht="21" customHeight="1" x14ac:dyDescent="0.2">
      <c r="A307" s="59"/>
      <c r="B307" s="37" t="s">
        <v>31</v>
      </c>
      <c r="C307" s="45"/>
      <c r="D307" s="47"/>
      <c r="E307" s="47"/>
      <c r="F307" s="1">
        <v>1</v>
      </c>
      <c r="G307" s="13">
        <v>0</v>
      </c>
      <c r="H307" s="1">
        <v>0</v>
      </c>
      <c r="I307" s="1">
        <v>0</v>
      </c>
      <c r="J307" s="1">
        <v>0</v>
      </c>
      <c r="K307" s="1">
        <v>0</v>
      </c>
      <c r="L307" s="1">
        <v>1</v>
      </c>
      <c r="M307" s="1">
        <v>0</v>
      </c>
      <c r="N307" s="1">
        <v>0</v>
      </c>
      <c r="O307" s="1">
        <v>0</v>
      </c>
      <c r="P307" s="1">
        <v>0</v>
      </c>
      <c r="Q307" s="1">
        <v>1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</row>
    <row r="308" spans="1:23" s="8" customFormat="1" ht="21" customHeight="1" x14ac:dyDescent="0.2">
      <c r="A308" s="60"/>
      <c r="B308" s="37" t="s">
        <v>32</v>
      </c>
      <c r="C308" s="45"/>
      <c r="D308" s="48"/>
      <c r="E308" s="48"/>
      <c r="F308" s="1">
        <v>0</v>
      </c>
      <c r="G308" s="13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</row>
    <row r="309" spans="1:23" s="7" customFormat="1" ht="21" customHeight="1" x14ac:dyDescent="0.2">
      <c r="A309" s="4" t="s">
        <v>33</v>
      </c>
      <c r="B309" s="4"/>
      <c r="C309" s="5"/>
      <c r="D309" s="5"/>
      <c r="E309" s="5"/>
      <c r="F309" s="6">
        <v>16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3</v>
      </c>
      <c r="M309" s="6">
        <v>0</v>
      </c>
      <c r="N309" s="6">
        <v>0</v>
      </c>
      <c r="O309" s="6">
        <v>13</v>
      </c>
      <c r="P309" s="6">
        <v>0</v>
      </c>
      <c r="Q309" s="6">
        <v>3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</row>
    <row r="310" spans="1:23" s="2" customFormat="1" ht="21" customHeight="1" x14ac:dyDescent="0.2">
      <c r="A310" s="58">
        <v>2014</v>
      </c>
      <c r="B310" s="37" t="s">
        <v>26</v>
      </c>
      <c r="C310" s="45" t="s">
        <v>104</v>
      </c>
      <c r="D310" s="46" t="s">
        <v>28</v>
      </c>
      <c r="E310" s="46" t="s">
        <v>41</v>
      </c>
      <c r="F310" s="1">
        <v>8</v>
      </c>
      <c r="G310" s="13">
        <v>0</v>
      </c>
      <c r="H310" s="1">
        <v>0</v>
      </c>
      <c r="I310" s="1">
        <v>0</v>
      </c>
      <c r="J310" s="1">
        <v>1</v>
      </c>
      <c r="K310" s="1">
        <v>0</v>
      </c>
      <c r="L310" s="1">
        <v>2</v>
      </c>
      <c r="M310" s="1">
        <v>2</v>
      </c>
      <c r="N310" s="1">
        <v>0</v>
      </c>
      <c r="O310" s="1">
        <v>0</v>
      </c>
      <c r="P310" s="1">
        <v>3</v>
      </c>
      <c r="Q310" s="1">
        <v>4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</row>
    <row r="311" spans="1:23" s="8" customFormat="1" ht="21" customHeight="1" x14ac:dyDescent="0.2">
      <c r="A311" s="59"/>
      <c r="B311" s="37" t="s">
        <v>30</v>
      </c>
      <c r="C311" s="45"/>
      <c r="D311" s="47"/>
      <c r="E311" s="47"/>
      <c r="F311" s="1">
        <v>3</v>
      </c>
      <c r="G311" s="13">
        <v>0</v>
      </c>
      <c r="H311" s="1">
        <v>0</v>
      </c>
      <c r="I311" s="1">
        <v>2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</row>
    <row r="312" spans="1:23" ht="21" customHeight="1" x14ac:dyDescent="0.2">
      <c r="A312" s="59"/>
      <c r="B312" s="37" t="s">
        <v>31</v>
      </c>
      <c r="C312" s="45"/>
      <c r="D312" s="47"/>
      <c r="E312" s="47"/>
      <c r="F312" s="1">
        <v>1</v>
      </c>
      <c r="G312" s="13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</v>
      </c>
      <c r="N312" s="1">
        <v>0</v>
      </c>
      <c r="O312" s="1">
        <v>0</v>
      </c>
      <c r="P312" s="1">
        <v>0</v>
      </c>
      <c r="Q312" s="1">
        <v>1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</row>
    <row r="313" spans="1:23" s="8" customFormat="1" ht="21" customHeight="1" x14ac:dyDescent="0.2">
      <c r="A313" s="60"/>
      <c r="B313" s="37" t="s">
        <v>32</v>
      </c>
      <c r="C313" s="45"/>
      <c r="D313" s="48"/>
      <c r="E313" s="48"/>
      <c r="F313" s="1">
        <v>0</v>
      </c>
      <c r="G313" s="13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</row>
    <row r="314" spans="1:23" s="7" customFormat="1" ht="21" customHeight="1" x14ac:dyDescent="0.2">
      <c r="A314" s="4" t="s">
        <v>33</v>
      </c>
      <c r="B314" s="4"/>
      <c r="C314" s="5"/>
      <c r="D314" s="5"/>
      <c r="E314" s="5"/>
      <c r="F314" s="6">
        <v>12</v>
      </c>
      <c r="G314" s="6">
        <v>0</v>
      </c>
      <c r="H314" s="6">
        <v>0</v>
      </c>
      <c r="I314" s="6">
        <v>2</v>
      </c>
      <c r="J314" s="6">
        <v>1</v>
      </c>
      <c r="K314" s="6">
        <v>0</v>
      </c>
      <c r="L314" s="6">
        <v>2</v>
      </c>
      <c r="M314" s="6">
        <v>3</v>
      </c>
      <c r="N314" s="6">
        <v>0</v>
      </c>
      <c r="O314" s="6">
        <v>0</v>
      </c>
      <c r="P314" s="6">
        <v>4</v>
      </c>
      <c r="Q314" s="6">
        <v>5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</row>
    <row r="315" spans="1:23" s="2" customFormat="1" ht="21" customHeight="1" x14ac:dyDescent="0.2">
      <c r="A315" s="58">
        <v>2014</v>
      </c>
      <c r="B315" s="37" t="s">
        <v>26</v>
      </c>
      <c r="C315" s="45" t="s">
        <v>105</v>
      </c>
      <c r="D315" s="46" t="s">
        <v>28</v>
      </c>
      <c r="E315" s="46" t="s">
        <v>41</v>
      </c>
      <c r="F315" s="1">
        <v>5</v>
      </c>
      <c r="G315" s="13">
        <v>0</v>
      </c>
      <c r="H315" s="1">
        <v>0</v>
      </c>
      <c r="I315" s="1">
        <v>1</v>
      </c>
      <c r="J315" s="1">
        <v>1</v>
      </c>
      <c r="K315" s="1">
        <v>0</v>
      </c>
      <c r="L315" s="1">
        <v>3</v>
      </c>
      <c r="M315" s="1">
        <v>0</v>
      </c>
      <c r="N315" s="1">
        <v>0</v>
      </c>
      <c r="O315" s="1">
        <v>0</v>
      </c>
      <c r="P315" s="1">
        <v>0</v>
      </c>
      <c r="Q315" s="1">
        <v>3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</row>
    <row r="316" spans="1:23" s="8" customFormat="1" ht="21" customHeight="1" x14ac:dyDescent="0.2">
      <c r="A316" s="59"/>
      <c r="B316" s="37" t="s">
        <v>30</v>
      </c>
      <c r="C316" s="45"/>
      <c r="D316" s="47"/>
      <c r="E316" s="47"/>
      <c r="F316" s="1">
        <v>7</v>
      </c>
      <c r="G316" s="13">
        <v>0</v>
      </c>
      <c r="H316" s="1">
        <v>0</v>
      </c>
      <c r="I316" s="1">
        <v>0</v>
      </c>
      <c r="J316" s="1">
        <v>0</v>
      </c>
      <c r="K316" s="1">
        <v>1</v>
      </c>
      <c r="L316" s="1">
        <v>4</v>
      </c>
      <c r="M316" s="1">
        <v>2</v>
      </c>
      <c r="N316" s="1">
        <v>0</v>
      </c>
      <c r="O316" s="1">
        <v>0</v>
      </c>
      <c r="P316" s="1">
        <v>0</v>
      </c>
      <c r="Q316" s="1">
        <v>5</v>
      </c>
      <c r="R316" s="1">
        <v>0</v>
      </c>
      <c r="S316" s="1">
        <v>1</v>
      </c>
      <c r="T316" s="1">
        <v>0</v>
      </c>
      <c r="U316" s="1">
        <v>0</v>
      </c>
      <c r="V316" s="1">
        <v>0</v>
      </c>
      <c r="W316" s="1">
        <v>0</v>
      </c>
    </row>
    <row r="317" spans="1:23" ht="21" customHeight="1" x14ac:dyDescent="0.2">
      <c r="A317" s="59"/>
      <c r="B317" s="37" t="s">
        <v>31</v>
      </c>
      <c r="C317" s="45"/>
      <c r="D317" s="47"/>
      <c r="E317" s="47"/>
      <c r="F317" s="1">
        <v>6</v>
      </c>
      <c r="G317" s="13">
        <v>0</v>
      </c>
      <c r="H317" s="1">
        <v>0</v>
      </c>
      <c r="I317" s="1">
        <v>0</v>
      </c>
      <c r="J317" s="1">
        <v>1</v>
      </c>
      <c r="K317" s="1">
        <v>1</v>
      </c>
      <c r="L317" s="1">
        <v>2</v>
      </c>
      <c r="M317" s="1">
        <v>2</v>
      </c>
      <c r="N317" s="1">
        <v>0</v>
      </c>
      <c r="O317" s="1">
        <v>0</v>
      </c>
      <c r="P317" s="1">
        <v>0</v>
      </c>
      <c r="Q317" s="1">
        <v>1</v>
      </c>
      <c r="R317" s="1">
        <v>0</v>
      </c>
      <c r="S317" s="1">
        <v>0</v>
      </c>
      <c r="T317" s="1">
        <v>0</v>
      </c>
      <c r="U317" s="1">
        <v>3</v>
      </c>
      <c r="V317" s="1">
        <v>0</v>
      </c>
      <c r="W317" s="1">
        <v>0</v>
      </c>
    </row>
    <row r="318" spans="1:23" s="8" customFormat="1" ht="21" customHeight="1" x14ac:dyDescent="0.2">
      <c r="A318" s="60"/>
      <c r="B318" s="37" t="s">
        <v>32</v>
      </c>
      <c r="C318" s="45"/>
      <c r="D318" s="48"/>
      <c r="E318" s="48"/>
      <c r="F318" s="1">
        <v>5</v>
      </c>
      <c r="G318" s="13">
        <v>3</v>
      </c>
      <c r="H318" s="1">
        <v>0</v>
      </c>
      <c r="I318" s="1">
        <v>0</v>
      </c>
      <c r="J318" s="1">
        <v>2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</row>
    <row r="319" spans="1:23" s="7" customFormat="1" ht="21" customHeight="1" x14ac:dyDescent="0.2">
      <c r="A319" s="4" t="s">
        <v>33</v>
      </c>
      <c r="B319" s="4"/>
      <c r="C319" s="5"/>
      <c r="D319" s="5"/>
      <c r="E319" s="5"/>
      <c r="F319" s="6">
        <v>23</v>
      </c>
      <c r="G319" s="6">
        <v>3</v>
      </c>
      <c r="H319" s="6">
        <v>0</v>
      </c>
      <c r="I319" s="6">
        <v>1</v>
      </c>
      <c r="J319" s="6">
        <v>4</v>
      </c>
      <c r="K319" s="6">
        <v>2</v>
      </c>
      <c r="L319" s="6">
        <v>9</v>
      </c>
      <c r="M319" s="6">
        <v>4</v>
      </c>
      <c r="N319" s="6">
        <v>0</v>
      </c>
      <c r="O319" s="6">
        <v>0</v>
      </c>
      <c r="P319" s="6">
        <v>0</v>
      </c>
      <c r="Q319" s="6">
        <v>9</v>
      </c>
      <c r="R319" s="6">
        <v>0</v>
      </c>
      <c r="S319" s="6">
        <v>1</v>
      </c>
      <c r="T319" s="6">
        <v>0</v>
      </c>
      <c r="U319" s="6">
        <v>3</v>
      </c>
      <c r="V319" s="6">
        <v>0</v>
      </c>
      <c r="W319" s="6">
        <v>0</v>
      </c>
    </row>
    <row r="320" spans="1:23" s="2" customFormat="1" ht="21" customHeight="1" x14ac:dyDescent="0.2">
      <c r="A320" s="58">
        <v>2014</v>
      </c>
      <c r="B320" s="37" t="s">
        <v>26</v>
      </c>
      <c r="C320" s="45" t="s">
        <v>106</v>
      </c>
      <c r="D320" s="46" t="s">
        <v>28</v>
      </c>
      <c r="E320" s="46" t="s">
        <v>41</v>
      </c>
      <c r="F320" s="1">
        <v>9</v>
      </c>
      <c r="G320" s="13">
        <v>0</v>
      </c>
      <c r="H320" s="1">
        <v>0</v>
      </c>
      <c r="I320" s="1">
        <v>0</v>
      </c>
      <c r="J320" s="1">
        <v>1</v>
      </c>
      <c r="K320" s="1">
        <v>1</v>
      </c>
      <c r="L320" s="1">
        <v>1</v>
      </c>
      <c r="M320" s="1">
        <v>1</v>
      </c>
      <c r="N320" s="1">
        <v>0</v>
      </c>
      <c r="O320" s="1">
        <v>4</v>
      </c>
      <c r="P320" s="1">
        <v>1</v>
      </c>
      <c r="Q320" s="1">
        <v>2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</row>
    <row r="321" spans="1:23" s="8" customFormat="1" ht="21" customHeight="1" x14ac:dyDescent="0.2">
      <c r="A321" s="59"/>
      <c r="B321" s="37" t="s">
        <v>30</v>
      </c>
      <c r="C321" s="45"/>
      <c r="D321" s="47"/>
      <c r="E321" s="47"/>
      <c r="F321" s="1">
        <v>2</v>
      </c>
      <c r="G321" s="13">
        <v>0</v>
      </c>
      <c r="H321" s="1">
        <v>0</v>
      </c>
      <c r="I321" s="1">
        <v>0</v>
      </c>
      <c r="J321" s="1">
        <v>1</v>
      </c>
      <c r="K321" s="1">
        <v>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</row>
    <row r="322" spans="1:23" ht="21" customHeight="1" x14ac:dyDescent="0.2">
      <c r="A322" s="59"/>
      <c r="B322" s="37" t="s">
        <v>31</v>
      </c>
      <c r="C322" s="45"/>
      <c r="D322" s="47"/>
      <c r="E322" s="47"/>
      <c r="F322" s="1">
        <v>7</v>
      </c>
      <c r="G322" s="13">
        <v>1</v>
      </c>
      <c r="H322" s="1">
        <v>0</v>
      </c>
      <c r="I322" s="1">
        <v>1</v>
      </c>
      <c r="J322" s="1">
        <v>0</v>
      </c>
      <c r="K322" s="1">
        <v>2</v>
      </c>
      <c r="L322" s="1">
        <v>3</v>
      </c>
      <c r="M322" s="1">
        <v>0</v>
      </c>
      <c r="N322" s="1">
        <v>0</v>
      </c>
      <c r="O322" s="1">
        <v>0</v>
      </c>
      <c r="P322" s="1">
        <v>0</v>
      </c>
      <c r="Q322" s="1">
        <v>2</v>
      </c>
      <c r="R322" s="1">
        <v>0</v>
      </c>
      <c r="S322" s="1">
        <v>0</v>
      </c>
      <c r="T322" s="1">
        <v>0</v>
      </c>
      <c r="U322" s="1">
        <v>1</v>
      </c>
      <c r="V322" s="1">
        <v>0</v>
      </c>
      <c r="W322" s="1">
        <v>0</v>
      </c>
    </row>
    <row r="323" spans="1:23" s="8" customFormat="1" ht="21" customHeight="1" x14ac:dyDescent="0.2">
      <c r="A323" s="60"/>
      <c r="B323" s="37" t="s">
        <v>32</v>
      </c>
      <c r="C323" s="45"/>
      <c r="D323" s="48"/>
      <c r="E323" s="48"/>
      <c r="F323" s="1">
        <v>1</v>
      </c>
      <c r="G323" s="13">
        <v>0</v>
      </c>
      <c r="H323" s="1">
        <v>0</v>
      </c>
      <c r="I323" s="1">
        <v>0</v>
      </c>
      <c r="J323" s="1">
        <v>0</v>
      </c>
      <c r="K323" s="1">
        <v>1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</row>
    <row r="324" spans="1:23" s="7" customFormat="1" ht="21" customHeight="1" x14ac:dyDescent="0.2">
      <c r="A324" s="4" t="s">
        <v>33</v>
      </c>
      <c r="B324" s="4"/>
      <c r="C324" s="5"/>
      <c r="D324" s="5"/>
      <c r="E324" s="5"/>
      <c r="F324" s="6">
        <v>19</v>
      </c>
      <c r="G324" s="6">
        <v>1</v>
      </c>
      <c r="H324" s="6">
        <v>0</v>
      </c>
      <c r="I324" s="6">
        <v>1</v>
      </c>
      <c r="J324" s="6">
        <v>2</v>
      </c>
      <c r="K324" s="6">
        <v>5</v>
      </c>
      <c r="L324" s="6">
        <v>4</v>
      </c>
      <c r="M324" s="6">
        <v>1</v>
      </c>
      <c r="N324" s="6">
        <v>0</v>
      </c>
      <c r="O324" s="6">
        <v>4</v>
      </c>
      <c r="P324" s="6">
        <v>1</v>
      </c>
      <c r="Q324" s="6">
        <v>4</v>
      </c>
      <c r="R324" s="6">
        <v>0</v>
      </c>
      <c r="S324" s="6">
        <v>0</v>
      </c>
      <c r="T324" s="6">
        <v>0</v>
      </c>
      <c r="U324" s="6">
        <v>1</v>
      </c>
      <c r="V324" s="6">
        <v>0</v>
      </c>
      <c r="W324" s="6">
        <v>0</v>
      </c>
    </row>
    <row r="325" spans="1:23" s="2" customFormat="1" ht="21" customHeight="1" x14ac:dyDescent="0.2">
      <c r="A325" s="58">
        <v>2014</v>
      </c>
      <c r="B325" s="37" t="s">
        <v>26</v>
      </c>
      <c r="C325" s="45" t="s">
        <v>107</v>
      </c>
      <c r="D325" s="46" t="s">
        <v>28</v>
      </c>
      <c r="E325" s="46" t="s">
        <v>41</v>
      </c>
      <c r="F325" s="1">
        <v>2</v>
      </c>
      <c r="G325" s="13">
        <v>0</v>
      </c>
      <c r="H325" s="1">
        <v>0</v>
      </c>
      <c r="I325" s="1">
        <v>0</v>
      </c>
      <c r="J325" s="1">
        <v>0</v>
      </c>
      <c r="K325" s="1">
        <v>1</v>
      </c>
      <c r="L325" s="1">
        <v>0</v>
      </c>
      <c r="M325" s="1">
        <v>0</v>
      </c>
      <c r="N325" s="1">
        <v>1</v>
      </c>
      <c r="O325" s="1">
        <v>0</v>
      </c>
      <c r="P325" s="1">
        <v>0</v>
      </c>
      <c r="Q325" s="1">
        <v>1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</row>
    <row r="326" spans="1:23" s="8" customFormat="1" ht="21" customHeight="1" x14ac:dyDescent="0.2">
      <c r="A326" s="59"/>
      <c r="B326" s="37" t="s">
        <v>30</v>
      </c>
      <c r="C326" s="45"/>
      <c r="D326" s="47"/>
      <c r="E326" s="47"/>
      <c r="F326" s="1">
        <v>3</v>
      </c>
      <c r="G326" s="13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</v>
      </c>
      <c r="N326" s="1">
        <v>0</v>
      </c>
      <c r="O326" s="1">
        <v>2</v>
      </c>
      <c r="P326" s="1">
        <v>0</v>
      </c>
      <c r="Q326" s="1">
        <v>1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</row>
    <row r="327" spans="1:23" ht="21" customHeight="1" x14ac:dyDescent="0.2">
      <c r="A327" s="59"/>
      <c r="B327" s="37" t="s">
        <v>31</v>
      </c>
      <c r="C327" s="45"/>
      <c r="D327" s="47"/>
      <c r="E327" s="47"/>
      <c r="F327" s="1">
        <v>4</v>
      </c>
      <c r="G327" s="13">
        <v>0</v>
      </c>
      <c r="H327" s="1">
        <v>0</v>
      </c>
      <c r="I327" s="1">
        <v>0</v>
      </c>
      <c r="J327" s="1">
        <v>1</v>
      </c>
      <c r="K327" s="1">
        <v>0</v>
      </c>
      <c r="L327" s="1">
        <v>2</v>
      </c>
      <c r="M327" s="1">
        <v>1</v>
      </c>
      <c r="N327" s="1">
        <v>0</v>
      </c>
      <c r="O327" s="1">
        <v>0</v>
      </c>
      <c r="P327" s="1">
        <v>0</v>
      </c>
      <c r="Q327" s="1">
        <v>2</v>
      </c>
      <c r="R327" s="1">
        <v>0</v>
      </c>
      <c r="S327" s="1">
        <v>0</v>
      </c>
      <c r="T327" s="1">
        <v>0</v>
      </c>
      <c r="U327" s="1">
        <v>1</v>
      </c>
      <c r="V327" s="1">
        <v>0</v>
      </c>
      <c r="W327" s="1">
        <v>0</v>
      </c>
    </row>
    <row r="328" spans="1:23" s="8" customFormat="1" ht="21" customHeight="1" x14ac:dyDescent="0.2">
      <c r="A328" s="60"/>
      <c r="B328" s="37" t="s">
        <v>32</v>
      </c>
      <c r="C328" s="45"/>
      <c r="D328" s="48"/>
      <c r="E328" s="48"/>
      <c r="F328" s="1">
        <v>1</v>
      </c>
      <c r="G328" s="13">
        <v>0</v>
      </c>
      <c r="H328" s="1">
        <v>0</v>
      </c>
      <c r="I328" s="1">
        <v>0</v>
      </c>
      <c r="J328" s="1">
        <v>0</v>
      </c>
      <c r="K328" s="1">
        <v>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</row>
    <row r="329" spans="1:23" s="7" customFormat="1" ht="21" customHeight="1" x14ac:dyDescent="0.2">
      <c r="A329" s="4" t="s">
        <v>33</v>
      </c>
      <c r="B329" s="4"/>
      <c r="C329" s="5"/>
      <c r="D329" s="5"/>
      <c r="E329" s="5"/>
      <c r="F329" s="6">
        <v>10</v>
      </c>
      <c r="G329" s="6">
        <v>0</v>
      </c>
      <c r="H329" s="6">
        <v>0</v>
      </c>
      <c r="I329" s="6">
        <v>0</v>
      </c>
      <c r="J329" s="6">
        <v>1</v>
      </c>
      <c r="K329" s="6">
        <v>2</v>
      </c>
      <c r="L329" s="6">
        <v>2</v>
      </c>
      <c r="M329" s="6">
        <v>2</v>
      </c>
      <c r="N329" s="6">
        <v>1</v>
      </c>
      <c r="O329" s="6">
        <v>2</v>
      </c>
      <c r="P329" s="6">
        <v>0</v>
      </c>
      <c r="Q329" s="6">
        <v>4</v>
      </c>
      <c r="R329" s="6">
        <v>0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</row>
    <row r="330" spans="1:23" s="2" customFormat="1" ht="21" customHeight="1" x14ac:dyDescent="0.2">
      <c r="A330" s="58">
        <v>2014</v>
      </c>
      <c r="B330" s="37" t="s">
        <v>26</v>
      </c>
      <c r="C330" s="45" t="s">
        <v>108</v>
      </c>
      <c r="D330" s="46" t="s">
        <v>48</v>
      </c>
      <c r="E330" s="46" t="s">
        <v>48</v>
      </c>
      <c r="F330" s="1">
        <v>7</v>
      </c>
      <c r="G330" s="13">
        <v>0</v>
      </c>
      <c r="H330" s="1">
        <v>0</v>
      </c>
      <c r="I330" s="1">
        <v>0</v>
      </c>
      <c r="J330" s="1">
        <v>1</v>
      </c>
      <c r="K330" s="1">
        <v>2</v>
      </c>
      <c r="L330" s="1">
        <v>0</v>
      </c>
      <c r="M330" s="1">
        <v>1</v>
      </c>
      <c r="N330" s="1">
        <v>0</v>
      </c>
      <c r="O330" s="1">
        <v>3</v>
      </c>
      <c r="P330" s="1">
        <v>0</v>
      </c>
      <c r="Q330" s="1">
        <v>1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</row>
    <row r="331" spans="1:23" s="8" customFormat="1" ht="21" customHeight="1" x14ac:dyDescent="0.2">
      <c r="A331" s="59"/>
      <c r="B331" s="37" t="s">
        <v>30</v>
      </c>
      <c r="C331" s="45"/>
      <c r="D331" s="47"/>
      <c r="E331" s="47"/>
      <c r="F331" s="1">
        <v>5</v>
      </c>
      <c r="G331" s="13">
        <v>0</v>
      </c>
      <c r="H331" s="1">
        <v>0</v>
      </c>
      <c r="I331" s="1">
        <v>0</v>
      </c>
      <c r="J331" s="1">
        <v>0</v>
      </c>
      <c r="K331" s="1">
        <v>4</v>
      </c>
      <c r="L331" s="1">
        <v>0</v>
      </c>
      <c r="M331" s="1">
        <v>0</v>
      </c>
      <c r="N331" s="1">
        <v>0</v>
      </c>
      <c r="O331" s="1">
        <v>1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</row>
    <row r="332" spans="1:23" ht="21" customHeight="1" x14ac:dyDescent="0.2">
      <c r="A332" s="59"/>
      <c r="B332" s="37" t="s">
        <v>31</v>
      </c>
      <c r="C332" s="45"/>
      <c r="D332" s="47"/>
      <c r="E332" s="47"/>
      <c r="F332" s="1">
        <v>4</v>
      </c>
      <c r="G332" s="13">
        <v>0</v>
      </c>
      <c r="H332" s="1">
        <v>0</v>
      </c>
      <c r="I332" s="1">
        <v>1</v>
      </c>
      <c r="J332" s="1">
        <v>0</v>
      </c>
      <c r="K332" s="1">
        <v>3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</row>
    <row r="333" spans="1:23" s="8" customFormat="1" ht="21" customHeight="1" x14ac:dyDescent="0.2">
      <c r="A333" s="60"/>
      <c r="B333" s="37" t="s">
        <v>32</v>
      </c>
      <c r="C333" s="45"/>
      <c r="D333" s="48"/>
      <c r="E333" s="48"/>
      <c r="F333" s="1">
        <v>1</v>
      </c>
      <c r="G333" s="13">
        <v>1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</row>
    <row r="334" spans="1:23" s="7" customFormat="1" ht="21" customHeight="1" x14ac:dyDescent="0.2">
      <c r="A334" s="4" t="s">
        <v>33</v>
      </c>
      <c r="B334" s="4"/>
      <c r="C334" s="5"/>
      <c r="D334" s="5"/>
      <c r="E334" s="5"/>
      <c r="F334" s="6">
        <v>17</v>
      </c>
      <c r="G334" s="6">
        <v>1</v>
      </c>
      <c r="H334" s="6">
        <v>0</v>
      </c>
      <c r="I334" s="6">
        <v>1</v>
      </c>
      <c r="J334" s="6">
        <v>1</v>
      </c>
      <c r="K334" s="6">
        <v>9</v>
      </c>
      <c r="L334" s="6">
        <v>0</v>
      </c>
      <c r="M334" s="6">
        <v>1</v>
      </c>
      <c r="N334" s="6">
        <v>0</v>
      </c>
      <c r="O334" s="6">
        <v>4</v>
      </c>
      <c r="P334" s="6">
        <v>0</v>
      </c>
      <c r="Q334" s="6">
        <v>1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</row>
    <row r="335" spans="1:23" s="2" customFormat="1" ht="21" customHeight="1" x14ac:dyDescent="0.2">
      <c r="A335" s="58">
        <v>2014</v>
      </c>
      <c r="B335" s="37" t="s">
        <v>26</v>
      </c>
      <c r="C335" s="45" t="s">
        <v>109</v>
      </c>
      <c r="D335" s="46" t="s">
        <v>28</v>
      </c>
      <c r="E335" s="46" t="s">
        <v>41</v>
      </c>
      <c r="F335" s="1">
        <v>0</v>
      </c>
      <c r="G335" s="13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</row>
    <row r="336" spans="1:23" s="8" customFormat="1" ht="21" customHeight="1" x14ac:dyDescent="0.2">
      <c r="A336" s="59"/>
      <c r="B336" s="37" t="s">
        <v>30</v>
      </c>
      <c r="C336" s="45"/>
      <c r="D336" s="47"/>
      <c r="E336" s="47"/>
      <c r="F336" s="1">
        <v>0</v>
      </c>
      <c r="G336" s="13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</row>
    <row r="337" spans="1:23" ht="21" customHeight="1" x14ac:dyDescent="0.2">
      <c r="A337" s="59"/>
      <c r="B337" s="37" t="s">
        <v>31</v>
      </c>
      <c r="C337" s="45"/>
      <c r="D337" s="47"/>
      <c r="E337" s="47"/>
      <c r="F337" s="1">
        <v>0</v>
      </c>
      <c r="G337" s="13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</row>
    <row r="338" spans="1:23" s="8" customFormat="1" ht="21" customHeight="1" x14ac:dyDescent="0.2">
      <c r="A338" s="60"/>
      <c r="B338" s="37" t="s">
        <v>32</v>
      </c>
      <c r="C338" s="45"/>
      <c r="D338" s="48"/>
      <c r="E338" s="48"/>
      <c r="F338" s="1">
        <v>0</v>
      </c>
      <c r="G338" s="13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</row>
    <row r="339" spans="1:23" s="9" customFormat="1" ht="21" customHeight="1" x14ac:dyDescent="0.2">
      <c r="A339" s="4" t="s">
        <v>33</v>
      </c>
      <c r="B339" s="4"/>
      <c r="C339" s="5"/>
      <c r="D339" s="5"/>
      <c r="E339" s="5"/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</row>
    <row r="340" spans="1:23" s="2" customFormat="1" ht="21" customHeight="1" x14ac:dyDescent="0.2">
      <c r="A340" s="58">
        <v>2014</v>
      </c>
      <c r="B340" s="37" t="s">
        <v>26</v>
      </c>
      <c r="C340" s="45" t="s">
        <v>110</v>
      </c>
      <c r="D340" s="46" t="s">
        <v>28</v>
      </c>
      <c r="E340" s="46" t="s">
        <v>41</v>
      </c>
      <c r="F340" s="1">
        <v>0</v>
      </c>
      <c r="G340" s="13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</row>
    <row r="341" spans="1:23" s="8" customFormat="1" ht="21" customHeight="1" x14ac:dyDescent="0.2">
      <c r="A341" s="59"/>
      <c r="B341" s="37" t="s">
        <v>30</v>
      </c>
      <c r="C341" s="45"/>
      <c r="D341" s="47"/>
      <c r="E341" s="47"/>
      <c r="F341" s="1">
        <v>0</v>
      </c>
      <c r="G341" s="13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</row>
    <row r="342" spans="1:23" ht="21" customHeight="1" x14ac:dyDescent="0.2">
      <c r="A342" s="59"/>
      <c r="B342" s="37" t="s">
        <v>31</v>
      </c>
      <c r="C342" s="45"/>
      <c r="D342" s="47"/>
      <c r="E342" s="47"/>
      <c r="F342" s="1">
        <v>0</v>
      </c>
      <c r="G342" s="13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</row>
    <row r="343" spans="1:23" s="8" customFormat="1" ht="21" customHeight="1" x14ac:dyDescent="0.2">
      <c r="A343" s="60"/>
      <c r="B343" s="37" t="s">
        <v>32</v>
      </c>
      <c r="C343" s="45"/>
      <c r="D343" s="48"/>
      <c r="E343" s="48"/>
      <c r="F343" s="1">
        <v>0</v>
      </c>
      <c r="G343" s="13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</row>
    <row r="344" spans="1:23" s="9" customFormat="1" ht="21" customHeight="1" x14ac:dyDescent="0.2">
      <c r="A344" s="4" t="s">
        <v>33</v>
      </c>
      <c r="B344" s="4"/>
      <c r="C344" s="5"/>
      <c r="D344" s="5"/>
      <c r="E344" s="5"/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</row>
    <row r="345" spans="1:23" s="2" customFormat="1" ht="21" customHeight="1" x14ac:dyDescent="0.2">
      <c r="A345" s="58">
        <v>2014</v>
      </c>
      <c r="B345" s="37" t="s">
        <v>26</v>
      </c>
      <c r="C345" s="45" t="s">
        <v>111</v>
      </c>
      <c r="D345" s="46" t="s">
        <v>28</v>
      </c>
      <c r="E345" s="46" t="s">
        <v>41</v>
      </c>
      <c r="F345" s="1">
        <v>0</v>
      </c>
      <c r="G345" s="13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</row>
    <row r="346" spans="1:23" s="8" customFormat="1" ht="21" customHeight="1" x14ac:dyDescent="0.2">
      <c r="A346" s="59"/>
      <c r="B346" s="37" t="s">
        <v>30</v>
      </c>
      <c r="C346" s="45"/>
      <c r="D346" s="47"/>
      <c r="E346" s="47"/>
      <c r="F346" s="1">
        <v>0</v>
      </c>
      <c r="G346" s="13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</row>
    <row r="347" spans="1:23" ht="21" customHeight="1" x14ac:dyDescent="0.2">
      <c r="A347" s="59"/>
      <c r="B347" s="37" t="s">
        <v>31</v>
      </c>
      <c r="C347" s="45"/>
      <c r="D347" s="47"/>
      <c r="E347" s="47"/>
      <c r="F347" s="1">
        <v>0</v>
      </c>
      <c r="G347" s="13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</row>
    <row r="348" spans="1:23" s="8" customFormat="1" ht="21" customHeight="1" x14ac:dyDescent="0.2">
      <c r="A348" s="60"/>
      <c r="B348" s="37" t="s">
        <v>32</v>
      </c>
      <c r="C348" s="45"/>
      <c r="D348" s="48"/>
      <c r="E348" s="48"/>
      <c r="F348" s="1">
        <v>1</v>
      </c>
      <c r="G348" s="13">
        <v>1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</row>
    <row r="349" spans="1:23" s="7" customFormat="1" ht="21" customHeight="1" x14ac:dyDescent="0.2">
      <c r="A349" s="4" t="s">
        <v>33</v>
      </c>
      <c r="B349" s="4"/>
      <c r="C349" s="5"/>
      <c r="D349" s="5"/>
      <c r="E349" s="5"/>
      <c r="F349" s="6">
        <v>1</v>
      </c>
      <c r="G349" s="6">
        <v>1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</row>
    <row r="350" spans="1:23" s="2" customFormat="1" ht="21" customHeight="1" x14ac:dyDescent="0.2">
      <c r="A350" s="58">
        <v>2014</v>
      </c>
      <c r="B350" s="37" t="s">
        <v>26</v>
      </c>
      <c r="C350" s="45" t="s">
        <v>112</v>
      </c>
      <c r="D350" s="46" t="s">
        <v>28</v>
      </c>
      <c r="E350" s="46" t="s">
        <v>41</v>
      </c>
      <c r="F350" s="1">
        <v>0</v>
      </c>
      <c r="G350" s="13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</row>
    <row r="351" spans="1:23" s="8" customFormat="1" ht="21" customHeight="1" x14ac:dyDescent="0.2">
      <c r="A351" s="59"/>
      <c r="B351" s="37" t="s">
        <v>30</v>
      </c>
      <c r="C351" s="45"/>
      <c r="D351" s="47"/>
      <c r="E351" s="47"/>
      <c r="F351" s="1">
        <v>0</v>
      </c>
      <c r="G351" s="13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</row>
    <row r="352" spans="1:23" ht="21" customHeight="1" x14ac:dyDescent="0.2">
      <c r="A352" s="59"/>
      <c r="B352" s="37" t="s">
        <v>31</v>
      </c>
      <c r="C352" s="45"/>
      <c r="D352" s="47"/>
      <c r="E352" s="47"/>
      <c r="F352" s="1">
        <v>0</v>
      </c>
      <c r="G352" s="13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</row>
    <row r="353" spans="1:23" s="8" customFormat="1" ht="21" customHeight="1" x14ac:dyDescent="0.2">
      <c r="A353" s="60"/>
      <c r="B353" s="37" t="s">
        <v>32</v>
      </c>
      <c r="C353" s="45"/>
      <c r="D353" s="48"/>
      <c r="E353" s="48"/>
      <c r="F353" s="1">
        <v>1</v>
      </c>
      <c r="G353" s="13">
        <v>1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</row>
    <row r="354" spans="1:23" s="7" customFormat="1" ht="21" customHeight="1" x14ac:dyDescent="0.2">
      <c r="A354" s="4" t="s">
        <v>33</v>
      </c>
      <c r="B354" s="4"/>
      <c r="C354" s="5"/>
      <c r="D354" s="5"/>
      <c r="E354" s="5"/>
      <c r="F354" s="6">
        <v>1</v>
      </c>
      <c r="G354" s="6">
        <v>1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</row>
    <row r="355" spans="1:23" s="2" customFormat="1" ht="21" customHeight="1" x14ac:dyDescent="0.2">
      <c r="A355" s="58">
        <v>2014</v>
      </c>
      <c r="B355" s="37" t="s">
        <v>26</v>
      </c>
      <c r="C355" s="45" t="s">
        <v>113</v>
      </c>
      <c r="D355" s="46" t="s">
        <v>28</v>
      </c>
      <c r="E355" s="46" t="s">
        <v>41</v>
      </c>
      <c r="F355" s="1">
        <v>1</v>
      </c>
      <c r="G355" s="13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">
        <v>1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</row>
    <row r="356" spans="1:23" s="8" customFormat="1" ht="21" customHeight="1" x14ac:dyDescent="0.2">
      <c r="A356" s="59"/>
      <c r="B356" s="37" t="s">
        <v>30</v>
      </c>
      <c r="C356" s="45"/>
      <c r="D356" s="47"/>
      <c r="E356" s="47"/>
      <c r="F356" s="1">
        <v>0</v>
      </c>
      <c r="G356" s="13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</row>
    <row r="357" spans="1:23" ht="21" customHeight="1" x14ac:dyDescent="0.2">
      <c r="A357" s="59"/>
      <c r="B357" s="37" t="s">
        <v>31</v>
      </c>
      <c r="C357" s="45"/>
      <c r="D357" s="47"/>
      <c r="E357" s="47"/>
      <c r="F357" s="1">
        <v>0</v>
      </c>
      <c r="G357" s="13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</row>
    <row r="358" spans="1:23" s="8" customFormat="1" ht="21" customHeight="1" x14ac:dyDescent="0.2">
      <c r="A358" s="60"/>
      <c r="B358" s="37" t="s">
        <v>32</v>
      </c>
      <c r="C358" s="45"/>
      <c r="D358" s="48"/>
      <c r="E358" s="48"/>
      <c r="F358" s="1">
        <v>0</v>
      </c>
      <c r="G358" s="13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</row>
    <row r="359" spans="1:23" s="7" customFormat="1" ht="21" customHeight="1" x14ac:dyDescent="0.2">
      <c r="A359" s="4" t="s">
        <v>33</v>
      </c>
      <c r="B359" s="4"/>
      <c r="C359" s="5"/>
      <c r="D359" s="5"/>
      <c r="E359" s="5"/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</row>
    <row r="360" spans="1:23" s="2" customFormat="1" ht="21" customHeight="1" x14ac:dyDescent="0.2">
      <c r="A360" s="58">
        <v>2014</v>
      </c>
      <c r="B360" s="37" t="s">
        <v>26</v>
      </c>
      <c r="C360" s="45" t="s">
        <v>114</v>
      </c>
      <c r="D360" s="46" t="s">
        <v>28</v>
      </c>
      <c r="E360" s="46" t="s">
        <v>51</v>
      </c>
      <c r="F360" s="1">
        <v>13</v>
      </c>
      <c r="G360" s="13">
        <v>0</v>
      </c>
      <c r="H360" s="1">
        <v>0</v>
      </c>
      <c r="I360" s="1">
        <v>2</v>
      </c>
      <c r="J360" s="1">
        <v>1</v>
      </c>
      <c r="K360" s="1">
        <v>1</v>
      </c>
      <c r="L360" s="1">
        <v>6</v>
      </c>
      <c r="M360" s="1">
        <v>0</v>
      </c>
      <c r="N360" s="1">
        <v>0</v>
      </c>
      <c r="O360" s="1">
        <v>3</v>
      </c>
      <c r="P360" s="1">
        <v>0</v>
      </c>
      <c r="Q360" s="1">
        <v>6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</row>
    <row r="361" spans="1:23" s="8" customFormat="1" ht="21" customHeight="1" x14ac:dyDescent="0.2">
      <c r="A361" s="59"/>
      <c r="B361" s="37" t="s">
        <v>30</v>
      </c>
      <c r="C361" s="45"/>
      <c r="D361" s="47"/>
      <c r="E361" s="47"/>
      <c r="F361" s="1">
        <v>8</v>
      </c>
      <c r="G361" s="13">
        <v>0</v>
      </c>
      <c r="H361" s="1">
        <v>0</v>
      </c>
      <c r="I361" s="1">
        <v>0</v>
      </c>
      <c r="J361" s="1">
        <v>1</v>
      </c>
      <c r="K361" s="1">
        <v>6</v>
      </c>
      <c r="L361" s="1">
        <v>0</v>
      </c>
      <c r="M361" s="1">
        <v>0</v>
      </c>
      <c r="N361" s="1">
        <v>0</v>
      </c>
      <c r="O361" s="1">
        <v>1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</row>
    <row r="362" spans="1:23" ht="21" customHeight="1" x14ac:dyDescent="0.2">
      <c r="A362" s="59"/>
      <c r="B362" s="37" t="s">
        <v>31</v>
      </c>
      <c r="C362" s="45"/>
      <c r="D362" s="47"/>
      <c r="E362" s="47"/>
      <c r="F362" s="1">
        <v>6</v>
      </c>
      <c r="G362" s="13">
        <v>0</v>
      </c>
      <c r="H362" s="1">
        <v>0</v>
      </c>
      <c r="I362" s="1">
        <v>2</v>
      </c>
      <c r="J362" s="1">
        <v>0</v>
      </c>
      <c r="K362" s="1">
        <v>2</v>
      </c>
      <c r="L362" s="1">
        <v>0</v>
      </c>
      <c r="M362" s="1">
        <v>1</v>
      </c>
      <c r="N362" s="1">
        <v>0</v>
      </c>
      <c r="O362" s="1">
        <v>1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1</v>
      </c>
      <c r="V362" s="1">
        <v>0</v>
      </c>
      <c r="W362" s="1">
        <v>0</v>
      </c>
    </row>
    <row r="363" spans="1:23" s="8" customFormat="1" ht="21" customHeight="1" x14ac:dyDescent="0.2">
      <c r="A363" s="60"/>
      <c r="B363" s="37" t="s">
        <v>32</v>
      </c>
      <c r="C363" s="45"/>
      <c r="D363" s="48"/>
      <c r="E363" s="48"/>
      <c r="F363" s="1">
        <v>7</v>
      </c>
      <c r="G363" s="13">
        <v>3</v>
      </c>
      <c r="H363" s="1">
        <v>0</v>
      </c>
      <c r="I363" s="1">
        <v>2</v>
      </c>
      <c r="J363" s="1">
        <v>1</v>
      </c>
      <c r="K363" s="1">
        <v>1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</row>
    <row r="364" spans="1:23" s="7" customFormat="1" ht="21" customHeight="1" x14ac:dyDescent="0.2">
      <c r="A364" s="4" t="s">
        <v>33</v>
      </c>
      <c r="B364" s="4"/>
      <c r="C364" s="5"/>
      <c r="D364" s="5"/>
      <c r="E364" s="5"/>
      <c r="F364" s="6">
        <v>34</v>
      </c>
      <c r="G364" s="6">
        <v>3</v>
      </c>
      <c r="H364" s="6">
        <v>0</v>
      </c>
      <c r="I364" s="6">
        <v>6</v>
      </c>
      <c r="J364" s="6">
        <v>3</v>
      </c>
      <c r="K364" s="6">
        <v>10</v>
      </c>
      <c r="L364" s="6">
        <v>6</v>
      </c>
      <c r="M364" s="6">
        <v>1</v>
      </c>
      <c r="N364" s="6">
        <v>0</v>
      </c>
      <c r="O364" s="6">
        <v>5</v>
      </c>
      <c r="P364" s="6">
        <v>0</v>
      </c>
      <c r="Q364" s="6">
        <v>6</v>
      </c>
      <c r="R364" s="6">
        <v>0</v>
      </c>
      <c r="S364" s="6">
        <v>0</v>
      </c>
      <c r="T364" s="6">
        <v>0</v>
      </c>
      <c r="U364" s="6">
        <v>1</v>
      </c>
      <c r="V364" s="6">
        <v>0</v>
      </c>
      <c r="W364" s="6">
        <v>0</v>
      </c>
    </row>
    <row r="365" spans="1:23" s="2" customFormat="1" ht="21" customHeight="1" x14ac:dyDescent="0.2">
      <c r="A365" s="58">
        <v>2014</v>
      </c>
      <c r="B365" s="37" t="s">
        <v>26</v>
      </c>
      <c r="C365" s="45" t="s">
        <v>115</v>
      </c>
      <c r="D365" s="46" t="s">
        <v>28</v>
      </c>
      <c r="E365" s="46" t="s">
        <v>29</v>
      </c>
      <c r="F365" s="1">
        <v>0</v>
      </c>
      <c r="G365" s="13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</row>
    <row r="366" spans="1:23" s="8" customFormat="1" ht="21" customHeight="1" x14ac:dyDescent="0.2">
      <c r="A366" s="59"/>
      <c r="B366" s="37" t="s">
        <v>30</v>
      </c>
      <c r="C366" s="45"/>
      <c r="D366" s="47"/>
      <c r="E366" s="47"/>
      <c r="F366" s="1">
        <v>0</v>
      </c>
      <c r="G366" s="13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</row>
    <row r="367" spans="1:23" ht="21" customHeight="1" x14ac:dyDescent="0.2">
      <c r="A367" s="59"/>
      <c r="B367" s="37" t="s">
        <v>31</v>
      </c>
      <c r="C367" s="45"/>
      <c r="D367" s="47"/>
      <c r="E367" s="47"/>
      <c r="F367" s="1">
        <v>0</v>
      </c>
      <c r="G367" s="13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</row>
    <row r="368" spans="1:23" s="8" customFormat="1" ht="21" customHeight="1" x14ac:dyDescent="0.2">
      <c r="A368" s="60"/>
      <c r="B368" s="37" t="s">
        <v>32</v>
      </c>
      <c r="C368" s="45"/>
      <c r="D368" s="48"/>
      <c r="E368" s="48"/>
      <c r="F368" s="1">
        <v>1</v>
      </c>
      <c r="G368" s="13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</row>
    <row r="369" spans="1:23" s="7" customFormat="1" ht="21" customHeight="1" x14ac:dyDescent="0.2">
      <c r="A369" s="4" t="s">
        <v>33</v>
      </c>
      <c r="B369" s="4"/>
      <c r="C369" s="5"/>
      <c r="D369" s="5"/>
      <c r="E369" s="5"/>
      <c r="F369" s="6">
        <v>1</v>
      </c>
      <c r="G369" s="6">
        <v>0</v>
      </c>
      <c r="H369" s="6">
        <v>0</v>
      </c>
      <c r="I369" s="6">
        <v>0</v>
      </c>
      <c r="J369" s="6">
        <v>1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</row>
    <row r="370" spans="1:23" s="2" customFormat="1" ht="21" customHeight="1" x14ac:dyDescent="0.2">
      <c r="A370" s="58">
        <v>2014</v>
      </c>
      <c r="B370" s="37" t="s">
        <v>26</v>
      </c>
      <c r="C370" s="45" t="s">
        <v>116</v>
      </c>
      <c r="D370" s="46" t="s">
        <v>48</v>
      </c>
      <c r="E370" s="46" t="s">
        <v>48</v>
      </c>
      <c r="F370" s="1">
        <v>1</v>
      </c>
      <c r="G370" s="13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1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</row>
    <row r="371" spans="1:23" s="8" customFormat="1" ht="21" customHeight="1" x14ac:dyDescent="0.2">
      <c r="A371" s="59"/>
      <c r="B371" s="37" t="s">
        <v>30</v>
      </c>
      <c r="C371" s="45"/>
      <c r="D371" s="47"/>
      <c r="E371" s="47"/>
      <c r="F371" s="1">
        <v>2</v>
      </c>
      <c r="G371" s="13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</v>
      </c>
      <c r="N371" s="1">
        <v>0</v>
      </c>
      <c r="O371" s="1">
        <v>0</v>
      </c>
      <c r="P371" s="1">
        <v>1</v>
      </c>
      <c r="Q371" s="1">
        <v>1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</row>
    <row r="372" spans="1:23" ht="21" customHeight="1" x14ac:dyDescent="0.2">
      <c r="A372" s="59"/>
      <c r="B372" s="37" t="s">
        <v>31</v>
      </c>
      <c r="C372" s="45"/>
      <c r="D372" s="47"/>
      <c r="E372" s="47"/>
      <c r="F372" s="1">
        <v>8</v>
      </c>
      <c r="G372" s="13">
        <v>0</v>
      </c>
      <c r="H372" s="1">
        <v>0</v>
      </c>
      <c r="I372" s="1">
        <v>1</v>
      </c>
      <c r="J372" s="1">
        <v>3</v>
      </c>
      <c r="K372" s="1">
        <v>0</v>
      </c>
      <c r="L372" s="1">
        <v>1</v>
      </c>
      <c r="M372" s="1">
        <v>3</v>
      </c>
      <c r="N372" s="1">
        <v>0</v>
      </c>
      <c r="O372" s="1">
        <v>0</v>
      </c>
      <c r="P372" s="1">
        <v>0</v>
      </c>
      <c r="Q372" s="1">
        <v>4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</row>
    <row r="373" spans="1:23" s="8" customFormat="1" ht="21" customHeight="1" x14ac:dyDescent="0.2">
      <c r="A373" s="60"/>
      <c r="B373" s="37" t="s">
        <v>32</v>
      </c>
      <c r="C373" s="45"/>
      <c r="D373" s="48"/>
      <c r="E373" s="48"/>
      <c r="F373" s="1">
        <v>6</v>
      </c>
      <c r="G373" s="13">
        <v>2</v>
      </c>
      <c r="H373" s="1">
        <v>0</v>
      </c>
      <c r="I373" s="1">
        <v>0</v>
      </c>
      <c r="J373" s="1">
        <v>4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</row>
    <row r="374" spans="1:23" s="7" customFormat="1" ht="21" customHeight="1" x14ac:dyDescent="0.2">
      <c r="A374" s="4" t="s">
        <v>33</v>
      </c>
      <c r="B374" s="4"/>
      <c r="C374" s="5"/>
      <c r="D374" s="5"/>
      <c r="E374" s="5"/>
      <c r="F374" s="6">
        <v>17</v>
      </c>
      <c r="G374" s="6">
        <v>2</v>
      </c>
      <c r="H374" s="6">
        <v>0</v>
      </c>
      <c r="I374" s="6">
        <v>1</v>
      </c>
      <c r="J374" s="6">
        <v>7</v>
      </c>
      <c r="K374" s="6">
        <v>0</v>
      </c>
      <c r="L374" s="6">
        <v>1</v>
      </c>
      <c r="M374" s="6">
        <v>4</v>
      </c>
      <c r="N374" s="6">
        <v>0</v>
      </c>
      <c r="O374" s="6">
        <v>1</v>
      </c>
      <c r="P374" s="6">
        <v>1</v>
      </c>
      <c r="Q374" s="6">
        <v>5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</row>
    <row r="375" spans="1:23" s="2" customFormat="1" ht="21" customHeight="1" x14ac:dyDescent="0.2">
      <c r="A375" s="58">
        <v>2014</v>
      </c>
      <c r="B375" s="37" t="s">
        <v>26</v>
      </c>
      <c r="C375" s="45" t="s">
        <v>117</v>
      </c>
      <c r="D375" s="46" t="s">
        <v>28</v>
      </c>
      <c r="E375" s="46" t="s">
        <v>29</v>
      </c>
      <c r="F375" s="1">
        <v>0</v>
      </c>
      <c r="G375" s="13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</row>
    <row r="376" spans="1:23" s="8" customFormat="1" ht="21" customHeight="1" x14ac:dyDescent="0.2">
      <c r="A376" s="59"/>
      <c r="B376" s="37" t="s">
        <v>30</v>
      </c>
      <c r="C376" s="45"/>
      <c r="D376" s="47"/>
      <c r="E376" s="47"/>
      <c r="F376" s="1">
        <v>2</v>
      </c>
      <c r="G376" s="13">
        <v>0</v>
      </c>
      <c r="H376" s="1">
        <v>0</v>
      </c>
      <c r="I376" s="1">
        <v>1</v>
      </c>
      <c r="J376" s="1">
        <v>0</v>
      </c>
      <c r="K376" s="1">
        <v>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</row>
    <row r="377" spans="1:23" ht="21" customHeight="1" x14ac:dyDescent="0.2">
      <c r="A377" s="59"/>
      <c r="B377" s="37" t="s">
        <v>31</v>
      </c>
      <c r="C377" s="45"/>
      <c r="D377" s="47"/>
      <c r="E377" s="47"/>
      <c r="F377" s="1">
        <v>0</v>
      </c>
      <c r="G377" s="13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</row>
    <row r="378" spans="1:23" s="8" customFormat="1" ht="21" customHeight="1" x14ac:dyDescent="0.2">
      <c r="A378" s="60"/>
      <c r="B378" s="37" t="s">
        <v>32</v>
      </c>
      <c r="C378" s="45"/>
      <c r="D378" s="48"/>
      <c r="E378" s="48"/>
      <c r="F378" s="1">
        <v>0</v>
      </c>
      <c r="G378" s="13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</row>
    <row r="379" spans="1:23" s="7" customFormat="1" ht="21" customHeight="1" x14ac:dyDescent="0.2">
      <c r="A379" s="4" t="s">
        <v>33</v>
      </c>
      <c r="B379" s="4"/>
      <c r="C379" s="5"/>
      <c r="D379" s="5"/>
      <c r="E379" s="5"/>
      <c r="F379" s="6">
        <v>2</v>
      </c>
      <c r="G379" s="6">
        <v>0</v>
      </c>
      <c r="H379" s="6">
        <v>0</v>
      </c>
      <c r="I379" s="6">
        <v>1</v>
      </c>
      <c r="J379" s="6">
        <v>0</v>
      </c>
      <c r="K379" s="6">
        <v>1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</row>
    <row r="380" spans="1:23" s="2" customFormat="1" ht="21" customHeight="1" x14ac:dyDescent="0.2">
      <c r="A380" s="58">
        <v>2014</v>
      </c>
      <c r="B380" s="37" t="s">
        <v>26</v>
      </c>
      <c r="C380" s="45" t="s">
        <v>118</v>
      </c>
      <c r="D380" s="46" t="s">
        <v>28</v>
      </c>
      <c r="E380" s="46" t="s">
        <v>41</v>
      </c>
      <c r="F380" s="1">
        <v>1</v>
      </c>
      <c r="G380" s="13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1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</row>
    <row r="381" spans="1:23" s="8" customFormat="1" ht="21" customHeight="1" x14ac:dyDescent="0.2">
      <c r="A381" s="59"/>
      <c r="B381" s="37" t="s">
        <v>30</v>
      </c>
      <c r="C381" s="45"/>
      <c r="D381" s="47"/>
      <c r="E381" s="47"/>
      <c r="F381" s="1">
        <v>2</v>
      </c>
      <c r="G381" s="13">
        <v>0</v>
      </c>
      <c r="H381" s="1">
        <v>0</v>
      </c>
      <c r="I381" s="1">
        <v>0</v>
      </c>
      <c r="J381" s="1">
        <v>1</v>
      </c>
      <c r="K381" s="1">
        <v>1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</row>
    <row r="382" spans="1:23" ht="21" customHeight="1" x14ac:dyDescent="0.2">
      <c r="A382" s="59"/>
      <c r="B382" s="37" t="s">
        <v>31</v>
      </c>
      <c r="C382" s="45"/>
      <c r="D382" s="47"/>
      <c r="E382" s="47"/>
      <c r="F382" s="1">
        <v>0</v>
      </c>
      <c r="G382" s="13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</row>
    <row r="383" spans="1:23" s="8" customFormat="1" ht="21" customHeight="1" x14ac:dyDescent="0.2">
      <c r="A383" s="60"/>
      <c r="B383" s="37" t="s">
        <v>32</v>
      </c>
      <c r="C383" s="45"/>
      <c r="D383" s="48"/>
      <c r="E383" s="48"/>
      <c r="F383" s="1">
        <v>1</v>
      </c>
      <c r="G383" s="13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</row>
    <row r="384" spans="1:23" s="7" customFormat="1" ht="21" customHeight="1" x14ac:dyDescent="0.2">
      <c r="A384" s="4" t="s">
        <v>33</v>
      </c>
      <c r="B384" s="4"/>
      <c r="C384" s="5"/>
      <c r="D384" s="5"/>
      <c r="E384" s="5"/>
      <c r="F384" s="6">
        <v>4</v>
      </c>
      <c r="G384" s="6">
        <v>0</v>
      </c>
      <c r="H384" s="6">
        <v>0</v>
      </c>
      <c r="I384" s="6">
        <v>0</v>
      </c>
      <c r="J384" s="6">
        <v>1</v>
      </c>
      <c r="K384" s="6">
        <v>1</v>
      </c>
      <c r="L384" s="6">
        <v>0</v>
      </c>
      <c r="M384" s="6">
        <v>0</v>
      </c>
      <c r="N384" s="6">
        <v>0</v>
      </c>
      <c r="O384" s="6">
        <v>0</v>
      </c>
      <c r="P384" s="6">
        <v>2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</row>
    <row r="385" spans="1:23" s="2" customFormat="1" ht="21" customHeight="1" x14ac:dyDescent="0.2">
      <c r="A385" s="58">
        <v>2014</v>
      </c>
      <c r="B385" s="37" t="s">
        <v>26</v>
      </c>
      <c r="C385" s="45" t="s">
        <v>119</v>
      </c>
      <c r="D385" s="46" t="s">
        <v>120</v>
      </c>
      <c r="E385" s="46" t="s">
        <v>120</v>
      </c>
      <c r="F385" s="1">
        <v>1</v>
      </c>
      <c r="G385" s="13">
        <v>0</v>
      </c>
      <c r="H385" s="1">
        <v>0</v>
      </c>
      <c r="I385" s="1">
        <v>0</v>
      </c>
      <c r="J385" s="1">
        <v>0</v>
      </c>
      <c r="K385" s="1">
        <v>0</v>
      </c>
      <c r="L385" s="1">
        <v>1</v>
      </c>
      <c r="M385" s="1">
        <v>0</v>
      </c>
      <c r="N385" s="1">
        <v>0</v>
      </c>
      <c r="O385" s="1">
        <v>0</v>
      </c>
      <c r="P385" s="1">
        <v>0</v>
      </c>
      <c r="Q385" s="1">
        <v>1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</row>
    <row r="386" spans="1:23" s="8" customFormat="1" ht="21" customHeight="1" x14ac:dyDescent="0.2">
      <c r="A386" s="59"/>
      <c r="B386" s="37" t="s">
        <v>30</v>
      </c>
      <c r="C386" s="45"/>
      <c r="D386" s="47"/>
      <c r="E386" s="47"/>
      <c r="F386" s="1">
        <v>0</v>
      </c>
      <c r="G386" s="13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</row>
    <row r="387" spans="1:23" ht="21" customHeight="1" x14ac:dyDescent="0.2">
      <c r="A387" s="59"/>
      <c r="B387" s="37" t="s">
        <v>31</v>
      </c>
      <c r="C387" s="45"/>
      <c r="D387" s="47"/>
      <c r="E387" s="47"/>
      <c r="F387" s="1">
        <v>0</v>
      </c>
      <c r="G387" s="13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</row>
    <row r="388" spans="1:23" s="8" customFormat="1" ht="21" customHeight="1" x14ac:dyDescent="0.2">
      <c r="A388" s="60"/>
      <c r="B388" s="37" t="s">
        <v>32</v>
      </c>
      <c r="C388" s="45"/>
      <c r="D388" s="48"/>
      <c r="E388" s="48"/>
      <c r="F388" s="1">
        <v>0</v>
      </c>
      <c r="G388" s="13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</row>
    <row r="389" spans="1:23" s="7" customFormat="1" ht="21" customHeight="1" x14ac:dyDescent="0.2">
      <c r="A389" s="4" t="s">
        <v>33</v>
      </c>
      <c r="B389" s="4"/>
      <c r="C389" s="5"/>
      <c r="D389" s="5"/>
      <c r="E389" s="5"/>
      <c r="F389" s="6">
        <v>1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1</v>
      </c>
      <c r="M389" s="6">
        <v>0</v>
      </c>
      <c r="N389" s="6">
        <v>0</v>
      </c>
      <c r="O389" s="6">
        <v>0</v>
      </c>
      <c r="P389" s="6">
        <v>0</v>
      </c>
      <c r="Q389" s="6">
        <v>1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</row>
    <row r="390" spans="1:23" s="2" customFormat="1" ht="21" customHeight="1" x14ac:dyDescent="0.2">
      <c r="A390" s="58">
        <v>2014</v>
      </c>
      <c r="B390" s="37" t="s">
        <v>26</v>
      </c>
      <c r="C390" s="45" t="s">
        <v>121</v>
      </c>
      <c r="D390" s="46" t="s">
        <v>120</v>
      </c>
      <c r="E390" s="46" t="s">
        <v>120</v>
      </c>
      <c r="F390" s="1">
        <v>0</v>
      </c>
      <c r="G390" s="13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</row>
    <row r="391" spans="1:23" s="8" customFormat="1" ht="21" customHeight="1" x14ac:dyDescent="0.2">
      <c r="A391" s="59"/>
      <c r="B391" s="37" t="s">
        <v>30</v>
      </c>
      <c r="C391" s="45"/>
      <c r="D391" s="47"/>
      <c r="E391" s="47"/>
      <c r="F391" s="1">
        <v>0</v>
      </c>
      <c r="G391" s="13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</row>
    <row r="392" spans="1:23" ht="21" customHeight="1" x14ac:dyDescent="0.2">
      <c r="A392" s="59"/>
      <c r="B392" s="37" t="s">
        <v>31</v>
      </c>
      <c r="C392" s="45"/>
      <c r="D392" s="47"/>
      <c r="E392" s="47"/>
      <c r="F392" s="1">
        <v>0</v>
      </c>
      <c r="G392" s="13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</row>
    <row r="393" spans="1:23" s="8" customFormat="1" ht="21" customHeight="1" x14ac:dyDescent="0.2">
      <c r="A393" s="60"/>
      <c r="B393" s="37" t="s">
        <v>32</v>
      </c>
      <c r="C393" s="45"/>
      <c r="D393" s="48"/>
      <c r="E393" s="48"/>
      <c r="F393" s="1">
        <v>0</v>
      </c>
      <c r="G393" s="13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</row>
    <row r="394" spans="1:23" s="9" customFormat="1" ht="21" customHeight="1" x14ac:dyDescent="0.2">
      <c r="A394" s="4" t="s">
        <v>33</v>
      </c>
      <c r="B394" s="4"/>
      <c r="C394" s="5"/>
      <c r="D394" s="5"/>
      <c r="E394" s="5"/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</row>
    <row r="395" spans="1:23" s="2" customFormat="1" ht="21" customHeight="1" x14ac:dyDescent="0.2">
      <c r="A395" s="58">
        <v>2014</v>
      </c>
      <c r="B395" s="37" t="s">
        <v>26</v>
      </c>
      <c r="C395" s="45" t="s">
        <v>122</v>
      </c>
      <c r="D395" s="46" t="s">
        <v>28</v>
      </c>
      <c r="E395" s="46" t="s">
        <v>51</v>
      </c>
      <c r="F395" s="1">
        <v>13</v>
      </c>
      <c r="G395" s="13">
        <v>0</v>
      </c>
      <c r="H395" s="1">
        <v>0</v>
      </c>
      <c r="I395" s="1">
        <v>2</v>
      </c>
      <c r="J395" s="1">
        <v>1</v>
      </c>
      <c r="K395" s="1">
        <v>5</v>
      </c>
      <c r="L395" s="1">
        <v>3</v>
      </c>
      <c r="M395" s="1">
        <v>1</v>
      </c>
      <c r="N395" s="1">
        <v>0</v>
      </c>
      <c r="O395" s="1">
        <v>0</v>
      </c>
      <c r="P395" s="1">
        <v>1</v>
      </c>
      <c r="Q395" s="1">
        <v>4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</row>
    <row r="396" spans="1:23" s="8" customFormat="1" ht="21" customHeight="1" x14ac:dyDescent="0.2">
      <c r="A396" s="59"/>
      <c r="B396" s="37" t="s">
        <v>30</v>
      </c>
      <c r="C396" s="45"/>
      <c r="D396" s="47"/>
      <c r="E396" s="47"/>
      <c r="F396" s="1">
        <v>13</v>
      </c>
      <c r="G396" s="13">
        <v>0</v>
      </c>
      <c r="H396" s="1">
        <v>0</v>
      </c>
      <c r="I396" s="1">
        <v>1</v>
      </c>
      <c r="J396" s="1">
        <v>3</v>
      </c>
      <c r="K396" s="1">
        <v>4</v>
      </c>
      <c r="L396" s="1">
        <v>3</v>
      </c>
      <c r="M396" s="1">
        <v>1</v>
      </c>
      <c r="N396" s="1">
        <v>0</v>
      </c>
      <c r="O396" s="1">
        <v>0</v>
      </c>
      <c r="P396" s="1">
        <v>1</v>
      </c>
      <c r="Q396" s="1">
        <v>4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</row>
    <row r="397" spans="1:23" ht="21" customHeight="1" x14ac:dyDescent="0.2">
      <c r="A397" s="59"/>
      <c r="B397" s="37" t="s">
        <v>31</v>
      </c>
      <c r="C397" s="45"/>
      <c r="D397" s="47"/>
      <c r="E397" s="47"/>
      <c r="F397" s="1">
        <v>13</v>
      </c>
      <c r="G397" s="13">
        <v>0</v>
      </c>
      <c r="H397" s="1">
        <v>0</v>
      </c>
      <c r="I397" s="1">
        <v>1</v>
      </c>
      <c r="J397" s="1">
        <v>1</v>
      </c>
      <c r="K397" s="1">
        <v>3</v>
      </c>
      <c r="L397" s="1">
        <v>3</v>
      </c>
      <c r="M397" s="1">
        <v>1</v>
      </c>
      <c r="N397" s="1">
        <v>0</v>
      </c>
      <c r="O397" s="1">
        <v>2</v>
      </c>
      <c r="P397" s="1">
        <v>2</v>
      </c>
      <c r="Q397" s="1">
        <v>2</v>
      </c>
      <c r="R397" s="1">
        <v>0</v>
      </c>
      <c r="S397" s="1">
        <v>0</v>
      </c>
      <c r="T397" s="1">
        <v>0</v>
      </c>
      <c r="U397" s="1">
        <v>2</v>
      </c>
      <c r="V397" s="1">
        <v>0</v>
      </c>
      <c r="W397" s="1">
        <v>0</v>
      </c>
    </row>
    <row r="398" spans="1:23" s="8" customFormat="1" ht="21" customHeight="1" x14ac:dyDescent="0.2">
      <c r="A398" s="60"/>
      <c r="B398" s="37" t="s">
        <v>32</v>
      </c>
      <c r="C398" s="45"/>
      <c r="D398" s="48"/>
      <c r="E398" s="48"/>
      <c r="F398" s="1">
        <v>25</v>
      </c>
      <c r="G398" s="13">
        <v>4</v>
      </c>
      <c r="H398" s="1">
        <v>0</v>
      </c>
      <c r="I398" s="1">
        <v>0</v>
      </c>
      <c r="J398" s="1">
        <v>5</v>
      </c>
      <c r="K398" s="1">
        <v>1</v>
      </c>
      <c r="L398" s="1">
        <v>15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15</v>
      </c>
      <c r="V398" s="1">
        <v>0</v>
      </c>
      <c r="W398" s="1">
        <v>0</v>
      </c>
    </row>
    <row r="399" spans="1:23" s="7" customFormat="1" ht="21" customHeight="1" x14ac:dyDescent="0.2">
      <c r="A399" s="4" t="s">
        <v>33</v>
      </c>
      <c r="B399" s="4"/>
      <c r="C399" s="5"/>
      <c r="D399" s="5"/>
      <c r="E399" s="5"/>
      <c r="F399" s="6">
        <v>64</v>
      </c>
      <c r="G399" s="6">
        <v>4</v>
      </c>
      <c r="H399" s="6">
        <v>0</v>
      </c>
      <c r="I399" s="6">
        <v>4</v>
      </c>
      <c r="J399" s="6">
        <v>10</v>
      </c>
      <c r="K399" s="6">
        <v>13</v>
      </c>
      <c r="L399" s="6">
        <v>24</v>
      </c>
      <c r="M399" s="6">
        <v>3</v>
      </c>
      <c r="N399" s="6">
        <v>0</v>
      </c>
      <c r="O399" s="6">
        <v>2</v>
      </c>
      <c r="P399" s="6">
        <v>4</v>
      </c>
      <c r="Q399" s="6">
        <v>10</v>
      </c>
      <c r="R399" s="6">
        <v>0</v>
      </c>
      <c r="S399" s="6">
        <v>0</v>
      </c>
      <c r="T399" s="6">
        <v>0</v>
      </c>
      <c r="U399" s="6">
        <v>17</v>
      </c>
      <c r="V399" s="6">
        <v>0</v>
      </c>
      <c r="W399" s="6">
        <v>0</v>
      </c>
    </row>
    <row r="400" spans="1:23" s="2" customFormat="1" ht="21" customHeight="1" x14ac:dyDescent="0.2">
      <c r="A400" s="58">
        <v>2014</v>
      </c>
      <c r="B400" s="37" t="s">
        <v>26</v>
      </c>
      <c r="C400" s="45" t="s">
        <v>123</v>
      </c>
      <c r="D400" s="46" t="s">
        <v>120</v>
      </c>
      <c r="E400" s="46" t="s">
        <v>120</v>
      </c>
      <c r="F400" s="1">
        <v>2</v>
      </c>
      <c r="G400" s="13">
        <v>0</v>
      </c>
      <c r="H400" s="1">
        <v>0</v>
      </c>
      <c r="I400" s="1">
        <v>0</v>
      </c>
      <c r="J400" s="1">
        <v>0</v>
      </c>
      <c r="K400" s="1">
        <v>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</row>
    <row r="401" spans="1:23" s="8" customFormat="1" ht="21" customHeight="1" x14ac:dyDescent="0.2">
      <c r="A401" s="59"/>
      <c r="B401" s="37" t="s">
        <v>30</v>
      </c>
      <c r="C401" s="45"/>
      <c r="D401" s="47"/>
      <c r="E401" s="47"/>
      <c r="F401" s="1">
        <v>2</v>
      </c>
      <c r="G401" s="13">
        <v>0</v>
      </c>
      <c r="H401" s="1">
        <v>0</v>
      </c>
      <c r="I401" s="1">
        <v>0</v>
      </c>
      <c r="J401" s="1">
        <v>0</v>
      </c>
      <c r="K401" s="1">
        <v>2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</row>
    <row r="402" spans="1:23" ht="21" customHeight="1" x14ac:dyDescent="0.2">
      <c r="A402" s="59"/>
      <c r="B402" s="37" t="s">
        <v>31</v>
      </c>
      <c r="C402" s="45"/>
      <c r="D402" s="47"/>
      <c r="E402" s="47"/>
      <c r="F402" s="1">
        <v>0</v>
      </c>
      <c r="G402" s="13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</row>
    <row r="403" spans="1:23" s="8" customFormat="1" ht="21" customHeight="1" x14ac:dyDescent="0.2">
      <c r="A403" s="60"/>
      <c r="B403" s="37" t="s">
        <v>32</v>
      </c>
      <c r="C403" s="45"/>
      <c r="D403" s="48"/>
      <c r="E403" s="48"/>
      <c r="F403" s="1">
        <v>0</v>
      </c>
      <c r="G403" s="13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</row>
    <row r="404" spans="1:23" s="7" customFormat="1" ht="21" customHeight="1" x14ac:dyDescent="0.2">
      <c r="A404" s="4" t="s">
        <v>33</v>
      </c>
      <c r="B404" s="4"/>
      <c r="C404" s="5"/>
      <c r="D404" s="5"/>
      <c r="E404" s="5"/>
      <c r="F404" s="6">
        <v>4</v>
      </c>
      <c r="G404" s="6">
        <v>0</v>
      </c>
      <c r="H404" s="6">
        <v>0</v>
      </c>
      <c r="I404" s="6">
        <v>0</v>
      </c>
      <c r="J404" s="6">
        <v>0</v>
      </c>
      <c r="K404" s="6">
        <v>4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</row>
    <row r="405" spans="1:23" s="2" customFormat="1" ht="21" customHeight="1" x14ac:dyDescent="0.2">
      <c r="A405" s="58">
        <v>2014</v>
      </c>
      <c r="B405" s="37" t="s">
        <v>26</v>
      </c>
      <c r="C405" s="45" t="s">
        <v>124</v>
      </c>
      <c r="D405" s="46" t="s">
        <v>120</v>
      </c>
      <c r="E405" s="46" t="s">
        <v>120</v>
      </c>
      <c r="F405" s="1">
        <v>2</v>
      </c>
      <c r="G405" s="13">
        <v>0</v>
      </c>
      <c r="H405" s="1">
        <v>0</v>
      </c>
      <c r="I405" s="1">
        <v>0</v>
      </c>
      <c r="J405" s="1">
        <v>0</v>
      </c>
      <c r="K405" s="1">
        <v>1</v>
      </c>
      <c r="L405" s="1">
        <v>1</v>
      </c>
      <c r="M405" s="1">
        <v>0</v>
      </c>
      <c r="N405" s="1">
        <v>0</v>
      </c>
      <c r="O405" s="1">
        <v>0</v>
      </c>
      <c r="P405" s="1">
        <v>0</v>
      </c>
      <c r="Q405" s="1">
        <v>1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</row>
    <row r="406" spans="1:23" s="8" customFormat="1" ht="21" customHeight="1" x14ac:dyDescent="0.2">
      <c r="A406" s="59"/>
      <c r="B406" s="37" t="s">
        <v>30</v>
      </c>
      <c r="C406" s="45"/>
      <c r="D406" s="47"/>
      <c r="E406" s="47"/>
      <c r="F406" s="1">
        <v>0</v>
      </c>
      <c r="G406" s="13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</row>
    <row r="407" spans="1:23" ht="21" customHeight="1" x14ac:dyDescent="0.2">
      <c r="A407" s="59"/>
      <c r="B407" s="37" t="s">
        <v>31</v>
      </c>
      <c r="C407" s="45"/>
      <c r="D407" s="47"/>
      <c r="E407" s="47"/>
      <c r="F407" s="1">
        <v>0</v>
      </c>
      <c r="G407" s="13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</row>
    <row r="408" spans="1:23" s="8" customFormat="1" ht="21" customHeight="1" x14ac:dyDescent="0.2">
      <c r="A408" s="60"/>
      <c r="B408" s="37" t="s">
        <v>32</v>
      </c>
      <c r="C408" s="45"/>
      <c r="D408" s="48"/>
      <c r="E408" s="48"/>
      <c r="F408" s="1">
        <v>2</v>
      </c>
      <c r="G408" s="13">
        <v>1</v>
      </c>
      <c r="H408" s="1">
        <v>0</v>
      </c>
      <c r="I408" s="1">
        <v>0</v>
      </c>
      <c r="J408" s="1">
        <v>1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</row>
    <row r="409" spans="1:23" s="7" customFormat="1" ht="21" customHeight="1" x14ac:dyDescent="0.2">
      <c r="A409" s="4" t="s">
        <v>33</v>
      </c>
      <c r="B409" s="4"/>
      <c r="C409" s="5"/>
      <c r="D409" s="5"/>
      <c r="E409" s="5"/>
      <c r="F409" s="6">
        <v>4</v>
      </c>
      <c r="G409" s="6">
        <v>1</v>
      </c>
      <c r="H409" s="6">
        <v>0</v>
      </c>
      <c r="I409" s="6">
        <v>0</v>
      </c>
      <c r="J409" s="6">
        <v>1</v>
      </c>
      <c r="K409" s="6">
        <v>1</v>
      </c>
      <c r="L409" s="6">
        <v>1</v>
      </c>
      <c r="M409" s="6">
        <v>0</v>
      </c>
      <c r="N409" s="6">
        <v>0</v>
      </c>
      <c r="O409" s="6">
        <v>0</v>
      </c>
      <c r="P409" s="6">
        <v>0</v>
      </c>
      <c r="Q409" s="6">
        <v>1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</row>
    <row r="410" spans="1:23" s="2" customFormat="1" ht="21" customHeight="1" x14ac:dyDescent="0.2">
      <c r="A410" s="58">
        <v>2014</v>
      </c>
      <c r="B410" s="37" t="s">
        <v>26</v>
      </c>
      <c r="C410" s="45" t="s">
        <v>125</v>
      </c>
      <c r="D410" s="46" t="s">
        <v>120</v>
      </c>
      <c r="E410" s="46" t="s">
        <v>120</v>
      </c>
      <c r="F410" s="1">
        <v>0</v>
      </c>
      <c r="G410" s="13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</row>
    <row r="411" spans="1:23" s="8" customFormat="1" ht="21" customHeight="1" x14ac:dyDescent="0.2">
      <c r="A411" s="59"/>
      <c r="B411" s="37" t="s">
        <v>30</v>
      </c>
      <c r="C411" s="45"/>
      <c r="D411" s="47"/>
      <c r="E411" s="47"/>
      <c r="F411" s="1">
        <v>0</v>
      </c>
      <c r="G411" s="13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</row>
    <row r="412" spans="1:23" ht="21" customHeight="1" x14ac:dyDescent="0.2">
      <c r="A412" s="59"/>
      <c r="B412" s="37" t="s">
        <v>31</v>
      </c>
      <c r="C412" s="45"/>
      <c r="D412" s="47"/>
      <c r="E412" s="47"/>
      <c r="F412" s="1">
        <v>0</v>
      </c>
      <c r="G412" s="13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</row>
    <row r="413" spans="1:23" s="8" customFormat="1" ht="21" customHeight="1" x14ac:dyDescent="0.2">
      <c r="A413" s="60"/>
      <c r="B413" s="37" t="s">
        <v>32</v>
      </c>
      <c r="C413" s="45"/>
      <c r="D413" s="48"/>
      <c r="E413" s="48"/>
      <c r="F413" s="1">
        <v>0</v>
      </c>
      <c r="G413" s="13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</row>
    <row r="414" spans="1:23" s="9" customFormat="1" ht="21" customHeight="1" x14ac:dyDescent="0.2">
      <c r="A414" s="4" t="s">
        <v>33</v>
      </c>
      <c r="B414" s="4"/>
      <c r="C414" s="5"/>
      <c r="D414" s="5"/>
      <c r="E414" s="5"/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</row>
    <row r="415" spans="1:23" s="2" customFormat="1" ht="21" customHeight="1" x14ac:dyDescent="0.2">
      <c r="A415" s="58">
        <v>2014</v>
      </c>
      <c r="B415" s="37" t="s">
        <v>26</v>
      </c>
      <c r="C415" s="45" t="s">
        <v>126</v>
      </c>
      <c r="D415" s="46" t="s">
        <v>120</v>
      </c>
      <c r="E415" s="46" t="s">
        <v>120</v>
      </c>
      <c r="F415" s="1">
        <v>1</v>
      </c>
      <c r="G415" s="13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1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</row>
    <row r="416" spans="1:23" s="8" customFormat="1" ht="21" customHeight="1" x14ac:dyDescent="0.2">
      <c r="A416" s="59"/>
      <c r="B416" s="37" t="s">
        <v>30</v>
      </c>
      <c r="C416" s="45"/>
      <c r="D416" s="47"/>
      <c r="E416" s="47"/>
      <c r="F416" s="1">
        <v>2</v>
      </c>
      <c r="G416" s="13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2</v>
      </c>
      <c r="N416" s="1">
        <v>0</v>
      </c>
      <c r="O416" s="1">
        <v>0</v>
      </c>
      <c r="P416" s="1">
        <v>0</v>
      </c>
      <c r="Q416" s="1">
        <v>2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</row>
    <row r="417" spans="1:23" ht="21" customHeight="1" x14ac:dyDescent="0.2">
      <c r="A417" s="59"/>
      <c r="B417" s="37" t="s">
        <v>31</v>
      </c>
      <c r="C417" s="45"/>
      <c r="D417" s="47"/>
      <c r="E417" s="47"/>
      <c r="F417" s="1">
        <v>1</v>
      </c>
      <c r="G417" s="13">
        <v>0</v>
      </c>
      <c r="H417" s="1">
        <v>0</v>
      </c>
      <c r="I417" s="1">
        <v>0</v>
      </c>
      <c r="J417" s="1">
        <v>1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</row>
    <row r="418" spans="1:23" s="8" customFormat="1" ht="21" customHeight="1" x14ac:dyDescent="0.2">
      <c r="A418" s="60"/>
      <c r="B418" s="37" t="s">
        <v>32</v>
      </c>
      <c r="C418" s="45"/>
      <c r="D418" s="48"/>
      <c r="E418" s="48"/>
      <c r="F418" s="1">
        <v>0</v>
      </c>
      <c r="G418" s="13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</row>
    <row r="419" spans="1:23" s="7" customFormat="1" ht="21" customHeight="1" x14ac:dyDescent="0.2">
      <c r="A419" s="4" t="s">
        <v>33</v>
      </c>
      <c r="B419" s="4"/>
      <c r="C419" s="5"/>
      <c r="D419" s="5"/>
      <c r="E419" s="5"/>
      <c r="F419" s="6">
        <v>4</v>
      </c>
      <c r="G419" s="6">
        <v>0</v>
      </c>
      <c r="H419" s="6">
        <v>0</v>
      </c>
      <c r="I419" s="6">
        <v>0</v>
      </c>
      <c r="J419" s="6">
        <v>1</v>
      </c>
      <c r="K419" s="6">
        <v>0</v>
      </c>
      <c r="L419" s="6">
        <v>0</v>
      </c>
      <c r="M419" s="6">
        <v>2</v>
      </c>
      <c r="N419" s="6">
        <v>0</v>
      </c>
      <c r="O419" s="6">
        <v>0</v>
      </c>
      <c r="P419" s="6">
        <v>1</v>
      </c>
      <c r="Q419" s="6">
        <v>2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</row>
    <row r="420" spans="1:23" s="2" customFormat="1" ht="21" customHeight="1" x14ac:dyDescent="0.2">
      <c r="A420" s="58">
        <v>2014</v>
      </c>
      <c r="B420" s="37" t="s">
        <v>26</v>
      </c>
      <c r="C420" s="45" t="s">
        <v>127</v>
      </c>
      <c r="D420" s="46" t="s">
        <v>120</v>
      </c>
      <c r="E420" s="46" t="s">
        <v>120</v>
      </c>
      <c r="F420" s="1">
        <v>0</v>
      </c>
      <c r="G420" s="13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</row>
    <row r="421" spans="1:23" s="8" customFormat="1" ht="21" customHeight="1" x14ac:dyDescent="0.2">
      <c r="A421" s="59"/>
      <c r="B421" s="37" t="s">
        <v>30</v>
      </c>
      <c r="C421" s="45"/>
      <c r="D421" s="47"/>
      <c r="E421" s="47"/>
      <c r="F421" s="1">
        <v>0</v>
      </c>
      <c r="G421" s="13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</row>
    <row r="422" spans="1:23" ht="21" customHeight="1" x14ac:dyDescent="0.2">
      <c r="A422" s="59"/>
      <c r="B422" s="37" t="s">
        <v>31</v>
      </c>
      <c r="C422" s="45"/>
      <c r="D422" s="47"/>
      <c r="E422" s="47"/>
      <c r="F422" s="1">
        <v>0</v>
      </c>
      <c r="G422" s="13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</row>
    <row r="423" spans="1:23" s="8" customFormat="1" ht="21" customHeight="1" x14ac:dyDescent="0.2">
      <c r="A423" s="60"/>
      <c r="B423" s="37" t="s">
        <v>32</v>
      </c>
      <c r="C423" s="45"/>
      <c r="D423" s="48"/>
      <c r="E423" s="48"/>
      <c r="F423" s="1">
        <v>0</v>
      </c>
      <c r="G423" s="13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</row>
    <row r="424" spans="1:23" s="9" customFormat="1" ht="21" customHeight="1" x14ac:dyDescent="0.2">
      <c r="A424" s="4" t="s">
        <v>33</v>
      </c>
      <c r="B424" s="4"/>
      <c r="C424" s="5"/>
      <c r="D424" s="5"/>
      <c r="E424" s="5"/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</row>
    <row r="425" spans="1:23" s="2" customFormat="1" ht="21" customHeight="1" x14ac:dyDescent="0.2">
      <c r="A425" s="58">
        <v>2014</v>
      </c>
      <c r="B425" s="37" t="s">
        <v>26</v>
      </c>
      <c r="C425" s="45" t="s">
        <v>128</v>
      </c>
      <c r="D425" s="46" t="s">
        <v>28</v>
      </c>
      <c r="E425" s="46" t="s">
        <v>29</v>
      </c>
      <c r="F425" s="1">
        <v>2</v>
      </c>
      <c r="G425" s="13">
        <v>0</v>
      </c>
      <c r="H425" s="1">
        <v>0</v>
      </c>
      <c r="I425" s="1">
        <v>1</v>
      </c>
      <c r="J425" s="1">
        <v>0</v>
      </c>
      <c r="K425" s="1">
        <v>0</v>
      </c>
      <c r="L425" s="1">
        <v>0</v>
      </c>
      <c r="M425" s="1">
        <v>1</v>
      </c>
      <c r="N425" s="1">
        <v>0</v>
      </c>
      <c r="O425" s="1">
        <v>0</v>
      </c>
      <c r="P425" s="1">
        <v>0</v>
      </c>
      <c r="Q425" s="1">
        <v>1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</row>
    <row r="426" spans="1:23" s="8" customFormat="1" ht="21" customHeight="1" x14ac:dyDescent="0.2">
      <c r="A426" s="59"/>
      <c r="B426" s="37" t="s">
        <v>30</v>
      </c>
      <c r="C426" s="45"/>
      <c r="D426" s="47"/>
      <c r="E426" s="47"/>
      <c r="F426" s="1">
        <v>1</v>
      </c>
      <c r="G426" s="13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1</v>
      </c>
      <c r="W426" s="1">
        <v>0</v>
      </c>
    </row>
    <row r="427" spans="1:23" ht="21" customHeight="1" x14ac:dyDescent="0.2">
      <c r="A427" s="59"/>
      <c r="B427" s="37" t="s">
        <v>31</v>
      </c>
      <c r="C427" s="45"/>
      <c r="D427" s="47"/>
      <c r="E427" s="47"/>
      <c r="F427" s="1">
        <v>0</v>
      </c>
      <c r="G427" s="13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</row>
    <row r="428" spans="1:23" s="8" customFormat="1" ht="21" customHeight="1" x14ac:dyDescent="0.2">
      <c r="A428" s="60"/>
      <c r="B428" s="37" t="s">
        <v>32</v>
      </c>
      <c r="C428" s="45"/>
      <c r="D428" s="48"/>
      <c r="E428" s="48"/>
      <c r="F428" s="1">
        <v>0</v>
      </c>
      <c r="G428" s="13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</row>
    <row r="429" spans="1:23" s="7" customFormat="1" ht="21" customHeight="1" x14ac:dyDescent="0.2">
      <c r="A429" s="4" t="s">
        <v>33</v>
      </c>
      <c r="B429" s="4"/>
      <c r="C429" s="5"/>
      <c r="D429" s="5"/>
      <c r="E429" s="5"/>
      <c r="F429" s="6">
        <v>3</v>
      </c>
      <c r="G429" s="6">
        <v>0</v>
      </c>
      <c r="H429" s="6">
        <v>0</v>
      </c>
      <c r="I429" s="6">
        <v>1</v>
      </c>
      <c r="J429" s="6">
        <v>0</v>
      </c>
      <c r="K429" s="6">
        <v>0</v>
      </c>
      <c r="L429" s="6">
        <v>1</v>
      </c>
      <c r="M429" s="6">
        <v>1</v>
      </c>
      <c r="N429" s="6">
        <v>0</v>
      </c>
      <c r="O429" s="6">
        <v>0</v>
      </c>
      <c r="P429" s="6">
        <v>0</v>
      </c>
      <c r="Q429" s="6">
        <v>1</v>
      </c>
      <c r="R429" s="6">
        <v>0</v>
      </c>
      <c r="S429" s="6">
        <v>0</v>
      </c>
      <c r="T429" s="6">
        <v>0</v>
      </c>
      <c r="U429" s="6">
        <v>0</v>
      </c>
      <c r="V429" s="6">
        <v>1</v>
      </c>
      <c r="W429" s="6">
        <v>0</v>
      </c>
    </row>
    <row r="430" spans="1:23" s="2" customFormat="1" ht="21" customHeight="1" x14ac:dyDescent="0.2">
      <c r="A430" s="58">
        <v>2014</v>
      </c>
      <c r="B430" s="37" t="s">
        <v>26</v>
      </c>
      <c r="C430" s="45" t="s">
        <v>129</v>
      </c>
      <c r="D430" s="46" t="s">
        <v>28</v>
      </c>
      <c r="E430" s="46" t="s">
        <v>29</v>
      </c>
      <c r="F430" s="1">
        <v>14</v>
      </c>
      <c r="G430" s="13">
        <v>0</v>
      </c>
      <c r="H430" s="1">
        <v>0</v>
      </c>
      <c r="I430" s="1">
        <v>0</v>
      </c>
      <c r="J430" s="1">
        <v>4</v>
      </c>
      <c r="K430" s="1">
        <v>4</v>
      </c>
      <c r="L430" s="1">
        <v>5</v>
      </c>
      <c r="M430" s="1">
        <v>1</v>
      </c>
      <c r="N430" s="1">
        <v>0</v>
      </c>
      <c r="O430" s="1">
        <v>0</v>
      </c>
      <c r="P430" s="1">
        <v>0</v>
      </c>
      <c r="Q430" s="1">
        <v>5</v>
      </c>
      <c r="R430" s="1">
        <v>0</v>
      </c>
      <c r="S430" s="1">
        <v>0</v>
      </c>
      <c r="T430" s="1">
        <v>0</v>
      </c>
      <c r="U430" s="1">
        <v>0</v>
      </c>
      <c r="V430" s="1">
        <v>1</v>
      </c>
      <c r="W430" s="1">
        <v>0</v>
      </c>
    </row>
    <row r="431" spans="1:23" s="8" customFormat="1" ht="21" customHeight="1" x14ac:dyDescent="0.2">
      <c r="A431" s="59"/>
      <c r="B431" s="37" t="s">
        <v>30</v>
      </c>
      <c r="C431" s="45"/>
      <c r="D431" s="47"/>
      <c r="E431" s="47"/>
      <c r="F431" s="1">
        <v>16</v>
      </c>
      <c r="G431" s="13">
        <v>0</v>
      </c>
      <c r="H431" s="1">
        <v>0</v>
      </c>
      <c r="I431" s="1">
        <v>0</v>
      </c>
      <c r="J431" s="1">
        <v>3</v>
      </c>
      <c r="K431" s="1">
        <v>2</v>
      </c>
      <c r="L431" s="1">
        <v>9</v>
      </c>
      <c r="M431" s="1">
        <v>2</v>
      </c>
      <c r="N431" s="1">
        <v>0</v>
      </c>
      <c r="O431" s="1">
        <v>0</v>
      </c>
      <c r="P431" s="1">
        <v>0</v>
      </c>
      <c r="Q431" s="1">
        <v>9</v>
      </c>
      <c r="R431" s="1">
        <v>0</v>
      </c>
      <c r="S431" s="1">
        <v>0</v>
      </c>
      <c r="T431" s="1">
        <v>0</v>
      </c>
      <c r="U431" s="1">
        <v>0</v>
      </c>
      <c r="V431" s="1">
        <v>2</v>
      </c>
      <c r="W431" s="1">
        <v>0</v>
      </c>
    </row>
    <row r="432" spans="1:23" ht="21" customHeight="1" x14ac:dyDescent="0.2">
      <c r="A432" s="59"/>
      <c r="B432" s="37" t="s">
        <v>31</v>
      </c>
      <c r="C432" s="45"/>
      <c r="D432" s="47"/>
      <c r="E432" s="47"/>
      <c r="F432" s="1">
        <v>9</v>
      </c>
      <c r="G432" s="13">
        <v>0</v>
      </c>
      <c r="H432" s="1">
        <v>0</v>
      </c>
      <c r="I432" s="1">
        <v>0</v>
      </c>
      <c r="J432" s="1">
        <v>1</v>
      </c>
      <c r="K432" s="1">
        <v>1</v>
      </c>
      <c r="L432" s="1">
        <v>7</v>
      </c>
      <c r="M432" s="1">
        <v>0</v>
      </c>
      <c r="N432" s="1">
        <v>0</v>
      </c>
      <c r="O432" s="1">
        <v>0</v>
      </c>
      <c r="P432" s="1">
        <v>0</v>
      </c>
      <c r="Q432" s="1">
        <v>2</v>
      </c>
      <c r="R432" s="1">
        <v>0</v>
      </c>
      <c r="S432" s="1">
        <v>0</v>
      </c>
      <c r="T432" s="1">
        <v>0</v>
      </c>
      <c r="U432" s="1">
        <v>5</v>
      </c>
      <c r="V432" s="1">
        <v>0</v>
      </c>
      <c r="W432" s="1">
        <v>0</v>
      </c>
    </row>
    <row r="433" spans="1:23" s="8" customFormat="1" ht="21" customHeight="1" x14ac:dyDescent="0.2">
      <c r="A433" s="60"/>
      <c r="B433" s="37" t="s">
        <v>32</v>
      </c>
      <c r="C433" s="45"/>
      <c r="D433" s="48"/>
      <c r="E433" s="48"/>
      <c r="F433" s="1">
        <v>12</v>
      </c>
      <c r="G433" s="13">
        <v>5</v>
      </c>
      <c r="H433" s="1">
        <v>0</v>
      </c>
      <c r="I433" s="1">
        <v>3</v>
      </c>
      <c r="J433" s="1">
        <v>2</v>
      </c>
      <c r="K433" s="1">
        <v>0</v>
      </c>
      <c r="L433" s="1">
        <v>2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2</v>
      </c>
      <c r="V433" s="1">
        <v>0</v>
      </c>
      <c r="W433" s="1">
        <v>0</v>
      </c>
    </row>
    <row r="434" spans="1:23" s="7" customFormat="1" ht="21" customHeight="1" x14ac:dyDescent="0.2">
      <c r="A434" s="4" t="s">
        <v>33</v>
      </c>
      <c r="B434" s="4"/>
      <c r="C434" s="5"/>
      <c r="D434" s="5"/>
      <c r="E434" s="5"/>
      <c r="F434" s="6">
        <v>51</v>
      </c>
      <c r="G434" s="6">
        <v>5</v>
      </c>
      <c r="H434" s="6">
        <v>0</v>
      </c>
      <c r="I434" s="6">
        <v>3</v>
      </c>
      <c r="J434" s="6">
        <v>10</v>
      </c>
      <c r="K434" s="6">
        <v>7</v>
      </c>
      <c r="L434" s="6">
        <v>23</v>
      </c>
      <c r="M434" s="6">
        <v>3</v>
      </c>
      <c r="N434" s="6">
        <v>0</v>
      </c>
      <c r="O434" s="6">
        <v>0</v>
      </c>
      <c r="P434" s="6">
        <v>0</v>
      </c>
      <c r="Q434" s="6">
        <v>16</v>
      </c>
      <c r="R434" s="6">
        <v>0</v>
      </c>
      <c r="S434" s="6">
        <v>0</v>
      </c>
      <c r="T434" s="6">
        <v>0</v>
      </c>
      <c r="U434" s="6">
        <v>7</v>
      </c>
      <c r="V434" s="6">
        <v>3</v>
      </c>
      <c r="W434" s="6">
        <v>0</v>
      </c>
    </row>
    <row r="435" spans="1:23" s="2" customFormat="1" ht="21" customHeight="1" x14ac:dyDescent="0.2">
      <c r="A435" s="58">
        <v>2014</v>
      </c>
      <c r="B435" s="37" t="s">
        <v>26</v>
      </c>
      <c r="C435" s="45" t="s">
        <v>130</v>
      </c>
      <c r="D435" s="46" t="s">
        <v>28</v>
      </c>
      <c r="E435" s="46" t="s">
        <v>29</v>
      </c>
      <c r="F435" s="1">
        <v>0</v>
      </c>
      <c r="G435" s="13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</row>
    <row r="436" spans="1:23" s="8" customFormat="1" ht="21" customHeight="1" x14ac:dyDescent="0.2">
      <c r="A436" s="59"/>
      <c r="B436" s="37" t="s">
        <v>30</v>
      </c>
      <c r="C436" s="45"/>
      <c r="D436" s="47"/>
      <c r="E436" s="47"/>
      <c r="F436" s="1">
        <v>2</v>
      </c>
      <c r="G436" s="13">
        <v>0</v>
      </c>
      <c r="H436" s="1">
        <v>0</v>
      </c>
      <c r="I436" s="1">
        <v>1</v>
      </c>
      <c r="J436" s="1">
        <v>0</v>
      </c>
      <c r="K436" s="1">
        <v>1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</row>
    <row r="437" spans="1:23" ht="21" customHeight="1" x14ac:dyDescent="0.2">
      <c r="A437" s="59"/>
      <c r="B437" s="37" t="s">
        <v>31</v>
      </c>
      <c r="C437" s="45"/>
      <c r="D437" s="47"/>
      <c r="E437" s="47"/>
      <c r="F437" s="1">
        <v>0</v>
      </c>
      <c r="G437" s="13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</row>
    <row r="438" spans="1:23" s="8" customFormat="1" ht="21" customHeight="1" x14ac:dyDescent="0.2">
      <c r="A438" s="60"/>
      <c r="B438" s="37" t="s">
        <v>32</v>
      </c>
      <c r="C438" s="45"/>
      <c r="D438" s="48"/>
      <c r="E438" s="48"/>
      <c r="F438" s="1">
        <v>1</v>
      </c>
      <c r="G438" s="13">
        <v>1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</row>
    <row r="439" spans="1:23" s="7" customFormat="1" ht="21" customHeight="1" x14ac:dyDescent="0.2">
      <c r="A439" s="4" t="s">
        <v>33</v>
      </c>
      <c r="B439" s="4"/>
      <c r="C439" s="5"/>
      <c r="D439" s="5"/>
      <c r="E439" s="5"/>
      <c r="F439" s="6">
        <v>3</v>
      </c>
      <c r="G439" s="6">
        <v>1</v>
      </c>
      <c r="H439" s="6">
        <v>0</v>
      </c>
      <c r="I439" s="6">
        <v>1</v>
      </c>
      <c r="J439" s="6">
        <v>0</v>
      </c>
      <c r="K439" s="6">
        <v>1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</row>
    <row r="440" spans="1:23" s="2" customFormat="1" ht="21" customHeight="1" x14ac:dyDescent="0.2">
      <c r="A440" s="58">
        <v>2014</v>
      </c>
      <c r="B440" s="37" t="s">
        <v>26</v>
      </c>
      <c r="C440" s="45" t="s">
        <v>131</v>
      </c>
      <c r="D440" s="46" t="s">
        <v>28</v>
      </c>
      <c r="E440" s="46" t="s">
        <v>41</v>
      </c>
      <c r="F440" s="1">
        <v>0</v>
      </c>
      <c r="G440" s="13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</row>
    <row r="441" spans="1:23" s="8" customFormat="1" ht="21" customHeight="1" x14ac:dyDescent="0.2">
      <c r="A441" s="59"/>
      <c r="B441" s="37" t="s">
        <v>30</v>
      </c>
      <c r="C441" s="45"/>
      <c r="D441" s="47"/>
      <c r="E441" s="47"/>
      <c r="F441" s="1">
        <v>0</v>
      </c>
      <c r="G441" s="13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</row>
    <row r="442" spans="1:23" ht="21" customHeight="1" x14ac:dyDescent="0.2">
      <c r="A442" s="59"/>
      <c r="B442" s="37" t="s">
        <v>31</v>
      </c>
      <c r="C442" s="45"/>
      <c r="D442" s="47"/>
      <c r="E442" s="47"/>
      <c r="F442" s="1">
        <v>3</v>
      </c>
      <c r="G442" s="13">
        <v>0</v>
      </c>
      <c r="H442" s="1">
        <v>1</v>
      </c>
      <c r="I442" s="1">
        <v>0</v>
      </c>
      <c r="J442" s="1">
        <v>0</v>
      </c>
      <c r="K442" s="1">
        <v>1</v>
      </c>
      <c r="L442" s="1">
        <v>1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1</v>
      </c>
      <c r="V442" s="1">
        <v>0</v>
      </c>
      <c r="W442" s="1">
        <v>0</v>
      </c>
    </row>
    <row r="443" spans="1:23" s="8" customFormat="1" ht="21" customHeight="1" x14ac:dyDescent="0.2">
      <c r="A443" s="60"/>
      <c r="B443" s="37" t="s">
        <v>32</v>
      </c>
      <c r="C443" s="45"/>
      <c r="D443" s="48"/>
      <c r="E443" s="48"/>
      <c r="F443" s="1">
        <v>1</v>
      </c>
      <c r="G443" s="13">
        <v>0</v>
      </c>
      <c r="H443" s="1">
        <v>1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</row>
    <row r="444" spans="1:23" s="7" customFormat="1" ht="21" customHeight="1" x14ac:dyDescent="0.2">
      <c r="A444" s="4" t="s">
        <v>33</v>
      </c>
      <c r="B444" s="4"/>
      <c r="C444" s="5"/>
      <c r="D444" s="5"/>
      <c r="E444" s="5"/>
      <c r="F444" s="6">
        <v>4</v>
      </c>
      <c r="G444" s="6">
        <v>0</v>
      </c>
      <c r="H444" s="6">
        <v>2</v>
      </c>
      <c r="I444" s="6">
        <v>0</v>
      </c>
      <c r="J444" s="6">
        <v>0</v>
      </c>
      <c r="K444" s="6">
        <v>1</v>
      </c>
      <c r="L444" s="6">
        <v>1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1</v>
      </c>
      <c r="V444" s="6">
        <v>0</v>
      </c>
      <c r="W444" s="6">
        <v>0</v>
      </c>
    </row>
    <row r="445" spans="1:23" s="2" customFormat="1" ht="21" customHeight="1" x14ac:dyDescent="0.2">
      <c r="A445" s="58">
        <v>2014</v>
      </c>
      <c r="B445" s="37" t="s">
        <v>26</v>
      </c>
      <c r="C445" s="45" t="s">
        <v>132</v>
      </c>
      <c r="D445" s="46" t="s">
        <v>28</v>
      </c>
      <c r="E445" s="46" t="s">
        <v>51</v>
      </c>
      <c r="F445" s="1">
        <v>32</v>
      </c>
      <c r="G445" s="13">
        <v>0</v>
      </c>
      <c r="H445" s="1">
        <v>0</v>
      </c>
      <c r="I445" s="1">
        <v>1</v>
      </c>
      <c r="J445" s="1">
        <v>2</v>
      </c>
      <c r="K445" s="1">
        <v>8</v>
      </c>
      <c r="L445" s="1">
        <v>8</v>
      </c>
      <c r="M445" s="1">
        <v>2</v>
      </c>
      <c r="N445" s="1">
        <v>0</v>
      </c>
      <c r="O445" s="1">
        <v>7</v>
      </c>
      <c r="P445" s="1">
        <v>4</v>
      </c>
      <c r="Q445" s="1">
        <v>10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</row>
    <row r="446" spans="1:23" s="8" customFormat="1" ht="21" customHeight="1" x14ac:dyDescent="0.2">
      <c r="A446" s="59"/>
      <c r="B446" s="37" t="s">
        <v>30</v>
      </c>
      <c r="C446" s="45"/>
      <c r="D446" s="47"/>
      <c r="E446" s="47"/>
      <c r="F446" s="1">
        <v>19</v>
      </c>
      <c r="G446" s="13">
        <v>0</v>
      </c>
      <c r="H446" s="1">
        <v>0</v>
      </c>
      <c r="I446" s="1">
        <v>2</v>
      </c>
      <c r="J446" s="1">
        <v>2</v>
      </c>
      <c r="K446" s="1">
        <v>1</v>
      </c>
      <c r="L446" s="1">
        <v>4</v>
      </c>
      <c r="M446" s="1">
        <v>2</v>
      </c>
      <c r="N446" s="1">
        <v>0</v>
      </c>
      <c r="O446" s="1">
        <v>3</v>
      </c>
      <c r="P446" s="1">
        <v>5</v>
      </c>
      <c r="Q446" s="1">
        <v>6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</row>
    <row r="447" spans="1:23" ht="21" customHeight="1" x14ac:dyDescent="0.2">
      <c r="A447" s="59"/>
      <c r="B447" s="37" t="s">
        <v>31</v>
      </c>
      <c r="C447" s="45"/>
      <c r="D447" s="47"/>
      <c r="E447" s="47"/>
      <c r="F447" s="1">
        <v>32</v>
      </c>
      <c r="G447" s="13">
        <v>0</v>
      </c>
      <c r="H447" s="1">
        <v>0</v>
      </c>
      <c r="I447" s="1">
        <v>3</v>
      </c>
      <c r="J447" s="1">
        <v>14</v>
      </c>
      <c r="K447" s="1">
        <v>7</v>
      </c>
      <c r="L447" s="1">
        <v>1</v>
      </c>
      <c r="M447" s="1">
        <v>5</v>
      </c>
      <c r="N447" s="1">
        <v>0</v>
      </c>
      <c r="O447" s="1">
        <v>2</v>
      </c>
      <c r="P447" s="1">
        <v>0</v>
      </c>
      <c r="Q447" s="1">
        <v>4</v>
      </c>
      <c r="R447" s="1">
        <v>0</v>
      </c>
      <c r="S447" s="1">
        <v>0</v>
      </c>
      <c r="T447" s="1">
        <v>0</v>
      </c>
      <c r="U447" s="1">
        <v>2</v>
      </c>
      <c r="V447" s="1">
        <v>0</v>
      </c>
      <c r="W447" s="1">
        <v>0</v>
      </c>
    </row>
    <row r="448" spans="1:23" s="8" customFormat="1" ht="21" customHeight="1" x14ac:dyDescent="0.2">
      <c r="A448" s="60"/>
      <c r="B448" s="37" t="s">
        <v>32</v>
      </c>
      <c r="C448" s="45"/>
      <c r="D448" s="48"/>
      <c r="E448" s="48"/>
      <c r="F448" s="1">
        <v>8</v>
      </c>
      <c r="G448" s="13">
        <v>3</v>
      </c>
      <c r="H448" s="1">
        <v>0</v>
      </c>
      <c r="I448" s="1">
        <v>0</v>
      </c>
      <c r="J448" s="1">
        <v>4</v>
      </c>
      <c r="K448" s="1">
        <v>0</v>
      </c>
      <c r="L448" s="1">
        <v>1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1</v>
      </c>
      <c r="V448" s="1">
        <v>0</v>
      </c>
      <c r="W448" s="1">
        <v>0</v>
      </c>
    </row>
    <row r="449" spans="1:23" s="7" customFormat="1" ht="21" customHeight="1" x14ac:dyDescent="0.2">
      <c r="A449" s="4" t="s">
        <v>33</v>
      </c>
      <c r="B449" s="4"/>
      <c r="C449" s="5"/>
      <c r="D449" s="5"/>
      <c r="E449" s="5"/>
      <c r="F449" s="6">
        <v>91</v>
      </c>
      <c r="G449" s="6">
        <v>3</v>
      </c>
      <c r="H449" s="6">
        <v>0</v>
      </c>
      <c r="I449" s="6">
        <v>6</v>
      </c>
      <c r="J449" s="6">
        <v>22</v>
      </c>
      <c r="K449" s="6">
        <v>16</v>
      </c>
      <c r="L449" s="6">
        <v>14</v>
      </c>
      <c r="M449" s="6">
        <v>9</v>
      </c>
      <c r="N449" s="6">
        <v>0</v>
      </c>
      <c r="O449" s="6">
        <v>12</v>
      </c>
      <c r="P449" s="6">
        <v>9</v>
      </c>
      <c r="Q449" s="6">
        <v>20</v>
      </c>
      <c r="R449" s="6">
        <v>0</v>
      </c>
      <c r="S449" s="6">
        <v>0</v>
      </c>
      <c r="T449" s="6">
        <v>0</v>
      </c>
      <c r="U449" s="6">
        <v>3</v>
      </c>
      <c r="V449" s="6">
        <v>0</v>
      </c>
      <c r="W449" s="6">
        <v>0</v>
      </c>
    </row>
    <row r="450" spans="1:23" s="2" customFormat="1" ht="21" customHeight="1" x14ac:dyDescent="0.2">
      <c r="A450" s="58">
        <v>2014</v>
      </c>
      <c r="B450" s="37" t="s">
        <v>26</v>
      </c>
      <c r="C450" s="45" t="s">
        <v>133</v>
      </c>
      <c r="D450" s="46" t="s">
        <v>28</v>
      </c>
      <c r="E450" s="46" t="s">
        <v>41</v>
      </c>
      <c r="F450" s="1">
        <v>11</v>
      </c>
      <c r="G450" s="13">
        <v>0</v>
      </c>
      <c r="H450" s="1">
        <v>1</v>
      </c>
      <c r="I450" s="1">
        <v>1</v>
      </c>
      <c r="J450" s="1">
        <v>1</v>
      </c>
      <c r="K450" s="1">
        <v>0</v>
      </c>
      <c r="L450" s="1">
        <v>4</v>
      </c>
      <c r="M450" s="1">
        <v>2</v>
      </c>
      <c r="N450" s="1">
        <v>0</v>
      </c>
      <c r="O450" s="1">
        <v>2</v>
      </c>
      <c r="P450" s="1">
        <v>0</v>
      </c>
      <c r="Q450" s="1">
        <v>5</v>
      </c>
      <c r="R450" s="1">
        <v>0</v>
      </c>
      <c r="S450" s="1">
        <v>0</v>
      </c>
      <c r="T450" s="1">
        <v>0</v>
      </c>
      <c r="U450" s="1">
        <v>0</v>
      </c>
      <c r="V450" s="1">
        <v>1</v>
      </c>
      <c r="W450" s="1">
        <v>0</v>
      </c>
    </row>
    <row r="451" spans="1:23" s="8" customFormat="1" ht="21" customHeight="1" x14ac:dyDescent="0.2">
      <c r="A451" s="59"/>
      <c r="B451" s="37" t="s">
        <v>30</v>
      </c>
      <c r="C451" s="45"/>
      <c r="D451" s="47"/>
      <c r="E451" s="47"/>
      <c r="F451" s="1">
        <v>5</v>
      </c>
      <c r="G451" s="13">
        <v>0</v>
      </c>
      <c r="H451" s="1">
        <v>0</v>
      </c>
      <c r="I451" s="1">
        <v>1</v>
      </c>
      <c r="J451" s="1">
        <v>1</v>
      </c>
      <c r="K451" s="1">
        <v>1</v>
      </c>
      <c r="L451" s="1">
        <v>2</v>
      </c>
      <c r="M451" s="1">
        <v>0</v>
      </c>
      <c r="N451" s="1">
        <v>0</v>
      </c>
      <c r="O451" s="1">
        <v>0</v>
      </c>
      <c r="P451" s="1">
        <v>0</v>
      </c>
      <c r="Q451" s="1">
        <v>1</v>
      </c>
      <c r="R451" s="1">
        <v>0</v>
      </c>
      <c r="S451" s="1">
        <v>0</v>
      </c>
      <c r="T451" s="1">
        <v>0</v>
      </c>
      <c r="U451" s="1">
        <v>0</v>
      </c>
      <c r="V451" s="1">
        <v>1</v>
      </c>
      <c r="W451" s="1">
        <v>0</v>
      </c>
    </row>
    <row r="452" spans="1:23" ht="21" customHeight="1" x14ac:dyDescent="0.2">
      <c r="A452" s="59"/>
      <c r="B452" s="37" t="s">
        <v>31</v>
      </c>
      <c r="C452" s="45"/>
      <c r="D452" s="47"/>
      <c r="E452" s="47"/>
      <c r="F452" s="1">
        <v>5</v>
      </c>
      <c r="G452" s="13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4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1</v>
      </c>
      <c r="T452" s="1">
        <v>0</v>
      </c>
      <c r="U452" s="1">
        <v>3</v>
      </c>
      <c r="V452" s="1">
        <v>0</v>
      </c>
      <c r="W452" s="1">
        <v>0</v>
      </c>
    </row>
    <row r="453" spans="1:23" s="8" customFormat="1" ht="21" customHeight="1" x14ac:dyDescent="0.2">
      <c r="A453" s="60"/>
      <c r="B453" s="37" t="s">
        <v>32</v>
      </c>
      <c r="C453" s="45"/>
      <c r="D453" s="48"/>
      <c r="E453" s="48"/>
      <c r="F453" s="1">
        <v>3</v>
      </c>
      <c r="G453" s="13">
        <v>1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2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</row>
    <row r="454" spans="1:23" s="7" customFormat="1" ht="21" customHeight="1" x14ac:dyDescent="0.2">
      <c r="A454" s="4" t="s">
        <v>33</v>
      </c>
      <c r="B454" s="4"/>
      <c r="C454" s="5"/>
      <c r="D454" s="5"/>
      <c r="E454" s="5"/>
      <c r="F454" s="6">
        <v>24</v>
      </c>
      <c r="G454" s="6">
        <v>1</v>
      </c>
      <c r="H454" s="6">
        <v>1</v>
      </c>
      <c r="I454" s="6">
        <v>2</v>
      </c>
      <c r="J454" s="6">
        <v>3</v>
      </c>
      <c r="K454" s="6">
        <v>1</v>
      </c>
      <c r="L454" s="6">
        <v>6</v>
      </c>
      <c r="M454" s="6">
        <v>6</v>
      </c>
      <c r="N454" s="6">
        <v>0</v>
      </c>
      <c r="O454" s="6">
        <v>4</v>
      </c>
      <c r="P454" s="6">
        <v>0</v>
      </c>
      <c r="Q454" s="6">
        <v>6</v>
      </c>
      <c r="R454" s="6">
        <v>0</v>
      </c>
      <c r="S454" s="6">
        <v>1</v>
      </c>
      <c r="T454" s="6">
        <v>0</v>
      </c>
      <c r="U454" s="6">
        <v>3</v>
      </c>
      <c r="V454" s="6">
        <v>2</v>
      </c>
      <c r="W454" s="6">
        <v>0</v>
      </c>
    </row>
    <row r="455" spans="1:23" s="2" customFormat="1" ht="21" customHeight="1" x14ac:dyDescent="0.2">
      <c r="A455" s="58">
        <v>2014</v>
      </c>
      <c r="B455" s="37" t="s">
        <v>26</v>
      </c>
      <c r="C455" s="45" t="s">
        <v>134</v>
      </c>
      <c r="D455" s="46" t="s">
        <v>28</v>
      </c>
      <c r="E455" s="46" t="s">
        <v>29</v>
      </c>
      <c r="F455" s="1">
        <v>4</v>
      </c>
      <c r="G455" s="13">
        <v>0</v>
      </c>
      <c r="H455" s="1">
        <v>0</v>
      </c>
      <c r="I455" s="1">
        <v>1</v>
      </c>
      <c r="J455" s="1">
        <v>0</v>
      </c>
      <c r="K455" s="1">
        <v>1</v>
      </c>
      <c r="L455" s="1">
        <v>0</v>
      </c>
      <c r="M455" s="1">
        <v>2</v>
      </c>
      <c r="N455" s="1">
        <v>0</v>
      </c>
      <c r="O455" s="1">
        <v>0</v>
      </c>
      <c r="P455" s="1">
        <v>0</v>
      </c>
      <c r="Q455" s="1">
        <v>2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</row>
    <row r="456" spans="1:23" s="8" customFormat="1" ht="21" customHeight="1" x14ac:dyDescent="0.2">
      <c r="A456" s="59"/>
      <c r="B456" s="37" t="s">
        <v>30</v>
      </c>
      <c r="C456" s="45"/>
      <c r="D456" s="47"/>
      <c r="E456" s="47"/>
      <c r="F456" s="1">
        <v>2</v>
      </c>
      <c r="G456" s="13">
        <v>0</v>
      </c>
      <c r="H456" s="1">
        <v>0</v>
      </c>
      <c r="I456" s="1">
        <v>0</v>
      </c>
      <c r="J456" s="1">
        <v>1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1</v>
      </c>
      <c r="W456" s="1">
        <v>0</v>
      </c>
    </row>
    <row r="457" spans="1:23" ht="21" customHeight="1" x14ac:dyDescent="0.2">
      <c r="A457" s="59"/>
      <c r="B457" s="37" t="s">
        <v>31</v>
      </c>
      <c r="C457" s="45"/>
      <c r="D457" s="47"/>
      <c r="E457" s="47"/>
      <c r="F457" s="1">
        <v>2</v>
      </c>
      <c r="G457" s="13">
        <v>0</v>
      </c>
      <c r="H457" s="1">
        <v>0</v>
      </c>
      <c r="I457" s="1">
        <v>0</v>
      </c>
      <c r="J457" s="1">
        <v>1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1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</row>
    <row r="458" spans="1:23" s="8" customFormat="1" ht="21" customHeight="1" x14ac:dyDescent="0.2">
      <c r="A458" s="60"/>
      <c r="B458" s="37" t="s">
        <v>32</v>
      </c>
      <c r="C458" s="45"/>
      <c r="D458" s="48"/>
      <c r="E458" s="48"/>
      <c r="F458" s="1">
        <v>1</v>
      </c>
      <c r="G458" s="13">
        <v>0</v>
      </c>
      <c r="H458" s="1">
        <v>0</v>
      </c>
      <c r="I458" s="1">
        <v>0</v>
      </c>
      <c r="J458" s="1">
        <v>1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</row>
    <row r="459" spans="1:23" s="7" customFormat="1" ht="21" customHeight="1" x14ac:dyDescent="0.2">
      <c r="A459" s="4" t="s">
        <v>33</v>
      </c>
      <c r="B459" s="4"/>
      <c r="C459" s="5"/>
      <c r="D459" s="5"/>
      <c r="E459" s="5"/>
      <c r="F459" s="6">
        <v>9</v>
      </c>
      <c r="G459" s="6">
        <v>0</v>
      </c>
      <c r="H459" s="6">
        <v>0</v>
      </c>
      <c r="I459" s="6">
        <v>1</v>
      </c>
      <c r="J459" s="6">
        <v>3</v>
      </c>
      <c r="K459" s="6">
        <v>1</v>
      </c>
      <c r="L459" s="6">
        <v>1</v>
      </c>
      <c r="M459" s="6">
        <v>2</v>
      </c>
      <c r="N459" s="6">
        <v>0</v>
      </c>
      <c r="O459" s="6">
        <v>0</v>
      </c>
      <c r="P459" s="6">
        <v>1</v>
      </c>
      <c r="Q459" s="6">
        <v>2</v>
      </c>
      <c r="R459" s="6">
        <v>0</v>
      </c>
      <c r="S459" s="6">
        <v>0</v>
      </c>
      <c r="T459" s="6">
        <v>0</v>
      </c>
      <c r="U459" s="6">
        <v>0</v>
      </c>
      <c r="V459" s="6">
        <v>1</v>
      </c>
      <c r="W459" s="6">
        <v>0</v>
      </c>
    </row>
    <row r="460" spans="1:23" s="2" customFormat="1" ht="21" customHeight="1" x14ac:dyDescent="0.2">
      <c r="A460" s="58">
        <v>2014</v>
      </c>
      <c r="B460" s="37" t="s">
        <v>26</v>
      </c>
      <c r="C460" s="45" t="s">
        <v>135</v>
      </c>
      <c r="D460" s="46" t="s">
        <v>28</v>
      </c>
      <c r="E460" s="46" t="s">
        <v>41</v>
      </c>
      <c r="F460" s="1">
        <v>2</v>
      </c>
      <c r="G460" s="13">
        <v>0</v>
      </c>
      <c r="H460" s="1">
        <v>0</v>
      </c>
      <c r="I460" s="1">
        <v>0</v>
      </c>
      <c r="J460" s="1">
        <v>0</v>
      </c>
      <c r="K460" s="1">
        <v>1</v>
      </c>
      <c r="L460" s="1">
        <v>1</v>
      </c>
      <c r="M460" s="1">
        <v>0</v>
      </c>
      <c r="N460" s="1">
        <v>0</v>
      </c>
      <c r="O460" s="1">
        <v>0</v>
      </c>
      <c r="P460" s="1">
        <v>0</v>
      </c>
      <c r="Q460" s="1">
        <v>1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</row>
    <row r="461" spans="1:23" s="8" customFormat="1" ht="21" customHeight="1" x14ac:dyDescent="0.2">
      <c r="A461" s="59"/>
      <c r="B461" s="37" t="s">
        <v>30</v>
      </c>
      <c r="C461" s="45"/>
      <c r="D461" s="47"/>
      <c r="E461" s="47"/>
      <c r="F461" s="1">
        <v>0</v>
      </c>
      <c r="G461" s="13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</row>
    <row r="462" spans="1:23" ht="21" customHeight="1" x14ac:dyDescent="0.2">
      <c r="A462" s="59"/>
      <c r="B462" s="37" t="s">
        <v>31</v>
      </c>
      <c r="C462" s="45"/>
      <c r="D462" s="47"/>
      <c r="E462" s="47"/>
      <c r="F462" s="1">
        <v>0</v>
      </c>
      <c r="G462" s="13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</row>
    <row r="463" spans="1:23" s="8" customFormat="1" ht="21" customHeight="1" x14ac:dyDescent="0.2">
      <c r="A463" s="60"/>
      <c r="B463" s="37" t="s">
        <v>32</v>
      </c>
      <c r="C463" s="45"/>
      <c r="D463" s="48"/>
      <c r="E463" s="48"/>
      <c r="F463" s="1">
        <v>0</v>
      </c>
      <c r="G463" s="13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</row>
    <row r="464" spans="1:23" s="7" customFormat="1" ht="21" customHeight="1" x14ac:dyDescent="0.2">
      <c r="A464" s="4" t="s">
        <v>33</v>
      </c>
      <c r="B464" s="4"/>
      <c r="C464" s="5"/>
      <c r="D464" s="5"/>
      <c r="E464" s="5"/>
      <c r="F464" s="6">
        <v>2</v>
      </c>
      <c r="G464" s="6">
        <v>0</v>
      </c>
      <c r="H464" s="6">
        <v>0</v>
      </c>
      <c r="I464" s="6">
        <v>0</v>
      </c>
      <c r="J464" s="6">
        <v>0</v>
      </c>
      <c r="K464" s="6">
        <v>1</v>
      </c>
      <c r="L464" s="6">
        <v>1</v>
      </c>
      <c r="M464" s="6">
        <v>0</v>
      </c>
      <c r="N464" s="6">
        <v>0</v>
      </c>
      <c r="O464" s="6">
        <v>0</v>
      </c>
      <c r="P464" s="6">
        <v>0</v>
      </c>
      <c r="Q464" s="6">
        <v>1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</row>
    <row r="465" spans="1:23" s="2" customFormat="1" ht="21" customHeight="1" x14ac:dyDescent="0.2">
      <c r="A465" s="58">
        <v>2014</v>
      </c>
      <c r="B465" s="37" t="s">
        <v>26</v>
      </c>
      <c r="C465" s="45" t="s">
        <v>136</v>
      </c>
      <c r="D465" s="46" t="s">
        <v>28</v>
      </c>
      <c r="E465" s="46" t="s">
        <v>51</v>
      </c>
      <c r="F465" s="1">
        <v>0</v>
      </c>
      <c r="G465" s="13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</row>
    <row r="466" spans="1:23" s="8" customFormat="1" ht="21" customHeight="1" x14ac:dyDescent="0.2">
      <c r="A466" s="59"/>
      <c r="B466" s="37" t="s">
        <v>30</v>
      </c>
      <c r="C466" s="45"/>
      <c r="D466" s="47"/>
      <c r="E466" s="47"/>
      <c r="F466" s="1">
        <v>1</v>
      </c>
      <c r="G466" s="13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1</v>
      </c>
      <c r="N466" s="1">
        <v>0</v>
      </c>
      <c r="O466" s="1">
        <v>0</v>
      </c>
      <c r="P466" s="1">
        <v>0</v>
      </c>
      <c r="Q466" s="1">
        <v>1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</row>
    <row r="467" spans="1:23" ht="21" customHeight="1" x14ac:dyDescent="0.2">
      <c r="A467" s="59"/>
      <c r="B467" s="37" t="s">
        <v>31</v>
      </c>
      <c r="C467" s="45"/>
      <c r="D467" s="47"/>
      <c r="E467" s="47"/>
      <c r="F467" s="1">
        <v>1</v>
      </c>
      <c r="G467" s="13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</row>
    <row r="468" spans="1:23" s="8" customFormat="1" ht="21" customHeight="1" x14ac:dyDescent="0.2">
      <c r="A468" s="60"/>
      <c r="B468" s="37" t="s">
        <v>32</v>
      </c>
      <c r="C468" s="45"/>
      <c r="D468" s="48"/>
      <c r="E468" s="48"/>
      <c r="F468" s="1">
        <v>1</v>
      </c>
      <c r="G468" s="13">
        <v>0</v>
      </c>
      <c r="H468" s="1">
        <v>0</v>
      </c>
      <c r="I468" s="1">
        <v>0</v>
      </c>
      <c r="J468" s="1">
        <v>1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</row>
    <row r="469" spans="1:23" s="7" customFormat="1" ht="21" customHeight="1" x14ac:dyDescent="0.2">
      <c r="A469" s="4" t="s">
        <v>33</v>
      </c>
      <c r="B469" s="4"/>
      <c r="C469" s="5"/>
      <c r="D469" s="5"/>
      <c r="E469" s="5"/>
      <c r="F469" s="6">
        <v>3</v>
      </c>
      <c r="G469" s="6">
        <v>0</v>
      </c>
      <c r="H469" s="6">
        <v>0</v>
      </c>
      <c r="I469" s="6">
        <v>1</v>
      </c>
      <c r="J469" s="6">
        <v>1</v>
      </c>
      <c r="K469" s="6">
        <v>0</v>
      </c>
      <c r="L469" s="6">
        <v>0</v>
      </c>
      <c r="M469" s="6">
        <v>1</v>
      </c>
      <c r="N469" s="6">
        <v>0</v>
      </c>
      <c r="O469" s="6">
        <v>0</v>
      </c>
      <c r="P469" s="6">
        <v>0</v>
      </c>
      <c r="Q469" s="6">
        <v>1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</row>
    <row r="470" spans="1:23" s="2" customFormat="1" ht="21" customHeight="1" x14ac:dyDescent="0.2">
      <c r="A470" s="58">
        <v>2014</v>
      </c>
      <c r="B470" s="37" t="s">
        <v>26</v>
      </c>
      <c r="C470" s="45" t="s">
        <v>137</v>
      </c>
      <c r="D470" s="46" t="s">
        <v>28</v>
      </c>
      <c r="E470" s="46" t="s">
        <v>51</v>
      </c>
      <c r="F470" s="1">
        <v>2</v>
      </c>
      <c r="G470" s="13">
        <v>0</v>
      </c>
      <c r="H470" s="1">
        <v>0</v>
      </c>
      <c r="I470" s="1">
        <v>0</v>
      </c>
      <c r="J470" s="1">
        <v>1</v>
      </c>
      <c r="K470" s="1">
        <v>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</row>
    <row r="471" spans="1:23" s="8" customFormat="1" ht="21" customHeight="1" x14ac:dyDescent="0.2">
      <c r="A471" s="59"/>
      <c r="B471" s="37" t="s">
        <v>30</v>
      </c>
      <c r="C471" s="45"/>
      <c r="D471" s="47"/>
      <c r="E471" s="47"/>
      <c r="F471" s="1">
        <v>5</v>
      </c>
      <c r="G471" s="13">
        <v>0</v>
      </c>
      <c r="H471" s="1">
        <v>0</v>
      </c>
      <c r="I471" s="1">
        <v>0</v>
      </c>
      <c r="J471" s="1">
        <v>1</v>
      </c>
      <c r="K471" s="1">
        <v>2</v>
      </c>
      <c r="L471" s="1">
        <v>2</v>
      </c>
      <c r="M471" s="1">
        <v>0</v>
      </c>
      <c r="N471" s="1">
        <v>0</v>
      </c>
      <c r="O471" s="1">
        <v>0</v>
      </c>
      <c r="P471" s="1">
        <v>0</v>
      </c>
      <c r="Q471" s="1">
        <v>2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</row>
    <row r="472" spans="1:23" ht="21" customHeight="1" x14ac:dyDescent="0.2">
      <c r="A472" s="59"/>
      <c r="B472" s="37" t="s">
        <v>31</v>
      </c>
      <c r="C472" s="45"/>
      <c r="D472" s="47"/>
      <c r="E472" s="47"/>
      <c r="F472" s="1">
        <v>1</v>
      </c>
      <c r="G472" s="13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</row>
    <row r="473" spans="1:23" s="8" customFormat="1" ht="21" customHeight="1" x14ac:dyDescent="0.2">
      <c r="A473" s="60"/>
      <c r="B473" s="37" t="s">
        <v>32</v>
      </c>
      <c r="C473" s="45"/>
      <c r="D473" s="48"/>
      <c r="E473" s="48"/>
      <c r="F473" s="1">
        <v>2</v>
      </c>
      <c r="G473" s="13">
        <v>0</v>
      </c>
      <c r="H473" s="1">
        <v>0</v>
      </c>
      <c r="I473" s="1">
        <v>0</v>
      </c>
      <c r="J473" s="1">
        <v>2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</row>
    <row r="474" spans="1:23" s="7" customFormat="1" ht="21" customHeight="1" x14ac:dyDescent="0.2">
      <c r="A474" s="4" t="s">
        <v>33</v>
      </c>
      <c r="B474" s="4"/>
      <c r="C474" s="5"/>
      <c r="D474" s="5"/>
      <c r="E474" s="5"/>
      <c r="F474" s="6">
        <v>10</v>
      </c>
      <c r="G474" s="6">
        <v>0</v>
      </c>
      <c r="H474" s="6">
        <v>0</v>
      </c>
      <c r="I474" s="6">
        <v>0</v>
      </c>
      <c r="J474" s="6">
        <v>5</v>
      </c>
      <c r="K474" s="6">
        <v>3</v>
      </c>
      <c r="L474" s="6">
        <v>2</v>
      </c>
      <c r="M474" s="6">
        <v>0</v>
      </c>
      <c r="N474" s="6">
        <v>0</v>
      </c>
      <c r="O474" s="6">
        <v>0</v>
      </c>
      <c r="P474" s="6">
        <v>0</v>
      </c>
      <c r="Q474" s="6">
        <v>2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</row>
    <row r="475" spans="1:23" s="2" customFormat="1" ht="21" customHeight="1" x14ac:dyDescent="0.2">
      <c r="A475" s="58">
        <v>2014</v>
      </c>
      <c r="B475" s="37" t="s">
        <v>26</v>
      </c>
      <c r="C475" s="45" t="s">
        <v>138</v>
      </c>
      <c r="D475" s="46" t="s">
        <v>28</v>
      </c>
      <c r="E475" s="46" t="s">
        <v>51</v>
      </c>
      <c r="F475" s="1">
        <v>0</v>
      </c>
      <c r="G475" s="13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</row>
    <row r="476" spans="1:23" s="8" customFormat="1" ht="21" customHeight="1" x14ac:dyDescent="0.2">
      <c r="A476" s="59"/>
      <c r="B476" s="37" t="s">
        <v>30</v>
      </c>
      <c r="C476" s="45"/>
      <c r="D476" s="47"/>
      <c r="E476" s="47"/>
      <c r="F476" s="1">
        <v>0</v>
      </c>
      <c r="G476" s="13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</row>
    <row r="477" spans="1:23" ht="21" customHeight="1" x14ac:dyDescent="0.2">
      <c r="A477" s="59"/>
      <c r="B477" s="37" t="s">
        <v>31</v>
      </c>
      <c r="C477" s="45"/>
      <c r="D477" s="47"/>
      <c r="E477" s="47"/>
      <c r="F477" s="1">
        <v>1</v>
      </c>
      <c r="G477" s="13">
        <v>0</v>
      </c>
      <c r="H477" s="1">
        <v>0</v>
      </c>
      <c r="I477" s="1">
        <v>0</v>
      </c>
      <c r="J477" s="1">
        <v>1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</row>
    <row r="478" spans="1:23" s="8" customFormat="1" ht="21" customHeight="1" x14ac:dyDescent="0.2">
      <c r="A478" s="60"/>
      <c r="B478" s="37" t="s">
        <v>32</v>
      </c>
      <c r="C478" s="45"/>
      <c r="D478" s="48"/>
      <c r="E478" s="48"/>
      <c r="F478" s="1">
        <v>0</v>
      </c>
      <c r="G478" s="13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</row>
    <row r="479" spans="1:23" s="7" customFormat="1" ht="21" customHeight="1" x14ac:dyDescent="0.2">
      <c r="A479" s="4" t="s">
        <v>33</v>
      </c>
      <c r="B479" s="4"/>
      <c r="C479" s="5"/>
      <c r="D479" s="5"/>
      <c r="E479" s="5"/>
      <c r="F479" s="6">
        <v>1</v>
      </c>
      <c r="G479" s="6">
        <v>0</v>
      </c>
      <c r="H479" s="6">
        <v>0</v>
      </c>
      <c r="I479" s="6">
        <v>0</v>
      </c>
      <c r="J479" s="6">
        <v>1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</row>
    <row r="480" spans="1:23" s="2" customFormat="1" ht="21" customHeight="1" x14ac:dyDescent="0.2">
      <c r="A480" s="58">
        <v>2014</v>
      </c>
      <c r="B480" s="37" t="s">
        <v>26</v>
      </c>
      <c r="C480" s="45" t="s">
        <v>139</v>
      </c>
      <c r="D480" s="46" t="s">
        <v>28</v>
      </c>
      <c r="E480" s="46" t="s">
        <v>51</v>
      </c>
      <c r="F480" s="1">
        <v>1</v>
      </c>
      <c r="G480" s="13">
        <v>0</v>
      </c>
      <c r="H480" s="1">
        <v>0</v>
      </c>
      <c r="I480" s="1">
        <v>0</v>
      </c>
      <c r="J480" s="1">
        <v>0</v>
      </c>
      <c r="K480" s="1">
        <v>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</row>
    <row r="481" spans="1:23" s="8" customFormat="1" ht="21" customHeight="1" x14ac:dyDescent="0.2">
      <c r="A481" s="59"/>
      <c r="B481" s="37" t="s">
        <v>30</v>
      </c>
      <c r="C481" s="45"/>
      <c r="D481" s="47"/>
      <c r="E481" s="47"/>
      <c r="F481" s="1">
        <v>5</v>
      </c>
      <c r="G481" s="13">
        <v>0</v>
      </c>
      <c r="H481" s="1">
        <v>0</v>
      </c>
      <c r="I481" s="1">
        <v>0</v>
      </c>
      <c r="J481" s="1">
        <v>1</v>
      </c>
      <c r="K481" s="1">
        <v>1</v>
      </c>
      <c r="L481" s="1">
        <v>3</v>
      </c>
      <c r="M481" s="1">
        <v>0</v>
      </c>
      <c r="N481" s="1">
        <v>0</v>
      </c>
      <c r="O481" s="1">
        <v>0</v>
      </c>
      <c r="P481" s="1">
        <v>0</v>
      </c>
      <c r="Q481" s="1">
        <v>3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</row>
    <row r="482" spans="1:23" ht="21" customHeight="1" x14ac:dyDescent="0.2">
      <c r="A482" s="59"/>
      <c r="B482" s="37" t="s">
        <v>31</v>
      </c>
      <c r="C482" s="45"/>
      <c r="D482" s="47"/>
      <c r="E482" s="47"/>
      <c r="F482" s="1">
        <v>8</v>
      </c>
      <c r="G482" s="13">
        <v>0</v>
      </c>
      <c r="H482" s="1">
        <v>0</v>
      </c>
      <c r="I482" s="1">
        <v>0</v>
      </c>
      <c r="J482" s="1">
        <v>0</v>
      </c>
      <c r="K482" s="1">
        <v>4</v>
      </c>
      <c r="L482" s="1">
        <v>0</v>
      </c>
      <c r="M482" s="1">
        <v>0</v>
      </c>
      <c r="N482" s="1">
        <v>1</v>
      </c>
      <c r="O482" s="1">
        <v>0</v>
      </c>
      <c r="P482" s="1">
        <v>3</v>
      </c>
      <c r="Q482" s="1">
        <v>1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</row>
    <row r="483" spans="1:23" s="8" customFormat="1" ht="21" customHeight="1" x14ac:dyDescent="0.2">
      <c r="A483" s="60"/>
      <c r="B483" s="37" t="s">
        <v>32</v>
      </c>
      <c r="C483" s="45"/>
      <c r="D483" s="48"/>
      <c r="E483" s="48"/>
      <c r="F483" s="1">
        <v>0</v>
      </c>
      <c r="G483" s="13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</row>
    <row r="484" spans="1:23" s="7" customFormat="1" ht="21" customHeight="1" x14ac:dyDescent="0.2">
      <c r="A484" s="4" t="s">
        <v>33</v>
      </c>
      <c r="B484" s="4"/>
      <c r="C484" s="5"/>
      <c r="D484" s="5"/>
      <c r="E484" s="5"/>
      <c r="F484" s="6">
        <v>14</v>
      </c>
      <c r="G484" s="6">
        <v>0</v>
      </c>
      <c r="H484" s="6">
        <v>0</v>
      </c>
      <c r="I484" s="6">
        <v>0</v>
      </c>
      <c r="J484" s="6">
        <v>1</v>
      </c>
      <c r="K484" s="6">
        <v>6</v>
      </c>
      <c r="L484" s="6">
        <v>3</v>
      </c>
      <c r="M484" s="6">
        <v>0</v>
      </c>
      <c r="N484" s="6">
        <v>1</v>
      </c>
      <c r="O484" s="6">
        <v>0</v>
      </c>
      <c r="P484" s="6">
        <v>3</v>
      </c>
      <c r="Q484" s="6">
        <v>4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</row>
    <row r="485" spans="1:23" s="2" customFormat="1" ht="21" customHeight="1" x14ac:dyDescent="0.2">
      <c r="A485" s="58">
        <v>2014</v>
      </c>
      <c r="B485" s="37" t="s">
        <v>26</v>
      </c>
      <c r="C485" s="45" t="s">
        <v>140</v>
      </c>
      <c r="D485" s="46" t="s">
        <v>28</v>
      </c>
      <c r="E485" s="46" t="s">
        <v>51</v>
      </c>
      <c r="F485" s="1">
        <v>45</v>
      </c>
      <c r="G485" s="13">
        <v>0</v>
      </c>
      <c r="H485" s="1">
        <v>0</v>
      </c>
      <c r="I485" s="1">
        <v>4</v>
      </c>
      <c r="J485" s="1">
        <v>5</v>
      </c>
      <c r="K485" s="1">
        <v>5</v>
      </c>
      <c r="L485" s="1">
        <v>11</v>
      </c>
      <c r="M485" s="1">
        <v>6</v>
      </c>
      <c r="N485" s="1">
        <v>8</v>
      </c>
      <c r="O485" s="1">
        <v>3</v>
      </c>
      <c r="P485" s="1">
        <v>3</v>
      </c>
      <c r="Q485" s="1">
        <v>17</v>
      </c>
      <c r="R485" s="1">
        <v>0</v>
      </c>
      <c r="S485" s="1">
        <v>0</v>
      </c>
      <c r="T485" s="1">
        <v>4</v>
      </c>
      <c r="U485" s="1">
        <v>0</v>
      </c>
      <c r="V485" s="1">
        <v>4</v>
      </c>
      <c r="W485" s="1">
        <v>0</v>
      </c>
    </row>
    <row r="486" spans="1:23" s="8" customFormat="1" ht="21" customHeight="1" x14ac:dyDescent="0.2">
      <c r="A486" s="59"/>
      <c r="B486" s="37" t="s">
        <v>30</v>
      </c>
      <c r="C486" s="45"/>
      <c r="D486" s="47"/>
      <c r="E486" s="47"/>
      <c r="F486" s="1">
        <v>43</v>
      </c>
      <c r="G486" s="13">
        <v>0</v>
      </c>
      <c r="H486" s="1">
        <v>1</v>
      </c>
      <c r="I486" s="1">
        <v>10</v>
      </c>
      <c r="J486" s="1">
        <v>9</v>
      </c>
      <c r="K486" s="1">
        <v>3</v>
      </c>
      <c r="L486" s="1">
        <v>6</v>
      </c>
      <c r="M486" s="1">
        <v>10</v>
      </c>
      <c r="N486" s="1">
        <v>0</v>
      </c>
      <c r="O486" s="1">
        <v>4</v>
      </c>
      <c r="P486" s="1">
        <v>0</v>
      </c>
      <c r="Q486" s="1">
        <v>4</v>
      </c>
      <c r="R486" s="1">
        <v>0</v>
      </c>
      <c r="S486" s="1">
        <v>1</v>
      </c>
      <c r="T486" s="1">
        <v>8</v>
      </c>
      <c r="U486" s="1">
        <v>0</v>
      </c>
      <c r="V486" s="1">
        <v>3</v>
      </c>
      <c r="W486" s="1">
        <v>0</v>
      </c>
    </row>
    <row r="487" spans="1:23" ht="21" customHeight="1" x14ac:dyDescent="0.2">
      <c r="A487" s="59"/>
      <c r="B487" s="37" t="s">
        <v>31</v>
      </c>
      <c r="C487" s="45"/>
      <c r="D487" s="47"/>
      <c r="E487" s="47"/>
      <c r="F487" s="1">
        <v>15</v>
      </c>
      <c r="G487" s="13">
        <v>0</v>
      </c>
      <c r="H487" s="1">
        <v>1</v>
      </c>
      <c r="I487" s="1">
        <v>0</v>
      </c>
      <c r="J487" s="1">
        <v>4</v>
      </c>
      <c r="K487" s="1">
        <v>0</v>
      </c>
      <c r="L487" s="1">
        <v>1</v>
      </c>
      <c r="M487" s="1">
        <v>2</v>
      </c>
      <c r="N487" s="1">
        <v>0</v>
      </c>
      <c r="O487" s="1">
        <v>5</v>
      </c>
      <c r="P487" s="1">
        <v>2</v>
      </c>
      <c r="Q487" s="1">
        <v>0</v>
      </c>
      <c r="R487" s="1">
        <v>0</v>
      </c>
      <c r="S487" s="1">
        <v>2</v>
      </c>
      <c r="T487" s="1">
        <v>0</v>
      </c>
      <c r="U487" s="1">
        <v>1</v>
      </c>
      <c r="V487" s="1">
        <v>0</v>
      </c>
      <c r="W487" s="1">
        <v>0</v>
      </c>
    </row>
    <row r="488" spans="1:23" s="8" customFormat="1" ht="21" customHeight="1" x14ac:dyDescent="0.2">
      <c r="A488" s="60"/>
      <c r="B488" s="37" t="s">
        <v>32</v>
      </c>
      <c r="C488" s="45"/>
      <c r="D488" s="48"/>
      <c r="E488" s="48"/>
      <c r="F488" s="1">
        <v>17</v>
      </c>
      <c r="G488" s="13">
        <v>10</v>
      </c>
      <c r="H488" s="1">
        <v>2</v>
      </c>
      <c r="I488" s="1">
        <v>0</v>
      </c>
      <c r="J488" s="1">
        <v>1</v>
      </c>
      <c r="K488" s="1">
        <v>1</v>
      </c>
      <c r="L488" s="1">
        <v>3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3</v>
      </c>
      <c r="V488" s="1">
        <v>0</v>
      </c>
      <c r="W488" s="1">
        <v>0</v>
      </c>
    </row>
    <row r="489" spans="1:23" s="7" customFormat="1" ht="21" customHeight="1" x14ac:dyDescent="0.2">
      <c r="A489" s="4" t="s">
        <v>33</v>
      </c>
      <c r="B489" s="4"/>
      <c r="C489" s="5"/>
      <c r="D489" s="5"/>
      <c r="E489" s="5"/>
      <c r="F489" s="6">
        <v>120</v>
      </c>
      <c r="G489" s="6">
        <v>10</v>
      </c>
      <c r="H489" s="6">
        <v>4</v>
      </c>
      <c r="I489" s="6">
        <v>14</v>
      </c>
      <c r="J489" s="6">
        <v>19</v>
      </c>
      <c r="K489" s="6">
        <v>9</v>
      </c>
      <c r="L489" s="6">
        <v>21</v>
      </c>
      <c r="M489" s="6">
        <v>18</v>
      </c>
      <c r="N489" s="6">
        <v>8</v>
      </c>
      <c r="O489" s="6">
        <v>12</v>
      </c>
      <c r="P489" s="6">
        <v>5</v>
      </c>
      <c r="Q489" s="6">
        <v>21</v>
      </c>
      <c r="R489" s="6">
        <v>0</v>
      </c>
      <c r="S489" s="6">
        <v>3</v>
      </c>
      <c r="T489" s="6">
        <v>12</v>
      </c>
      <c r="U489" s="6">
        <v>4</v>
      </c>
      <c r="V489" s="6">
        <v>7</v>
      </c>
      <c r="W489" s="6">
        <v>0</v>
      </c>
    </row>
    <row r="490" spans="1:23" s="2" customFormat="1" ht="21" customHeight="1" x14ac:dyDescent="0.2">
      <c r="A490" s="58">
        <v>2014</v>
      </c>
      <c r="B490" s="37" t="s">
        <v>26</v>
      </c>
      <c r="C490" s="45" t="s">
        <v>141</v>
      </c>
      <c r="D490" s="46" t="s">
        <v>28</v>
      </c>
      <c r="E490" s="46" t="s">
        <v>51</v>
      </c>
      <c r="F490" s="1">
        <v>3</v>
      </c>
      <c r="G490" s="13">
        <v>0</v>
      </c>
      <c r="H490" s="1">
        <v>0</v>
      </c>
      <c r="I490" s="1">
        <v>0</v>
      </c>
      <c r="J490" s="1">
        <v>1</v>
      </c>
      <c r="K490" s="1">
        <v>0</v>
      </c>
      <c r="L490" s="1">
        <v>1</v>
      </c>
      <c r="M490" s="1">
        <v>0</v>
      </c>
      <c r="N490" s="1">
        <v>0</v>
      </c>
      <c r="O490" s="1">
        <v>1</v>
      </c>
      <c r="P490" s="1">
        <v>0</v>
      </c>
      <c r="Q490" s="1">
        <v>1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</row>
    <row r="491" spans="1:23" s="8" customFormat="1" ht="21" customHeight="1" x14ac:dyDescent="0.2">
      <c r="A491" s="59"/>
      <c r="B491" s="37" t="s">
        <v>30</v>
      </c>
      <c r="C491" s="45"/>
      <c r="D491" s="47"/>
      <c r="E491" s="47"/>
      <c r="F491" s="1">
        <v>3</v>
      </c>
      <c r="G491" s="13">
        <v>0</v>
      </c>
      <c r="H491" s="1">
        <v>0</v>
      </c>
      <c r="I491" s="1">
        <v>0</v>
      </c>
      <c r="J491" s="1">
        <v>0</v>
      </c>
      <c r="K491" s="1">
        <v>1</v>
      </c>
      <c r="L491" s="1">
        <v>2</v>
      </c>
      <c r="M491" s="1">
        <v>0</v>
      </c>
      <c r="N491" s="1">
        <v>0</v>
      </c>
      <c r="O491" s="1">
        <v>0</v>
      </c>
      <c r="P491" s="1">
        <v>0</v>
      </c>
      <c r="Q491" s="1">
        <v>1</v>
      </c>
      <c r="R491" s="1">
        <v>0</v>
      </c>
      <c r="S491" s="1">
        <v>1</v>
      </c>
      <c r="T491" s="1">
        <v>0</v>
      </c>
      <c r="U491" s="1">
        <v>0</v>
      </c>
      <c r="V491" s="1">
        <v>0</v>
      </c>
      <c r="W491" s="1">
        <v>0</v>
      </c>
    </row>
    <row r="492" spans="1:23" ht="21" customHeight="1" x14ac:dyDescent="0.2">
      <c r="A492" s="59"/>
      <c r="B492" s="37" t="s">
        <v>31</v>
      </c>
      <c r="C492" s="45"/>
      <c r="D492" s="47"/>
      <c r="E492" s="47"/>
      <c r="F492" s="1">
        <v>1</v>
      </c>
      <c r="G492" s="13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1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</row>
    <row r="493" spans="1:23" s="8" customFormat="1" ht="21" customHeight="1" x14ac:dyDescent="0.2">
      <c r="A493" s="60"/>
      <c r="B493" s="37" t="s">
        <v>32</v>
      </c>
      <c r="C493" s="45"/>
      <c r="D493" s="48"/>
      <c r="E493" s="48"/>
      <c r="F493" s="1">
        <v>2</v>
      </c>
      <c r="G493" s="13">
        <v>1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1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</row>
    <row r="494" spans="1:23" s="7" customFormat="1" ht="21" customHeight="1" x14ac:dyDescent="0.2">
      <c r="A494" s="4" t="s">
        <v>33</v>
      </c>
      <c r="B494" s="4"/>
      <c r="C494" s="5"/>
      <c r="D494" s="5"/>
      <c r="E494" s="5"/>
      <c r="F494" s="6">
        <v>9</v>
      </c>
      <c r="G494" s="6">
        <v>1</v>
      </c>
      <c r="H494" s="6">
        <v>0</v>
      </c>
      <c r="I494" s="6">
        <v>0</v>
      </c>
      <c r="J494" s="6">
        <v>1</v>
      </c>
      <c r="K494" s="6">
        <v>1</v>
      </c>
      <c r="L494" s="6">
        <v>3</v>
      </c>
      <c r="M494" s="6">
        <v>0</v>
      </c>
      <c r="N494" s="6">
        <v>0</v>
      </c>
      <c r="O494" s="6">
        <v>3</v>
      </c>
      <c r="P494" s="6">
        <v>0</v>
      </c>
      <c r="Q494" s="6">
        <v>2</v>
      </c>
      <c r="R494" s="6">
        <v>0</v>
      </c>
      <c r="S494" s="6">
        <v>1</v>
      </c>
      <c r="T494" s="6">
        <v>0</v>
      </c>
      <c r="U494" s="6">
        <v>0</v>
      </c>
      <c r="V494" s="6">
        <v>0</v>
      </c>
      <c r="W494" s="6">
        <v>0</v>
      </c>
    </row>
    <row r="495" spans="1:23" s="2" customFormat="1" ht="21" customHeight="1" x14ac:dyDescent="0.2">
      <c r="A495" s="58">
        <v>2014</v>
      </c>
      <c r="B495" s="37" t="s">
        <v>26</v>
      </c>
      <c r="C495" s="45" t="s">
        <v>142</v>
      </c>
      <c r="D495" s="46" t="s">
        <v>28</v>
      </c>
      <c r="E495" s="46" t="s">
        <v>51</v>
      </c>
      <c r="F495" s="1">
        <v>31</v>
      </c>
      <c r="G495" s="13">
        <v>0</v>
      </c>
      <c r="H495" s="1">
        <v>0</v>
      </c>
      <c r="I495" s="1">
        <v>0</v>
      </c>
      <c r="J495" s="1">
        <v>5</v>
      </c>
      <c r="K495" s="1">
        <v>10</v>
      </c>
      <c r="L495" s="1">
        <v>14</v>
      </c>
      <c r="M495" s="1">
        <v>2</v>
      </c>
      <c r="N495" s="1">
        <v>0</v>
      </c>
      <c r="O495" s="1">
        <v>0</v>
      </c>
      <c r="P495" s="1">
        <v>0</v>
      </c>
      <c r="Q495" s="1">
        <v>14</v>
      </c>
      <c r="R495" s="1">
        <v>0</v>
      </c>
      <c r="S495" s="1">
        <v>0</v>
      </c>
      <c r="T495" s="1">
        <v>0</v>
      </c>
      <c r="U495" s="1">
        <v>0</v>
      </c>
      <c r="V495" s="1">
        <v>2</v>
      </c>
      <c r="W495" s="1">
        <v>0</v>
      </c>
    </row>
    <row r="496" spans="1:23" s="8" customFormat="1" ht="21" customHeight="1" x14ac:dyDescent="0.2">
      <c r="A496" s="59"/>
      <c r="B496" s="37" t="s">
        <v>30</v>
      </c>
      <c r="C496" s="45"/>
      <c r="D496" s="47"/>
      <c r="E496" s="47"/>
      <c r="F496" s="1">
        <v>10</v>
      </c>
      <c r="G496" s="13">
        <v>0</v>
      </c>
      <c r="H496" s="1">
        <v>0</v>
      </c>
      <c r="I496" s="1">
        <v>0</v>
      </c>
      <c r="J496" s="1">
        <v>1</v>
      </c>
      <c r="K496" s="1">
        <v>1</v>
      </c>
      <c r="L496" s="1">
        <v>5</v>
      </c>
      <c r="M496" s="1">
        <v>1</v>
      </c>
      <c r="N496" s="1">
        <v>0</v>
      </c>
      <c r="O496" s="1">
        <v>2</v>
      </c>
      <c r="P496" s="1">
        <v>0</v>
      </c>
      <c r="Q496" s="1">
        <v>5</v>
      </c>
      <c r="R496" s="1">
        <v>0</v>
      </c>
      <c r="S496" s="1">
        <v>0</v>
      </c>
      <c r="T496" s="1">
        <v>0</v>
      </c>
      <c r="U496" s="1">
        <v>0</v>
      </c>
      <c r="V496" s="1">
        <v>1</v>
      </c>
      <c r="W496" s="1">
        <v>0</v>
      </c>
    </row>
    <row r="497" spans="1:23" ht="21" customHeight="1" x14ac:dyDescent="0.2">
      <c r="A497" s="59"/>
      <c r="B497" s="37" t="s">
        <v>31</v>
      </c>
      <c r="C497" s="45"/>
      <c r="D497" s="47"/>
      <c r="E497" s="47"/>
      <c r="F497" s="1">
        <v>21</v>
      </c>
      <c r="G497" s="13">
        <v>0</v>
      </c>
      <c r="H497" s="1">
        <v>2</v>
      </c>
      <c r="I497" s="1">
        <v>2</v>
      </c>
      <c r="J497" s="1">
        <v>1</v>
      </c>
      <c r="K497" s="1">
        <v>3</v>
      </c>
      <c r="L497" s="1">
        <v>12</v>
      </c>
      <c r="M497" s="1">
        <v>1</v>
      </c>
      <c r="N497" s="1">
        <v>0</v>
      </c>
      <c r="O497" s="1">
        <v>0</v>
      </c>
      <c r="P497" s="1">
        <v>0</v>
      </c>
      <c r="Q497" s="1">
        <v>4</v>
      </c>
      <c r="R497" s="1">
        <v>0</v>
      </c>
      <c r="S497" s="1">
        <v>0</v>
      </c>
      <c r="T497" s="1">
        <v>0</v>
      </c>
      <c r="U497" s="1">
        <v>9</v>
      </c>
      <c r="V497" s="1">
        <v>0</v>
      </c>
      <c r="W497" s="1">
        <v>0</v>
      </c>
    </row>
    <row r="498" spans="1:23" s="8" customFormat="1" ht="21" customHeight="1" x14ac:dyDescent="0.2">
      <c r="A498" s="60"/>
      <c r="B498" s="37" t="s">
        <v>32</v>
      </c>
      <c r="C498" s="45"/>
      <c r="D498" s="48"/>
      <c r="E498" s="48"/>
      <c r="F498" s="1">
        <v>15</v>
      </c>
      <c r="G498" s="13">
        <v>8</v>
      </c>
      <c r="H498" s="1">
        <v>1</v>
      </c>
      <c r="I498" s="1">
        <v>0</v>
      </c>
      <c r="J498" s="1">
        <v>5</v>
      </c>
      <c r="K498" s="1">
        <v>0</v>
      </c>
      <c r="L498" s="1">
        <v>1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1</v>
      </c>
      <c r="V498" s="1">
        <v>0</v>
      </c>
      <c r="W498" s="1">
        <v>0</v>
      </c>
    </row>
    <row r="499" spans="1:23" s="7" customFormat="1" ht="21" customHeight="1" x14ac:dyDescent="0.2">
      <c r="A499" s="4" t="s">
        <v>33</v>
      </c>
      <c r="B499" s="4"/>
      <c r="C499" s="5"/>
      <c r="D499" s="5"/>
      <c r="E499" s="5"/>
      <c r="F499" s="6">
        <v>77</v>
      </c>
      <c r="G499" s="6">
        <v>8</v>
      </c>
      <c r="H499" s="6">
        <v>3</v>
      </c>
      <c r="I499" s="6">
        <v>2</v>
      </c>
      <c r="J499" s="6">
        <v>12</v>
      </c>
      <c r="K499" s="6">
        <v>14</v>
      </c>
      <c r="L499" s="6">
        <v>32</v>
      </c>
      <c r="M499" s="6">
        <v>4</v>
      </c>
      <c r="N499" s="6">
        <v>0</v>
      </c>
      <c r="O499" s="6">
        <v>2</v>
      </c>
      <c r="P499" s="6">
        <v>0</v>
      </c>
      <c r="Q499" s="6">
        <v>23</v>
      </c>
      <c r="R499" s="6">
        <v>0</v>
      </c>
      <c r="S499" s="6">
        <v>0</v>
      </c>
      <c r="T499" s="6">
        <v>0</v>
      </c>
      <c r="U499" s="6">
        <v>10</v>
      </c>
      <c r="V499" s="6">
        <v>3</v>
      </c>
      <c r="W499" s="6">
        <v>0</v>
      </c>
    </row>
    <row r="500" spans="1:23" s="2" customFormat="1" ht="21" customHeight="1" x14ac:dyDescent="0.2">
      <c r="A500" s="58">
        <v>2014</v>
      </c>
      <c r="B500" s="37" t="s">
        <v>26</v>
      </c>
      <c r="C500" s="45" t="s">
        <v>143</v>
      </c>
      <c r="D500" s="46" t="s">
        <v>28</v>
      </c>
      <c r="E500" s="46" t="s">
        <v>51</v>
      </c>
      <c r="F500" s="1">
        <v>13</v>
      </c>
      <c r="G500" s="13">
        <v>0</v>
      </c>
      <c r="H500" s="1">
        <v>0</v>
      </c>
      <c r="I500" s="1">
        <v>0</v>
      </c>
      <c r="J500" s="1">
        <v>0</v>
      </c>
      <c r="K500" s="1">
        <v>0</v>
      </c>
      <c r="L500" s="1">
        <v>3</v>
      </c>
      <c r="M500" s="1">
        <v>1</v>
      </c>
      <c r="N500" s="1">
        <v>1</v>
      </c>
      <c r="O500" s="1">
        <v>1</v>
      </c>
      <c r="P500" s="1">
        <v>7</v>
      </c>
      <c r="Q500" s="1">
        <v>5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</row>
    <row r="501" spans="1:23" s="8" customFormat="1" ht="21" customHeight="1" x14ac:dyDescent="0.2">
      <c r="A501" s="59"/>
      <c r="B501" s="37" t="s">
        <v>30</v>
      </c>
      <c r="C501" s="45"/>
      <c r="D501" s="47"/>
      <c r="E501" s="47"/>
      <c r="F501" s="1">
        <v>33</v>
      </c>
      <c r="G501" s="13">
        <v>0</v>
      </c>
      <c r="H501" s="1">
        <v>0</v>
      </c>
      <c r="I501" s="1">
        <v>0</v>
      </c>
      <c r="J501" s="1">
        <v>1</v>
      </c>
      <c r="K501" s="1">
        <v>11</v>
      </c>
      <c r="L501" s="1">
        <v>10</v>
      </c>
      <c r="M501" s="1">
        <v>2</v>
      </c>
      <c r="N501" s="1">
        <v>0</v>
      </c>
      <c r="O501" s="1">
        <v>5</v>
      </c>
      <c r="P501" s="1">
        <v>4</v>
      </c>
      <c r="Q501" s="1">
        <v>10</v>
      </c>
      <c r="R501" s="1">
        <v>0</v>
      </c>
      <c r="S501" s="1">
        <v>0</v>
      </c>
      <c r="T501" s="1">
        <v>0</v>
      </c>
      <c r="U501" s="1">
        <v>0</v>
      </c>
      <c r="V501" s="1">
        <v>2</v>
      </c>
      <c r="W501" s="1">
        <v>0</v>
      </c>
    </row>
    <row r="502" spans="1:23" ht="21" customHeight="1" x14ac:dyDescent="0.2">
      <c r="A502" s="59"/>
      <c r="B502" s="37" t="s">
        <v>31</v>
      </c>
      <c r="C502" s="45"/>
      <c r="D502" s="47"/>
      <c r="E502" s="47"/>
      <c r="F502" s="1">
        <v>6</v>
      </c>
      <c r="G502" s="13">
        <v>0</v>
      </c>
      <c r="H502" s="1">
        <v>0</v>
      </c>
      <c r="I502" s="1">
        <v>1</v>
      </c>
      <c r="J502" s="1">
        <v>0</v>
      </c>
      <c r="K502" s="1">
        <v>1</v>
      </c>
      <c r="L502" s="1">
        <v>1</v>
      </c>
      <c r="M502" s="1">
        <v>1</v>
      </c>
      <c r="N502" s="1">
        <v>0</v>
      </c>
      <c r="O502" s="1">
        <v>0</v>
      </c>
      <c r="P502" s="1">
        <v>2</v>
      </c>
      <c r="Q502" s="1">
        <v>2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</row>
    <row r="503" spans="1:23" s="8" customFormat="1" ht="21" customHeight="1" x14ac:dyDescent="0.2">
      <c r="A503" s="60"/>
      <c r="B503" s="37" t="s">
        <v>32</v>
      </c>
      <c r="C503" s="45"/>
      <c r="D503" s="48"/>
      <c r="E503" s="48"/>
      <c r="F503" s="1">
        <v>10</v>
      </c>
      <c r="G503" s="13">
        <v>8</v>
      </c>
      <c r="H503" s="1">
        <v>0</v>
      </c>
      <c r="I503" s="1">
        <v>1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1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</row>
    <row r="504" spans="1:23" s="7" customFormat="1" ht="21" customHeight="1" x14ac:dyDescent="0.2">
      <c r="A504" s="4" t="s">
        <v>33</v>
      </c>
      <c r="B504" s="4"/>
      <c r="C504" s="5"/>
      <c r="D504" s="5"/>
      <c r="E504" s="5"/>
      <c r="F504" s="6">
        <v>62</v>
      </c>
      <c r="G504" s="6">
        <v>8</v>
      </c>
      <c r="H504" s="6">
        <v>0</v>
      </c>
      <c r="I504" s="6">
        <v>2</v>
      </c>
      <c r="J504" s="6">
        <v>1</v>
      </c>
      <c r="K504" s="6">
        <v>12</v>
      </c>
      <c r="L504" s="6">
        <v>14</v>
      </c>
      <c r="M504" s="6">
        <v>4</v>
      </c>
      <c r="N504" s="6">
        <v>1</v>
      </c>
      <c r="O504" s="6">
        <v>7</v>
      </c>
      <c r="P504" s="6">
        <v>13</v>
      </c>
      <c r="Q504" s="6">
        <v>17</v>
      </c>
      <c r="R504" s="6">
        <v>0</v>
      </c>
      <c r="S504" s="6">
        <v>0</v>
      </c>
      <c r="T504" s="6">
        <v>0</v>
      </c>
      <c r="U504" s="6">
        <v>0</v>
      </c>
      <c r="V504" s="6">
        <v>2</v>
      </c>
      <c r="W504" s="6">
        <v>0</v>
      </c>
    </row>
    <row r="505" spans="1:23" s="2" customFormat="1" ht="21" customHeight="1" x14ac:dyDescent="0.2">
      <c r="A505" s="58">
        <v>2014</v>
      </c>
      <c r="B505" s="37" t="s">
        <v>26</v>
      </c>
      <c r="C505" s="45" t="s">
        <v>144</v>
      </c>
      <c r="D505" s="46" t="s">
        <v>28</v>
      </c>
      <c r="E505" s="46" t="s">
        <v>51</v>
      </c>
      <c r="F505" s="1">
        <v>11</v>
      </c>
      <c r="G505" s="13">
        <v>0</v>
      </c>
      <c r="H505" s="1">
        <v>0</v>
      </c>
      <c r="I505" s="1">
        <v>0</v>
      </c>
      <c r="J505" s="1">
        <v>0</v>
      </c>
      <c r="K505" s="1">
        <v>2</v>
      </c>
      <c r="L505" s="1">
        <v>5</v>
      </c>
      <c r="M505" s="1">
        <v>4</v>
      </c>
      <c r="N505" s="1">
        <v>0</v>
      </c>
      <c r="O505" s="1">
        <v>0</v>
      </c>
      <c r="P505" s="1">
        <v>0</v>
      </c>
      <c r="Q505" s="1">
        <v>7</v>
      </c>
      <c r="R505" s="1">
        <v>0</v>
      </c>
      <c r="S505" s="1">
        <v>0</v>
      </c>
      <c r="T505" s="1">
        <v>0</v>
      </c>
      <c r="U505" s="1">
        <v>0</v>
      </c>
      <c r="V505" s="1">
        <v>2</v>
      </c>
      <c r="W505" s="1">
        <v>0</v>
      </c>
    </row>
    <row r="506" spans="1:23" s="8" customFormat="1" ht="21" customHeight="1" x14ac:dyDescent="0.2">
      <c r="A506" s="59"/>
      <c r="B506" s="37" t="s">
        <v>30</v>
      </c>
      <c r="C506" s="45"/>
      <c r="D506" s="47"/>
      <c r="E506" s="47"/>
      <c r="F506" s="1">
        <v>19</v>
      </c>
      <c r="G506" s="13">
        <v>0</v>
      </c>
      <c r="H506" s="1">
        <v>1</v>
      </c>
      <c r="I506" s="1">
        <v>0</v>
      </c>
      <c r="J506" s="1">
        <v>3</v>
      </c>
      <c r="K506" s="1">
        <v>6</v>
      </c>
      <c r="L506" s="1">
        <v>2</v>
      </c>
      <c r="M506" s="1">
        <v>7</v>
      </c>
      <c r="N506" s="1">
        <v>0</v>
      </c>
      <c r="O506" s="1">
        <v>0</v>
      </c>
      <c r="P506" s="1">
        <v>0</v>
      </c>
      <c r="Q506" s="1">
        <v>5</v>
      </c>
      <c r="R506" s="1">
        <v>0</v>
      </c>
      <c r="S506" s="1">
        <v>4</v>
      </c>
      <c r="T506" s="1">
        <v>0</v>
      </c>
      <c r="U506" s="1">
        <v>0</v>
      </c>
      <c r="V506" s="1">
        <v>0</v>
      </c>
      <c r="W506" s="1">
        <v>0</v>
      </c>
    </row>
    <row r="507" spans="1:23" ht="21" customHeight="1" x14ac:dyDescent="0.2">
      <c r="A507" s="59"/>
      <c r="B507" s="37" t="s">
        <v>31</v>
      </c>
      <c r="C507" s="45"/>
      <c r="D507" s="47"/>
      <c r="E507" s="47"/>
      <c r="F507" s="1">
        <v>3</v>
      </c>
      <c r="G507" s="13">
        <v>0</v>
      </c>
      <c r="H507" s="1">
        <v>0</v>
      </c>
      <c r="I507" s="1">
        <v>0</v>
      </c>
      <c r="J507" s="1">
        <v>1</v>
      </c>
      <c r="K507" s="1">
        <v>0</v>
      </c>
      <c r="L507" s="1">
        <v>1</v>
      </c>
      <c r="M507" s="1">
        <v>0</v>
      </c>
      <c r="N507" s="1">
        <v>0</v>
      </c>
      <c r="O507" s="1">
        <v>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1</v>
      </c>
      <c r="V507" s="1">
        <v>0</v>
      </c>
      <c r="W507" s="1">
        <v>0</v>
      </c>
    </row>
    <row r="508" spans="1:23" s="8" customFormat="1" ht="21" customHeight="1" x14ac:dyDescent="0.2">
      <c r="A508" s="60"/>
      <c r="B508" s="37" t="s">
        <v>32</v>
      </c>
      <c r="C508" s="45"/>
      <c r="D508" s="48"/>
      <c r="E508" s="48"/>
      <c r="F508" s="1">
        <v>8</v>
      </c>
      <c r="G508" s="13">
        <v>4</v>
      </c>
      <c r="H508" s="1">
        <v>0</v>
      </c>
      <c r="I508" s="1">
        <v>0</v>
      </c>
      <c r="J508" s="1">
        <v>2</v>
      </c>
      <c r="K508" s="1">
        <v>0</v>
      </c>
      <c r="L508" s="1">
        <v>1</v>
      </c>
      <c r="M508" s="1">
        <v>0</v>
      </c>
      <c r="N508" s="1">
        <v>0</v>
      </c>
      <c r="O508" s="1">
        <v>0</v>
      </c>
      <c r="P508" s="1">
        <v>1</v>
      </c>
      <c r="Q508" s="1">
        <v>0</v>
      </c>
      <c r="R508" s="1">
        <v>0</v>
      </c>
      <c r="S508" s="1">
        <v>0</v>
      </c>
      <c r="T508" s="1">
        <v>0</v>
      </c>
      <c r="U508" s="1">
        <v>1</v>
      </c>
      <c r="V508" s="1">
        <v>0</v>
      </c>
      <c r="W508" s="1">
        <v>0</v>
      </c>
    </row>
    <row r="509" spans="1:23" s="7" customFormat="1" ht="21" customHeight="1" x14ac:dyDescent="0.2">
      <c r="A509" s="4" t="s">
        <v>33</v>
      </c>
      <c r="B509" s="4"/>
      <c r="C509" s="5"/>
      <c r="D509" s="5"/>
      <c r="E509" s="5"/>
      <c r="F509" s="6">
        <v>41</v>
      </c>
      <c r="G509" s="6">
        <v>4</v>
      </c>
      <c r="H509" s="6">
        <v>1</v>
      </c>
      <c r="I509" s="6">
        <v>0</v>
      </c>
      <c r="J509" s="6">
        <v>6</v>
      </c>
      <c r="K509" s="6">
        <v>8</v>
      </c>
      <c r="L509" s="6">
        <v>9</v>
      </c>
      <c r="M509" s="6">
        <v>11</v>
      </c>
      <c r="N509" s="6">
        <v>0</v>
      </c>
      <c r="O509" s="6">
        <v>1</v>
      </c>
      <c r="P509" s="6">
        <v>1</v>
      </c>
      <c r="Q509" s="6">
        <v>12</v>
      </c>
      <c r="R509" s="6">
        <v>0</v>
      </c>
      <c r="S509" s="6">
        <v>4</v>
      </c>
      <c r="T509" s="6">
        <v>0</v>
      </c>
      <c r="U509" s="6">
        <v>2</v>
      </c>
      <c r="V509" s="6">
        <v>2</v>
      </c>
      <c r="W509" s="6">
        <v>0</v>
      </c>
    </row>
    <row r="510" spans="1:23" s="2" customFormat="1" ht="21" customHeight="1" x14ac:dyDescent="0.2">
      <c r="A510" s="58">
        <v>2014</v>
      </c>
      <c r="B510" s="37" t="s">
        <v>26</v>
      </c>
      <c r="C510" s="45" t="s">
        <v>145</v>
      </c>
      <c r="D510" s="46" t="s">
        <v>28</v>
      </c>
      <c r="E510" s="46" t="s">
        <v>51</v>
      </c>
      <c r="F510" s="1">
        <v>0</v>
      </c>
      <c r="G510" s="13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</row>
    <row r="511" spans="1:23" s="8" customFormat="1" ht="21" customHeight="1" x14ac:dyDescent="0.2">
      <c r="A511" s="59"/>
      <c r="B511" s="37" t="s">
        <v>30</v>
      </c>
      <c r="C511" s="45"/>
      <c r="D511" s="47"/>
      <c r="E511" s="47"/>
      <c r="F511" s="1">
        <v>2</v>
      </c>
      <c r="G511" s="13">
        <v>0</v>
      </c>
      <c r="H511" s="1">
        <v>0</v>
      </c>
      <c r="I511" s="1">
        <v>0</v>
      </c>
      <c r="J511" s="1">
        <v>0</v>
      </c>
      <c r="K511" s="1">
        <v>0</v>
      </c>
      <c r="L511" s="1">
        <v>2</v>
      </c>
      <c r="M511" s="1">
        <v>0</v>
      </c>
      <c r="N511" s="1">
        <v>0</v>
      </c>
      <c r="O511" s="1">
        <v>0</v>
      </c>
      <c r="P511" s="1">
        <v>0</v>
      </c>
      <c r="Q511" s="1">
        <v>2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</row>
    <row r="512" spans="1:23" ht="21" customHeight="1" x14ac:dyDescent="0.2">
      <c r="A512" s="59"/>
      <c r="B512" s="37" t="s">
        <v>31</v>
      </c>
      <c r="C512" s="45"/>
      <c r="D512" s="47"/>
      <c r="E512" s="47"/>
      <c r="F512" s="1">
        <v>1</v>
      </c>
      <c r="G512" s="13">
        <v>0</v>
      </c>
      <c r="H512" s="1">
        <v>0</v>
      </c>
      <c r="I512" s="1">
        <v>0</v>
      </c>
      <c r="J512" s="1">
        <v>0</v>
      </c>
      <c r="K512" s="1">
        <v>0</v>
      </c>
      <c r="L512" s="1">
        <v>1</v>
      </c>
      <c r="M512" s="1">
        <v>0</v>
      </c>
      <c r="N512" s="1">
        <v>0</v>
      </c>
      <c r="O512" s="1">
        <v>0</v>
      </c>
      <c r="P512" s="1">
        <v>0</v>
      </c>
      <c r="Q512" s="1">
        <v>1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</row>
    <row r="513" spans="1:23" s="8" customFormat="1" ht="21" customHeight="1" x14ac:dyDescent="0.2">
      <c r="A513" s="60"/>
      <c r="B513" s="37" t="s">
        <v>32</v>
      </c>
      <c r="C513" s="45"/>
      <c r="D513" s="48"/>
      <c r="E513" s="48"/>
      <c r="F513" s="1">
        <v>2</v>
      </c>
      <c r="G513" s="13">
        <v>2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</row>
    <row r="514" spans="1:23" s="7" customFormat="1" ht="21" customHeight="1" x14ac:dyDescent="0.2">
      <c r="A514" s="4" t="s">
        <v>33</v>
      </c>
      <c r="B514" s="4"/>
      <c r="C514" s="5"/>
      <c r="D514" s="5"/>
      <c r="E514" s="5"/>
      <c r="F514" s="6">
        <v>5</v>
      </c>
      <c r="G514" s="6">
        <v>2</v>
      </c>
      <c r="H514" s="6">
        <v>0</v>
      </c>
      <c r="I514" s="6">
        <v>0</v>
      </c>
      <c r="J514" s="6">
        <v>0</v>
      </c>
      <c r="K514" s="6">
        <v>0</v>
      </c>
      <c r="L514" s="6">
        <v>3</v>
      </c>
      <c r="M514" s="6">
        <v>0</v>
      </c>
      <c r="N514" s="6">
        <v>0</v>
      </c>
      <c r="O514" s="6">
        <v>0</v>
      </c>
      <c r="P514" s="6">
        <v>0</v>
      </c>
      <c r="Q514" s="6">
        <v>3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</row>
    <row r="515" spans="1:23" s="2" customFormat="1" ht="21" customHeight="1" x14ac:dyDescent="0.2">
      <c r="A515" s="58">
        <v>2014</v>
      </c>
      <c r="B515" s="37" t="s">
        <v>26</v>
      </c>
      <c r="C515" s="45" t="s">
        <v>146</v>
      </c>
      <c r="D515" s="46" t="s">
        <v>28</v>
      </c>
      <c r="E515" s="46" t="s">
        <v>51</v>
      </c>
      <c r="F515" s="1">
        <v>2</v>
      </c>
      <c r="G515" s="13">
        <v>0</v>
      </c>
      <c r="H515" s="1">
        <v>1</v>
      </c>
      <c r="I515" s="1">
        <v>0</v>
      </c>
      <c r="J515" s="1">
        <v>0</v>
      </c>
      <c r="K515" s="1">
        <v>0</v>
      </c>
      <c r="L515" s="1">
        <v>1</v>
      </c>
      <c r="M515" s="1">
        <v>0</v>
      </c>
      <c r="N515" s="1">
        <v>0</v>
      </c>
      <c r="O515" s="1">
        <v>0</v>
      </c>
      <c r="P515" s="1">
        <v>0</v>
      </c>
      <c r="Q515" s="1">
        <v>1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</row>
    <row r="516" spans="1:23" s="8" customFormat="1" ht="21" customHeight="1" x14ac:dyDescent="0.2">
      <c r="A516" s="59"/>
      <c r="B516" s="37" t="s">
        <v>30</v>
      </c>
      <c r="C516" s="45"/>
      <c r="D516" s="47"/>
      <c r="E516" s="47"/>
      <c r="F516" s="1">
        <v>6</v>
      </c>
      <c r="G516" s="13">
        <v>0</v>
      </c>
      <c r="H516" s="1">
        <v>1</v>
      </c>
      <c r="I516" s="1">
        <v>0</v>
      </c>
      <c r="J516" s="1">
        <v>0</v>
      </c>
      <c r="K516" s="1">
        <v>3</v>
      </c>
      <c r="L516" s="1">
        <v>1</v>
      </c>
      <c r="M516" s="1">
        <v>0</v>
      </c>
      <c r="N516" s="1">
        <v>0</v>
      </c>
      <c r="O516" s="1">
        <v>1</v>
      </c>
      <c r="P516" s="1">
        <v>0</v>
      </c>
      <c r="Q516" s="1">
        <v>1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</row>
    <row r="517" spans="1:23" ht="21" customHeight="1" x14ac:dyDescent="0.2">
      <c r="A517" s="59"/>
      <c r="B517" s="37" t="s">
        <v>31</v>
      </c>
      <c r="C517" s="45"/>
      <c r="D517" s="47"/>
      <c r="E517" s="47"/>
      <c r="F517" s="1">
        <v>5</v>
      </c>
      <c r="G517" s="13">
        <v>0</v>
      </c>
      <c r="H517" s="1">
        <v>0</v>
      </c>
      <c r="I517" s="1">
        <v>0</v>
      </c>
      <c r="J517" s="1">
        <v>0</v>
      </c>
      <c r="K517" s="1">
        <v>3</v>
      </c>
      <c r="L517" s="1">
        <v>0</v>
      </c>
      <c r="M517" s="1">
        <v>1</v>
      </c>
      <c r="N517" s="1">
        <v>0</v>
      </c>
      <c r="O517" s="1">
        <v>0</v>
      </c>
      <c r="P517" s="1">
        <v>1</v>
      </c>
      <c r="Q517" s="1">
        <v>1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</row>
    <row r="518" spans="1:23" s="8" customFormat="1" ht="21" customHeight="1" x14ac:dyDescent="0.2">
      <c r="A518" s="60"/>
      <c r="B518" s="37" t="s">
        <v>32</v>
      </c>
      <c r="C518" s="45"/>
      <c r="D518" s="48"/>
      <c r="E518" s="48"/>
      <c r="F518" s="1">
        <v>5</v>
      </c>
      <c r="G518" s="13">
        <v>3</v>
      </c>
      <c r="H518" s="1">
        <v>1</v>
      </c>
      <c r="I518" s="1">
        <v>0</v>
      </c>
      <c r="J518" s="1">
        <v>1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</row>
    <row r="519" spans="1:23" s="7" customFormat="1" ht="21" customHeight="1" x14ac:dyDescent="0.2">
      <c r="A519" s="4" t="s">
        <v>33</v>
      </c>
      <c r="B519" s="4"/>
      <c r="C519" s="5"/>
      <c r="D519" s="5"/>
      <c r="E519" s="5"/>
      <c r="F519" s="6">
        <v>18</v>
      </c>
      <c r="G519" s="6">
        <v>3</v>
      </c>
      <c r="H519" s="6">
        <v>3</v>
      </c>
      <c r="I519" s="6">
        <v>0</v>
      </c>
      <c r="J519" s="6">
        <v>1</v>
      </c>
      <c r="K519" s="6">
        <v>6</v>
      </c>
      <c r="L519" s="6">
        <v>2</v>
      </c>
      <c r="M519" s="6">
        <v>1</v>
      </c>
      <c r="N519" s="6">
        <v>0</v>
      </c>
      <c r="O519" s="6">
        <v>1</v>
      </c>
      <c r="P519" s="6">
        <v>1</v>
      </c>
      <c r="Q519" s="6">
        <v>3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</row>
    <row r="520" spans="1:23" s="2" customFormat="1" ht="21" customHeight="1" x14ac:dyDescent="0.2">
      <c r="A520" s="58">
        <v>2014</v>
      </c>
      <c r="B520" s="37" t="s">
        <v>26</v>
      </c>
      <c r="C520" s="45" t="s">
        <v>147</v>
      </c>
      <c r="D520" s="46" t="s">
        <v>28</v>
      </c>
      <c r="E520" s="46" t="s">
        <v>51</v>
      </c>
      <c r="F520" s="1">
        <v>29</v>
      </c>
      <c r="G520" s="13">
        <v>0</v>
      </c>
      <c r="H520" s="1">
        <v>0</v>
      </c>
      <c r="I520" s="1">
        <v>0</v>
      </c>
      <c r="J520" s="1">
        <v>9</v>
      </c>
      <c r="K520" s="1">
        <v>6</v>
      </c>
      <c r="L520" s="1">
        <v>7</v>
      </c>
      <c r="M520" s="1">
        <v>2</v>
      </c>
      <c r="N520" s="1">
        <v>1</v>
      </c>
      <c r="O520" s="1">
        <v>2</v>
      </c>
      <c r="P520" s="1">
        <v>2</v>
      </c>
      <c r="Q520" s="1">
        <v>9</v>
      </c>
      <c r="R520" s="1">
        <v>0</v>
      </c>
      <c r="S520" s="1">
        <v>0</v>
      </c>
      <c r="T520" s="1">
        <v>0</v>
      </c>
      <c r="U520" s="1">
        <v>0</v>
      </c>
      <c r="V520" s="1">
        <v>1</v>
      </c>
      <c r="W520" s="1">
        <v>0</v>
      </c>
    </row>
    <row r="521" spans="1:23" s="8" customFormat="1" ht="21" customHeight="1" x14ac:dyDescent="0.2">
      <c r="A521" s="59"/>
      <c r="B521" s="37" t="s">
        <v>30</v>
      </c>
      <c r="C521" s="45"/>
      <c r="D521" s="47"/>
      <c r="E521" s="47"/>
      <c r="F521" s="1">
        <v>14</v>
      </c>
      <c r="G521" s="13">
        <v>0</v>
      </c>
      <c r="H521" s="1">
        <v>0</v>
      </c>
      <c r="I521" s="1">
        <v>0</v>
      </c>
      <c r="J521" s="1">
        <v>1</v>
      </c>
      <c r="K521" s="1">
        <v>0</v>
      </c>
      <c r="L521" s="1">
        <v>7</v>
      </c>
      <c r="M521" s="1">
        <v>1</v>
      </c>
      <c r="N521" s="1">
        <v>0</v>
      </c>
      <c r="O521" s="1">
        <v>5</v>
      </c>
      <c r="P521" s="1">
        <v>0</v>
      </c>
      <c r="Q521" s="1">
        <v>8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</row>
    <row r="522" spans="1:23" ht="21" customHeight="1" x14ac:dyDescent="0.2">
      <c r="A522" s="59"/>
      <c r="B522" s="37" t="s">
        <v>31</v>
      </c>
      <c r="C522" s="45"/>
      <c r="D522" s="47"/>
      <c r="E522" s="47"/>
      <c r="F522" s="1">
        <v>15</v>
      </c>
      <c r="G522" s="13">
        <v>0</v>
      </c>
      <c r="H522" s="1">
        <v>0</v>
      </c>
      <c r="I522" s="1">
        <v>1</v>
      </c>
      <c r="J522" s="1">
        <v>1</v>
      </c>
      <c r="K522" s="1">
        <v>2</v>
      </c>
      <c r="L522" s="1">
        <v>5</v>
      </c>
      <c r="M522" s="1">
        <v>1</v>
      </c>
      <c r="N522" s="1">
        <v>0</v>
      </c>
      <c r="O522" s="1">
        <v>2</v>
      </c>
      <c r="P522" s="1">
        <v>3</v>
      </c>
      <c r="Q522" s="1">
        <v>3</v>
      </c>
      <c r="R522" s="1">
        <v>0</v>
      </c>
      <c r="S522" s="1">
        <v>0</v>
      </c>
      <c r="T522" s="1">
        <v>0</v>
      </c>
      <c r="U522" s="1">
        <v>3</v>
      </c>
      <c r="V522" s="1">
        <v>0</v>
      </c>
      <c r="W522" s="1">
        <v>0</v>
      </c>
    </row>
    <row r="523" spans="1:23" s="8" customFormat="1" ht="21" customHeight="1" x14ac:dyDescent="0.2">
      <c r="A523" s="60"/>
      <c r="B523" s="37" t="s">
        <v>32</v>
      </c>
      <c r="C523" s="45"/>
      <c r="D523" s="48"/>
      <c r="E523" s="48"/>
      <c r="F523" s="1">
        <v>13</v>
      </c>
      <c r="G523" s="13">
        <v>6</v>
      </c>
      <c r="H523" s="1">
        <v>0</v>
      </c>
      <c r="I523" s="1">
        <v>1</v>
      </c>
      <c r="J523" s="1">
        <v>5</v>
      </c>
      <c r="K523" s="1">
        <v>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</row>
    <row r="524" spans="1:23" s="7" customFormat="1" ht="21" customHeight="1" x14ac:dyDescent="0.2">
      <c r="A524" s="4" t="s">
        <v>33</v>
      </c>
      <c r="B524" s="4"/>
      <c r="C524" s="5"/>
      <c r="D524" s="5"/>
      <c r="E524" s="5"/>
      <c r="F524" s="6">
        <v>71</v>
      </c>
      <c r="G524" s="6">
        <v>6</v>
      </c>
      <c r="H524" s="6">
        <v>0</v>
      </c>
      <c r="I524" s="6">
        <v>2</v>
      </c>
      <c r="J524" s="6">
        <v>16</v>
      </c>
      <c r="K524" s="6">
        <v>9</v>
      </c>
      <c r="L524" s="6">
        <v>19</v>
      </c>
      <c r="M524" s="6">
        <v>4</v>
      </c>
      <c r="N524" s="6">
        <v>1</v>
      </c>
      <c r="O524" s="6">
        <v>9</v>
      </c>
      <c r="P524" s="6">
        <v>5</v>
      </c>
      <c r="Q524" s="6">
        <v>20</v>
      </c>
      <c r="R524" s="6">
        <v>0</v>
      </c>
      <c r="S524" s="6">
        <v>0</v>
      </c>
      <c r="T524" s="6">
        <v>0</v>
      </c>
      <c r="U524" s="6">
        <v>3</v>
      </c>
      <c r="V524" s="6">
        <v>1</v>
      </c>
      <c r="W524" s="6">
        <v>0</v>
      </c>
    </row>
    <row r="525" spans="1:23" s="2" customFormat="1" ht="21" customHeight="1" x14ac:dyDescent="0.2">
      <c r="A525" s="58">
        <v>2014</v>
      </c>
      <c r="B525" s="37" t="s">
        <v>26</v>
      </c>
      <c r="C525" s="45" t="s">
        <v>148</v>
      </c>
      <c r="D525" s="46" t="s">
        <v>28</v>
      </c>
      <c r="E525" s="46" t="s">
        <v>51</v>
      </c>
      <c r="F525" s="1">
        <v>0</v>
      </c>
      <c r="G525" s="13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</row>
    <row r="526" spans="1:23" s="8" customFormat="1" ht="21" customHeight="1" x14ac:dyDescent="0.2">
      <c r="A526" s="59"/>
      <c r="B526" s="37" t="s">
        <v>30</v>
      </c>
      <c r="C526" s="45"/>
      <c r="D526" s="47"/>
      <c r="E526" s="47"/>
      <c r="F526" s="1">
        <v>3</v>
      </c>
      <c r="G526" s="13">
        <v>0</v>
      </c>
      <c r="H526" s="1">
        <v>0</v>
      </c>
      <c r="I526" s="1">
        <v>0</v>
      </c>
      <c r="J526" s="1">
        <v>2</v>
      </c>
      <c r="K526" s="1">
        <v>0</v>
      </c>
      <c r="L526" s="1">
        <v>1</v>
      </c>
      <c r="M526" s="1">
        <v>0</v>
      </c>
      <c r="N526" s="1">
        <v>0</v>
      </c>
      <c r="O526" s="1">
        <v>0</v>
      </c>
      <c r="P526" s="1">
        <v>0</v>
      </c>
      <c r="Q526" s="1">
        <v>1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</row>
    <row r="527" spans="1:23" ht="21" customHeight="1" x14ac:dyDescent="0.2">
      <c r="A527" s="59"/>
      <c r="B527" s="37" t="s">
        <v>31</v>
      </c>
      <c r="C527" s="45"/>
      <c r="D527" s="47"/>
      <c r="E527" s="47"/>
      <c r="F527" s="1">
        <v>0</v>
      </c>
      <c r="G527" s="13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</row>
    <row r="528" spans="1:23" s="8" customFormat="1" ht="21" customHeight="1" x14ac:dyDescent="0.2">
      <c r="A528" s="60"/>
      <c r="B528" s="37" t="s">
        <v>32</v>
      </c>
      <c r="C528" s="45"/>
      <c r="D528" s="48"/>
      <c r="E528" s="48"/>
      <c r="F528" s="1">
        <v>4</v>
      </c>
      <c r="G528" s="13">
        <v>1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1</v>
      </c>
      <c r="V528" s="1">
        <v>0</v>
      </c>
      <c r="W528" s="1">
        <v>0</v>
      </c>
    </row>
    <row r="529" spans="1:23" s="7" customFormat="1" ht="21" customHeight="1" x14ac:dyDescent="0.2">
      <c r="A529" s="4" t="s">
        <v>33</v>
      </c>
      <c r="B529" s="4"/>
      <c r="C529" s="5"/>
      <c r="D529" s="5"/>
      <c r="E529" s="5"/>
      <c r="F529" s="6">
        <v>7</v>
      </c>
      <c r="G529" s="6">
        <v>1</v>
      </c>
      <c r="H529" s="6">
        <v>0</v>
      </c>
      <c r="I529" s="6">
        <v>0</v>
      </c>
      <c r="J529" s="6">
        <v>4</v>
      </c>
      <c r="K529" s="6">
        <v>0</v>
      </c>
      <c r="L529" s="6">
        <v>1</v>
      </c>
      <c r="M529" s="6">
        <v>1</v>
      </c>
      <c r="N529" s="6">
        <v>0</v>
      </c>
      <c r="O529" s="6">
        <v>0</v>
      </c>
      <c r="P529" s="6">
        <v>0</v>
      </c>
      <c r="Q529" s="6">
        <v>1</v>
      </c>
      <c r="R529" s="6">
        <v>0</v>
      </c>
      <c r="S529" s="6">
        <v>0</v>
      </c>
      <c r="T529" s="6">
        <v>0</v>
      </c>
      <c r="U529" s="6">
        <v>1</v>
      </c>
      <c r="V529" s="6">
        <v>0</v>
      </c>
      <c r="W529" s="6">
        <v>0</v>
      </c>
    </row>
    <row r="530" spans="1:23" s="2" customFormat="1" ht="21" customHeight="1" x14ac:dyDescent="0.2">
      <c r="A530" s="58">
        <v>2014</v>
      </c>
      <c r="B530" s="37" t="s">
        <v>26</v>
      </c>
      <c r="C530" s="46" t="s">
        <v>149</v>
      </c>
      <c r="D530" s="46" t="s">
        <v>28</v>
      </c>
      <c r="E530" s="46" t="s">
        <v>51</v>
      </c>
      <c r="F530" s="1">
        <v>12</v>
      </c>
      <c r="G530" s="13">
        <v>0</v>
      </c>
      <c r="H530" s="1">
        <v>0</v>
      </c>
      <c r="I530" s="1">
        <v>1</v>
      </c>
      <c r="J530" s="1">
        <v>1</v>
      </c>
      <c r="K530" s="1">
        <v>3</v>
      </c>
      <c r="L530" s="1">
        <v>2</v>
      </c>
      <c r="M530" s="1">
        <v>2</v>
      </c>
      <c r="N530" s="1">
        <v>0</v>
      </c>
      <c r="O530" s="1">
        <v>1</v>
      </c>
      <c r="P530" s="1">
        <v>2</v>
      </c>
      <c r="Q530" s="1">
        <v>3</v>
      </c>
      <c r="R530" s="1">
        <v>0</v>
      </c>
      <c r="S530" s="1">
        <v>0</v>
      </c>
      <c r="T530" s="1">
        <v>0</v>
      </c>
      <c r="U530" s="1">
        <v>0</v>
      </c>
      <c r="V530" s="1">
        <v>1</v>
      </c>
      <c r="W530" s="1">
        <v>0</v>
      </c>
    </row>
    <row r="531" spans="1:23" s="8" customFormat="1" ht="21" customHeight="1" x14ac:dyDescent="0.2">
      <c r="A531" s="59"/>
      <c r="B531" s="37" t="s">
        <v>30</v>
      </c>
      <c r="C531" s="47"/>
      <c r="D531" s="47"/>
      <c r="E531" s="47"/>
      <c r="F531" s="1">
        <v>12</v>
      </c>
      <c r="G531" s="13">
        <v>0</v>
      </c>
      <c r="H531" s="1">
        <v>0</v>
      </c>
      <c r="I531" s="1">
        <v>0</v>
      </c>
      <c r="J531" s="1">
        <v>0</v>
      </c>
      <c r="K531" s="1">
        <v>2</v>
      </c>
      <c r="L531" s="1">
        <v>5</v>
      </c>
      <c r="M531" s="1">
        <v>2</v>
      </c>
      <c r="N531" s="1">
        <v>0</v>
      </c>
      <c r="O531" s="1">
        <v>3</v>
      </c>
      <c r="P531" s="1">
        <v>0</v>
      </c>
      <c r="Q531" s="1">
        <v>5</v>
      </c>
      <c r="R531" s="1">
        <v>0</v>
      </c>
      <c r="S531" s="1">
        <v>0</v>
      </c>
      <c r="T531" s="1">
        <v>1</v>
      </c>
      <c r="U531" s="1">
        <v>0</v>
      </c>
      <c r="V531" s="1">
        <v>1</v>
      </c>
      <c r="W531" s="1">
        <v>0</v>
      </c>
    </row>
    <row r="532" spans="1:23" ht="21" customHeight="1" x14ac:dyDescent="0.2">
      <c r="A532" s="59"/>
      <c r="B532" s="37" t="s">
        <v>31</v>
      </c>
      <c r="C532" s="47"/>
      <c r="D532" s="47"/>
      <c r="E532" s="47"/>
      <c r="F532" s="1">
        <v>9</v>
      </c>
      <c r="G532" s="13">
        <v>0</v>
      </c>
      <c r="H532" s="1">
        <v>0</v>
      </c>
      <c r="I532" s="1">
        <v>0</v>
      </c>
      <c r="J532" s="1">
        <v>2</v>
      </c>
      <c r="K532" s="1">
        <v>2</v>
      </c>
      <c r="L532" s="1">
        <v>3</v>
      </c>
      <c r="M532" s="1">
        <v>1</v>
      </c>
      <c r="N532" s="1">
        <v>0</v>
      </c>
      <c r="O532" s="1">
        <v>0</v>
      </c>
      <c r="P532" s="1">
        <v>1</v>
      </c>
      <c r="Q532" s="1">
        <v>2</v>
      </c>
      <c r="R532" s="1">
        <v>0</v>
      </c>
      <c r="S532" s="1">
        <v>0</v>
      </c>
      <c r="T532" s="1">
        <v>0</v>
      </c>
      <c r="U532" s="1">
        <v>2</v>
      </c>
      <c r="V532" s="1">
        <v>0</v>
      </c>
      <c r="W532" s="1">
        <v>0</v>
      </c>
    </row>
    <row r="533" spans="1:23" s="8" customFormat="1" ht="21" customHeight="1" x14ac:dyDescent="0.2">
      <c r="A533" s="60"/>
      <c r="B533" s="37" t="s">
        <v>32</v>
      </c>
      <c r="C533" s="48"/>
      <c r="D533" s="48"/>
      <c r="E533" s="48"/>
      <c r="F533" s="1">
        <v>2</v>
      </c>
      <c r="G533" s="13">
        <v>2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</row>
    <row r="534" spans="1:23" s="7" customFormat="1" ht="21" customHeight="1" x14ac:dyDescent="0.2">
      <c r="A534" s="4" t="s">
        <v>33</v>
      </c>
      <c r="B534" s="4"/>
      <c r="C534" s="5"/>
      <c r="D534" s="5"/>
      <c r="E534" s="5"/>
      <c r="F534" s="6">
        <v>35</v>
      </c>
      <c r="G534" s="6">
        <v>2</v>
      </c>
      <c r="H534" s="6">
        <v>0</v>
      </c>
      <c r="I534" s="6">
        <v>1</v>
      </c>
      <c r="J534" s="6">
        <v>3</v>
      </c>
      <c r="K534" s="6">
        <v>7</v>
      </c>
      <c r="L534" s="6">
        <v>10</v>
      </c>
      <c r="M534" s="6">
        <v>5</v>
      </c>
      <c r="N534" s="6">
        <v>0</v>
      </c>
      <c r="O534" s="6">
        <v>4</v>
      </c>
      <c r="P534" s="6">
        <v>3</v>
      </c>
      <c r="Q534" s="6">
        <v>10</v>
      </c>
      <c r="R534" s="6">
        <v>0</v>
      </c>
      <c r="S534" s="6">
        <v>0</v>
      </c>
      <c r="T534" s="6">
        <v>1</v>
      </c>
      <c r="U534" s="6">
        <v>2</v>
      </c>
      <c r="V534" s="6">
        <v>2</v>
      </c>
      <c r="W534" s="6">
        <v>0</v>
      </c>
    </row>
    <row r="535" spans="1:23" s="2" customFormat="1" ht="21" customHeight="1" x14ac:dyDescent="0.2">
      <c r="A535" s="58">
        <v>2014</v>
      </c>
      <c r="B535" s="37" t="s">
        <v>26</v>
      </c>
      <c r="C535" s="45" t="s">
        <v>150</v>
      </c>
      <c r="D535" s="46" t="s">
        <v>28</v>
      </c>
      <c r="E535" s="46" t="s">
        <v>51</v>
      </c>
      <c r="F535" s="1">
        <v>0</v>
      </c>
      <c r="G535" s="13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</row>
    <row r="536" spans="1:23" s="8" customFormat="1" ht="21" customHeight="1" x14ac:dyDescent="0.2">
      <c r="A536" s="59"/>
      <c r="B536" s="37" t="s">
        <v>30</v>
      </c>
      <c r="C536" s="45"/>
      <c r="D536" s="47"/>
      <c r="E536" s="47"/>
      <c r="F536" s="1">
        <v>0</v>
      </c>
      <c r="G536" s="13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</row>
    <row r="537" spans="1:23" ht="21" customHeight="1" x14ac:dyDescent="0.2">
      <c r="A537" s="59"/>
      <c r="B537" s="37" t="s">
        <v>31</v>
      </c>
      <c r="C537" s="45"/>
      <c r="D537" s="47"/>
      <c r="E537" s="47"/>
      <c r="F537" s="1">
        <v>0</v>
      </c>
      <c r="G537" s="13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</row>
    <row r="538" spans="1:23" s="8" customFormat="1" ht="21" customHeight="1" x14ac:dyDescent="0.2">
      <c r="A538" s="60"/>
      <c r="B538" s="37" t="s">
        <v>32</v>
      </c>
      <c r="C538" s="45"/>
      <c r="D538" s="48"/>
      <c r="E538" s="48"/>
      <c r="F538" s="1">
        <v>0</v>
      </c>
      <c r="G538" s="13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</row>
    <row r="539" spans="1:23" s="9" customFormat="1" ht="21" customHeight="1" x14ac:dyDescent="0.2">
      <c r="A539" s="4" t="s">
        <v>33</v>
      </c>
      <c r="B539" s="4"/>
      <c r="C539" s="5"/>
      <c r="D539" s="5"/>
      <c r="E539" s="5"/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</row>
    <row r="540" spans="1:23" s="2" customFormat="1" ht="21" customHeight="1" x14ac:dyDescent="0.2">
      <c r="A540" s="58">
        <v>2014</v>
      </c>
      <c r="B540" s="37" t="s">
        <v>26</v>
      </c>
      <c r="C540" s="45" t="s">
        <v>151</v>
      </c>
      <c r="D540" s="46" t="s">
        <v>28</v>
      </c>
      <c r="E540" s="46" t="s">
        <v>51</v>
      </c>
      <c r="F540" s="1">
        <v>8</v>
      </c>
      <c r="G540" s="13">
        <v>0</v>
      </c>
      <c r="H540" s="1">
        <v>0</v>
      </c>
      <c r="I540" s="1">
        <v>0</v>
      </c>
      <c r="J540" s="1">
        <v>0</v>
      </c>
      <c r="K540" s="1">
        <v>3</v>
      </c>
      <c r="L540" s="1">
        <v>3</v>
      </c>
      <c r="M540" s="1">
        <v>0</v>
      </c>
      <c r="N540" s="1">
        <v>0</v>
      </c>
      <c r="O540" s="1">
        <v>0</v>
      </c>
      <c r="P540" s="1">
        <v>2</v>
      </c>
      <c r="Q540" s="1">
        <v>2</v>
      </c>
      <c r="R540" s="1">
        <v>0</v>
      </c>
      <c r="S540" s="1">
        <v>0</v>
      </c>
      <c r="T540" s="1">
        <v>0</v>
      </c>
      <c r="U540" s="1">
        <v>0</v>
      </c>
      <c r="V540" s="1">
        <v>1</v>
      </c>
      <c r="W540" s="1">
        <v>0</v>
      </c>
    </row>
    <row r="541" spans="1:23" s="8" customFormat="1" ht="21" customHeight="1" x14ac:dyDescent="0.2">
      <c r="A541" s="59"/>
      <c r="B541" s="37" t="s">
        <v>30</v>
      </c>
      <c r="C541" s="45"/>
      <c r="D541" s="47"/>
      <c r="E541" s="47"/>
      <c r="F541" s="1">
        <v>8</v>
      </c>
      <c r="G541" s="13">
        <v>0</v>
      </c>
      <c r="H541" s="1">
        <v>0</v>
      </c>
      <c r="I541" s="1">
        <v>0</v>
      </c>
      <c r="J541" s="1">
        <v>1</v>
      </c>
      <c r="K541" s="1">
        <v>1</v>
      </c>
      <c r="L541" s="1">
        <v>3</v>
      </c>
      <c r="M541" s="1">
        <v>2</v>
      </c>
      <c r="N541" s="1">
        <v>0</v>
      </c>
      <c r="O541" s="1">
        <v>0</v>
      </c>
      <c r="P541" s="1">
        <v>1</v>
      </c>
      <c r="Q541" s="1">
        <v>4</v>
      </c>
      <c r="R541" s="1">
        <v>0</v>
      </c>
      <c r="S541" s="1">
        <v>0</v>
      </c>
      <c r="T541" s="1">
        <v>0</v>
      </c>
      <c r="U541" s="1">
        <v>0</v>
      </c>
      <c r="V541" s="1">
        <v>1</v>
      </c>
      <c r="W541" s="1">
        <v>0</v>
      </c>
    </row>
    <row r="542" spans="1:23" ht="21" customHeight="1" x14ac:dyDescent="0.2">
      <c r="A542" s="59"/>
      <c r="B542" s="37" t="s">
        <v>31</v>
      </c>
      <c r="C542" s="45"/>
      <c r="D542" s="47"/>
      <c r="E542" s="47"/>
      <c r="F542" s="1">
        <v>10</v>
      </c>
      <c r="G542" s="13">
        <v>0</v>
      </c>
      <c r="H542" s="1">
        <v>0</v>
      </c>
      <c r="I542" s="1">
        <v>2</v>
      </c>
      <c r="J542" s="1">
        <v>0</v>
      </c>
      <c r="K542" s="1">
        <v>1</v>
      </c>
      <c r="L542" s="1">
        <v>0</v>
      </c>
      <c r="M542" s="1">
        <v>1</v>
      </c>
      <c r="N542" s="1">
        <v>0</v>
      </c>
      <c r="O542" s="1">
        <v>4</v>
      </c>
      <c r="P542" s="1">
        <v>2</v>
      </c>
      <c r="Q542" s="1">
        <v>1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</row>
    <row r="543" spans="1:23" s="8" customFormat="1" ht="21" customHeight="1" x14ac:dyDescent="0.2">
      <c r="A543" s="60"/>
      <c r="B543" s="37" t="s">
        <v>32</v>
      </c>
      <c r="C543" s="45"/>
      <c r="D543" s="48"/>
      <c r="E543" s="48"/>
      <c r="F543" s="1">
        <v>17</v>
      </c>
      <c r="G543" s="13">
        <v>5</v>
      </c>
      <c r="H543" s="1">
        <v>0</v>
      </c>
      <c r="I543" s="1">
        <v>1</v>
      </c>
      <c r="J543" s="1">
        <v>5</v>
      </c>
      <c r="K543" s="1">
        <v>1</v>
      </c>
      <c r="L543" s="1">
        <v>4</v>
      </c>
      <c r="M543" s="1">
        <v>0</v>
      </c>
      <c r="N543" s="1">
        <v>0</v>
      </c>
      <c r="O543" s="1">
        <v>1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4</v>
      </c>
      <c r="V543" s="1">
        <v>0</v>
      </c>
      <c r="W543" s="1">
        <v>0</v>
      </c>
    </row>
    <row r="544" spans="1:23" s="7" customFormat="1" ht="21" customHeight="1" x14ac:dyDescent="0.2">
      <c r="A544" s="4" t="s">
        <v>33</v>
      </c>
      <c r="B544" s="4"/>
      <c r="C544" s="5"/>
      <c r="D544" s="5"/>
      <c r="E544" s="5"/>
      <c r="F544" s="6">
        <v>43</v>
      </c>
      <c r="G544" s="6">
        <v>5</v>
      </c>
      <c r="H544" s="6">
        <v>0</v>
      </c>
      <c r="I544" s="6">
        <v>3</v>
      </c>
      <c r="J544" s="6">
        <v>6</v>
      </c>
      <c r="K544" s="6">
        <v>6</v>
      </c>
      <c r="L544" s="6">
        <v>10</v>
      </c>
      <c r="M544" s="6">
        <v>3</v>
      </c>
      <c r="N544" s="6">
        <v>0</v>
      </c>
      <c r="O544" s="6">
        <v>5</v>
      </c>
      <c r="P544" s="6">
        <v>5</v>
      </c>
      <c r="Q544" s="6">
        <v>7</v>
      </c>
      <c r="R544" s="6">
        <v>0</v>
      </c>
      <c r="S544" s="6">
        <v>0</v>
      </c>
      <c r="T544" s="6">
        <v>0</v>
      </c>
      <c r="U544" s="6">
        <v>4</v>
      </c>
      <c r="V544" s="6">
        <v>2</v>
      </c>
      <c r="W544" s="6">
        <v>0</v>
      </c>
    </row>
    <row r="545" spans="1:23" s="2" customFormat="1" ht="21" customHeight="1" x14ac:dyDescent="0.2">
      <c r="A545" s="58">
        <v>2014</v>
      </c>
      <c r="B545" s="37" t="s">
        <v>26</v>
      </c>
      <c r="C545" s="45" t="s">
        <v>152</v>
      </c>
      <c r="D545" s="46" t="s">
        <v>28</v>
      </c>
      <c r="E545" s="46" t="s">
        <v>41</v>
      </c>
      <c r="F545" s="1">
        <v>1</v>
      </c>
      <c r="G545" s="13">
        <v>0</v>
      </c>
      <c r="H545" s="1">
        <v>0</v>
      </c>
      <c r="I545" s="1">
        <v>0</v>
      </c>
      <c r="J545" s="1">
        <v>0</v>
      </c>
      <c r="K545" s="1">
        <v>0</v>
      </c>
      <c r="L545" s="1">
        <v>1</v>
      </c>
      <c r="M545" s="1">
        <v>0</v>
      </c>
      <c r="N545" s="1">
        <v>0</v>
      </c>
      <c r="O545" s="1">
        <v>0</v>
      </c>
      <c r="P545" s="1">
        <v>0</v>
      </c>
      <c r="Q545" s="1">
        <v>1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</row>
    <row r="546" spans="1:23" s="8" customFormat="1" ht="21" customHeight="1" x14ac:dyDescent="0.2">
      <c r="A546" s="59"/>
      <c r="B546" s="37" t="s">
        <v>30</v>
      </c>
      <c r="C546" s="45"/>
      <c r="D546" s="47"/>
      <c r="E546" s="47"/>
      <c r="F546" s="1">
        <v>2</v>
      </c>
      <c r="G546" s="13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2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</row>
    <row r="547" spans="1:23" ht="21" customHeight="1" x14ac:dyDescent="0.2">
      <c r="A547" s="59"/>
      <c r="B547" s="37" t="s">
        <v>31</v>
      </c>
      <c r="C547" s="45"/>
      <c r="D547" s="47"/>
      <c r="E547" s="47"/>
      <c r="F547" s="1">
        <v>1</v>
      </c>
      <c r="G547" s="13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</row>
    <row r="548" spans="1:23" s="8" customFormat="1" ht="21" customHeight="1" x14ac:dyDescent="0.2">
      <c r="A548" s="60"/>
      <c r="B548" s="37" t="s">
        <v>32</v>
      </c>
      <c r="C548" s="45"/>
      <c r="D548" s="48"/>
      <c r="E548" s="48"/>
      <c r="F548" s="1">
        <v>0</v>
      </c>
      <c r="G548" s="13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</row>
    <row r="549" spans="1:23" s="7" customFormat="1" ht="21" customHeight="1" x14ac:dyDescent="0.2">
      <c r="A549" s="4" t="s">
        <v>33</v>
      </c>
      <c r="B549" s="4"/>
      <c r="C549" s="5"/>
      <c r="D549" s="5"/>
      <c r="E549" s="5"/>
      <c r="F549" s="6">
        <v>4</v>
      </c>
      <c r="G549" s="6">
        <v>0</v>
      </c>
      <c r="H549" s="6">
        <v>0</v>
      </c>
      <c r="I549" s="6">
        <v>0</v>
      </c>
      <c r="J549" s="6">
        <v>1</v>
      </c>
      <c r="K549" s="6">
        <v>0</v>
      </c>
      <c r="L549" s="6">
        <v>1</v>
      </c>
      <c r="M549" s="6">
        <v>0</v>
      </c>
      <c r="N549" s="6">
        <v>0</v>
      </c>
      <c r="O549" s="6">
        <v>0</v>
      </c>
      <c r="P549" s="6">
        <v>2</v>
      </c>
      <c r="Q549" s="6">
        <v>1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</row>
    <row r="550" spans="1:23" s="2" customFormat="1" ht="21" customHeight="1" x14ac:dyDescent="0.2">
      <c r="A550" s="58">
        <v>2014</v>
      </c>
      <c r="B550" s="37" t="s">
        <v>26</v>
      </c>
      <c r="C550" s="45" t="s">
        <v>153</v>
      </c>
      <c r="D550" s="46" t="s">
        <v>28</v>
      </c>
      <c r="E550" s="46" t="s">
        <v>41</v>
      </c>
      <c r="F550" s="1">
        <v>1</v>
      </c>
      <c r="G550" s="13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1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</row>
    <row r="551" spans="1:23" s="8" customFormat="1" ht="21" customHeight="1" x14ac:dyDescent="0.2">
      <c r="A551" s="59"/>
      <c r="B551" s="37" t="s">
        <v>30</v>
      </c>
      <c r="C551" s="45"/>
      <c r="D551" s="47"/>
      <c r="E551" s="47"/>
      <c r="F551" s="1">
        <v>1</v>
      </c>
      <c r="G551" s="13">
        <v>0</v>
      </c>
      <c r="H551" s="1">
        <v>0</v>
      </c>
      <c r="I551" s="1">
        <v>0</v>
      </c>
      <c r="J551" s="1">
        <v>1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</row>
    <row r="552" spans="1:23" ht="21" customHeight="1" x14ac:dyDescent="0.2">
      <c r="A552" s="59"/>
      <c r="B552" s="37" t="s">
        <v>31</v>
      </c>
      <c r="C552" s="45"/>
      <c r="D552" s="47"/>
      <c r="E552" s="47"/>
      <c r="F552" s="1">
        <v>3</v>
      </c>
      <c r="G552" s="13">
        <v>0</v>
      </c>
      <c r="H552" s="1">
        <v>1</v>
      </c>
      <c r="I552" s="1">
        <v>0</v>
      </c>
      <c r="J552" s="1">
        <v>0</v>
      </c>
      <c r="K552" s="1">
        <v>2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</row>
    <row r="553" spans="1:23" s="8" customFormat="1" ht="21" customHeight="1" x14ac:dyDescent="0.2">
      <c r="A553" s="60"/>
      <c r="B553" s="37" t="s">
        <v>32</v>
      </c>
      <c r="C553" s="45"/>
      <c r="D553" s="48"/>
      <c r="E553" s="48"/>
      <c r="F553" s="1">
        <v>0</v>
      </c>
      <c r="G553" s="13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</row>
    <row r="554" spans="1:23" s="7" customFormat="1" ht="21" customHeight="1" x14ac:dyDescent="0.2">
      <c r="A554" s="4" t="s">
        <v>33</v>
      </c>
      <c r="B554" s="4"/>
      <c r="C554" s="5"/>
      <c r="D554" s="5"/>
      <c r="E554" s="5"/>
      <c r="F554" s="6">
        <v>5</v>
      </c>
      <c r="G554" s="6">
        <v>0</v>
      </c>
      <c r="H554" s="6">
        <v>1</v>
      </c>
      <c r="I554" s="6">
        <v>0</v>
      </c>
      <c r="J554" s="6">
        <v>1</v>
      </c>
      <c r="K554" s="6">
        <v>2</v>
      </c>
      <c r="L554" s="6">
        <v>0</v>
      </c>
      <c r="M554" s="6">
        <v>0</v>
      </c>
      <c r="N554" s="6">
        <v>0</v>
      </c>
      <c r="O554" s="6">
        <v>1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</row>
    <row r="555" spans="1:23" s="2" customFormat="1" ht="21" customHeight="1" x14ac:dyDescent="0.2">
      <c r="A555" s="58">
        <v>2014</v>
      </c>
      <c r="B555" s="37" t="s">
        <v>26</v>
      </c>
      <c r="C555" s="45" t="s">
        <v>154</v>
      </c>
      <c r="D555" s="46" t="s">
        <v>28</v>
      </c>
      <c r="E555" s="46" t="s">
        <v>45</v>
      </c>
      <c r="F555" s="1">
        <v>1</v>
      </c>
      <c r="G555" s="13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</v>
      </c>
      <c r="N555" s="1">
        <v>0</v>
      </c>
      <c r="O555" s="1">
        <v>0</v>
      </c>
      <c r="P555" s="1">
        <v>0</v>
      </c>
      <c r="Q555" s="1">
        <v>1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</row>
    <row r="556" spans="1:23" s="8" customFormat="1" ht="21" customHeight="1" x14ac:dyDescent="0.2">
      <c r="A556" s="59"/>
      <c r="B556" s="37" t="s">
        <v>30</v>
      </c>
      <c r="C556" s="45"/>
      <c r="D556" s="47"/>
      <c r="E556" s="47"/>
      <c r="F556" s="1">
        <v>0</v>
      </c>
      <c r="G556" s="13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</row>
    <row r="557" spans="1:23" ht="21" customHeight="1" x14ac:dyDescent="0.2">
      <c r="A557" s="59"/>
      <c r="B557" s="37" t="s">
        <v>31</v>
      </c>
      <c r="C557" s="45"/>
      <c r="D557" s="47"/>
      <c r="E557" s="47"/>
      <c r="F557" s="1">
        <v>0</v>
      </c>
      <c r="G557" s="13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</row>
    <row r="558" spans="1:23" s="8" customFormat="1" ht="21" customHeight="1" x14ac:dyDescent="0.2">
      <c r="A558" s="60"/>
      <c r="B558" s="37" t="s">
        <v>32</v>
      </c>
      <c r="C558" s="45"/>
      <c r="D558" s="48"/>
      <c r="E558" s="48"/>
      <c r="F558" s="1">
        <v>0</v>
      </c>
      <c r="G558" s="13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</row>
    <row r="559" spans="1:23" s="7" customFormat="1" ht="21" customHeight="1" x14ac:dyDescent="0.2">
      <c r="A559" s="4" t="s">
        <v>33</v>
      </c>
      <c r="B559" s="4"/>
      <c r="C559" s="5"/>
      <c r="D559" s="5"/>
      <c r="E559" s="5"/>
      <c r="F559" s="6">
        <v>1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1</v>
      </c>
      <c r="N559" s="6">
        <v>0</v>
      </c>
      <c r="O559" s="6">
        <v>0</v>
      </c>
      <c r="P559" s="6">
        <v>0</v>
      </c>
      <c r="Q559" s="6">
        <v>1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</row>
    <row r="560" spans="1:23" s="2" customFormat="1" ht="21" customHeight="1" x14ac:dyDescent="0.2">
      <c r="A560" s="58">
        <v>2014</v>
      </c>
      <c r="B560" s="37" t="s">
        <v>26</v>
      </c>
      <c r="C560" s="45" t="s">
        <v>155</v>
      </c>
      <c r="D560" s="46" t="s">
        <v>28</v>
      </c>
      <c r="E560" s="46" t="s">
        <v>41</v>
      </c>
      <c r="F560" s="1">
        <v>8</v>
      </c>
      <c r="G560" s="13">
        <v>0</v>
      </c>
      <c r="H560" s="1">
        <v>0</v>
      </c>
      <c r="I560" s="1">
        <v>0</v>
      </c>
      <c r="J560" s="1">
        <v>2</v>
      </c>
      <c r="K560" s="1">
        <v>0</v>
      </c>
      <c r="L560" s="1">
        <v>1</v>
      </c>
      <c r="M560" s="1">
        <v>1</v>
      </c>
      <c r="N560" s="1">
        <v>0</v>
      </c>
      <c r="O560" s="1">
        <v>2</v>
      </c>
      <c r="P560" s="1">
        <v>2</v>
      </c>
      <c r="Q560" s="1">
        <v>2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</row>
    <row r="561" spans="1:23" s="8" customFormat="1" ht="21" customHeight="1" x14ac:dyDescent="0.2">
      <c r="A561" s="59"/>
      <c r="B561" s="37" t="s">
        <v>30</v>
      </c>
      <c r="C561" s="45"/>
      <c r="D561" s="47"/>
      <c r="E561" s="47"/>
      <c r="F561" s="1">
        <v>6</v>
      </c>
      <c r="G561" s="13">
        <v>0</v>
      </c>
      <c r="H561" s="1">
        <v>0</v>
      </c>
      <c r="I561" s="1">
        <v>0</v>
      </c>
      <c r="J561" s="1">
        <v>1</v>
      </c>
      <c r="K561" s="1">
        <v>1</v>
      </c>
      <c r="L561" s="1">
        <v>2</v>
      </c>
      <c r="M561" s="1">
        <v>2</v>
      </c>
      <c r="N561" s="1">
        <v>0</v>
      </c>
      <c r="O561" s="1">
        <v>0</v>
      </c>
      <c r="P561" s="1">
        <v>0</v>
      </c>
      <c r="Q561" s="1">
        <v>4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</row>
    <row r="562" spans="1:23" ht="21" customHeight="1" x14ac:dyDescent="0.2">
      <c r="A562" s="59"/>
      <c r="B562" s="37" t="s">
        <v>31</v>
      </c>
      <c r="C562" s="45"/>
      <c r="D562" s="47"/>
      <c r="E562" s="47"/>
      <c r="F562" s="1">
        <v>10</v>
      </c>
      <c r="G562" s="13">
        <v>0</v>
      </c>
      <c r="H562" s="1">
        <v>0</v>
      </c>
      <c r="I562" s="1">
        <v>0</v>
      </c>
      <c r="J562" s="1">
        <v>2</v>
      </c>
      <c r="K562" s="1">
        <v>1</v>
      </c>
      <c r="L562" s="1">
        <v>1</v>
      </c>
      <c r="M562" s="1">
        <v>5</v>
      </c>
      <c r="N562" s="1">
        <v>0</v>
      </c>
      <c r="O562" s="1">
        <v>1</v>
      </c>
      <c r="P562" s="1">
        <v>0</v>
      </c>
      <c r="Q562" s="1">
        <v>2</v>
      </c>
      <c r="R562" s="1">
        <v>0</v>
      </c>
      <c r="S562" s="1">
        <v>0</v>
      </c>
      <c r="T562" s="1">
        <v>0</v>
      </c>
      <c r="U562" s="1">
        <v>3</v>
      </c>
      <c r="V562" s="1">
        <v>1</v>
      </c>
      <c r="W562" s="1">
        <v>0</v>
      </c>
    </row>
    <row r="563" spans="1:23" s="8" customFormat="1" ht="21" customHeight="1" x14ac:dyDescent="0.2">
      <c r="A563" s="60"/>
      <c r="B563" s="37" t="s">
        <v>32</v>
      </c>
      <c r="C563" s="45"/>
      <c r="D563" s="48"/>
      <c r="E563" s="48"/>
      <c r="F563" s="1">
        <v>19</v>
      </c>
      <c r="G563" s="13">
        <v>13</v>
      </c>
      <c r="H563" s="1">
        <v>0</v>
      </c>
      <c r="I563" s="1">
        <v>5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1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</row>
    <row r="564" spans="1:23" s="7" customFormat="1" ht="21" customHeight="1" x14ac:dyDescent="0.2">
      <c r="A564" s="4" t="s">
        <v>33</v>
      </c>
      <c r="B564" s="4"/>
      <c r="C564" s="5"/>
      <c r="D564" s="5"/>
      <c r="E564" s="5"/>
      <c r="F564" s="6">
        <v>43</v>
      </c>
      <c r="G564" s="6">
        <v>13</v>
      </c>
      <c r="H564" s="6">
        <v>0</v>
      </c>
      <c r="I564" s="6">
        <v>5</v>
      </c>
      <c r="J564" s="6">
        <v>5</v>
      </c>
      <c r="K564" s="6">
        <v>2</v>
      </c>
      <c r="L564" s="6">
        <v>4</v>
      </c>
      <c r="M564" s="6">
        <v>8</v>
      </c>
      <c r="N564" s="6">
        <v>0</v>
      </c>
      <c r="O564" s="6">
        <v>3</v>
      </c>
      <c r="P564" s="6">
        <v>3</v>
      </c>
      <c r="Q564" s="6">
        <v>8</v>
      </c>
      <c r="R564" s="6">
        <v>0</v>
      </c>
      <c r="S564" s="6">
        <v>0</v>
      </c>
      <c r="T564" s="6">
        <v>0</v>
      </c>
      <c r="U564" s="6">
        <v>3</v>
      </c>
      <c r="V564" s="6">
        <v>1</v>
      </c>
      <c r="W564" s="6">
        <v>0</v>
      </c>
    </row>
    <row r="565" spans="1:23" s="2" customFormat="1" ht="21" customHeight="1" x14ac:dyDescent="0.2">
      <c r="A565" s="58">
        <v>2014</v>
      </c>
      <c r="B565" s="37" t="s">
        <v>26</v>
      </c>
      <c r="C565" s="45" t="s">
        <v>156</v>
      </c>
      <c r="D565" s="46" t="s">
        <v>28</v>
      </c>
      <c r="E565" s="46" t="s">
        <v>41</v>
      </c>
      <c r="F565" s="1">
        <v>4</v>
      </c>
      <c r="G565" s="13">
        <v>0</v>
      </c>
      <c r="H565" s="1">
        <v>0</v>
      </c>
      <c r="I565" s="1">
        <v>0</v>
      </c>
      <c r="J565" s="1">
        <v>0</v>
      </c>
      <c r="K565" s="1">
        <v>1</v>
      </c>
      <c r="L565" s="1">
        <v>0</v>
      </c>
      <c r="M565" s="1">
        <v>0</v>
      </c>
      <c r="N565" s="1">
        <v>0</v>
      </c>
      <c r="O565" s="1">
        <v>1</v>
      </c>
      <c r="P565" s="1">
        <v>2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</row>
    <row r="566" spans="1:23" s="8" customFormat="1" ht="21" customHeight="1" x14ac:dyDescent="0.2">
      <c r="A566" s="59"/>
      <c r="B566" s="37" t="s">
        <v>30</v>
      </c>
      <c r="C566" s="45" t="s">
        <v>156</v>
      </c>
      <c r="D566" s="47"/>
      <c r="E566" s="47"/>
      <c r="F566" s="1">
        <v>3</v>
      </c>
      <c r="G566" s="13">
        <v>0</v>
      </c>
      <c r="H566" s="1">
        <v>0</v>
      </c>
      <c r="I566" s="1">
        <v>0</v>
      </c>
      <c r="J566" s="1">
        <v>0</v>
      </c>
      <c r="K566" s="1">
        <v>1</v>
      </c>
      <c r="L566" s="1">
        <v>1</v>
      </c>
      <c r="M566" s="1">
        <v>0</v>
      </c>
      <c r="N566" s="1">
        <v>0</v>
      </c>
      <c r="O566" s="1">
        <v>1</v>
      </c>
      <c r="P566" s="1">
        <v>0</v>
      </c>
      <c r="Q566" s="1">
        <v>1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</row>
    <row r="567" spans="1:23" ht="21" customHeight="1" x14ac:dyDescent="0.2">
      <c r="A567" s="59"/>
      <c r="B567" s="37" t="s">
        <v>31</v>
      </c>
      <c r="C567" s="45" t="s">
        <v>156</v>
      </c>
      <c r="D567" s="47"/>
      <c r="E567" s="47"/>
      <c r="F567" s="1">
        <v>0</v>
      </c>
      <c r="G567" s="13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</row>
    <row r="568" spans="1:23" s="8" customFormat="1" ht="21" customHeight="1" x14ac:dyDescent="0.2">
      <c r="A568" s="60"/>
      <c r="B568" s="37" t="s">
        <v>32</v>
      </c>
      <c r="C568" s="45" t="s">
        <v>156</v>
      </c>
      <c r="D568" s="48"/>
      <c r="E568" s="48"/>
      <c r="F568" s="1">
        <v>0</v>
      </c>
      <c r="G568" s="13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</row>
    <row r="569" spans="1:23" s="7" customFormat="1" ht="21" customHeight="1" x14ac:dyDescent="0.2">
      <c r="A569" s="4" t="s">
        <v>33</v>
      </c>
      <c r="B569" s="4"/>
      <c r="C569" s="5"/>
      <c r="D569" s="5"/>
      <c r="E569" s="5"/>
      <c r="F569" s="6">
        <v>7</v>
      </c>
      <c r="G569" s="6">
        <v>0</v>
      </c>
      <c r="H569" s="6">
        <v>0</v>
      </c>
      <c r="I569" s="6">
        <v>0</v>
      </c>
      <c r="J569" s="6">
        <v>0</v>
      </c>
      <c r="K569" s="6">
        <v>2</v>
      </c>
      <c r="L569" s="6">
        <v>1</v>
      </c>
      <c r="M569" s="6">
        <v>0</v>
      </c>
      <c r="N569" s="6">
        <v>0</v>
      </c>
      <c r="O569" s="6">
        <v>2</v>
      </c>
      <c r="P569" s="6">
        <v>2</v>
      </c>
      <c r="Q569" s="6">
        <v>1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</row>
    <row r="570" spans="1:23" s="2" customFormat="1" ht="21" customHeight="1" x14ac:dyDescent="0.2">
      <c r="A570" s="58">
        <v>2014</v>
      </c>
      <c r="B570" s="37" t="s">
        <v>26</v>
      </c>
      <c r="C570" s="45" t="s">
        <v>157</v>
      </c>
      <c r="D570" s="46" t="s">
        <v>28</v>
      </c>
      <c r="E570" s="46" t="s">
        <v>41</v>
      </c>
      <c r="F570" s="1">
        <v>90</v>
      </c>
      <c r="G570" s="13">
        <v>0</v>
      </c>
      <c r="H570" s="1">
        <v>0</v>
      </c>
      <c r="I570" s="1">
        <v>0</v>
      </c>
      <c r="J570" s="1">
        <v>11</v>
      </c>
      <c r="K570" s="1">
        <v>17</v>
      </c>
      <c r="L570" s="1">
        <v>32</v>
      </c>
      <c r="M570" s="1">
        <v>19</v>
      </c>
      <c r="N570" s="1">
        <v>1</v>
      </c>
      <c r="O570" s="1">
        <v>5</v>
      </c>
      <c r="P570" s="1">
        <v>5</v>
      </c>
      <c r="Q570" s="1">
        <v>41</v>
      </c>
      <c r="R570" s="1">
        <v>0</v>
      </c>
      <c r="S570" s="1">
        <v>0</v>
      </c>
      <c r="T570" s="1">
        <v>0</v>
      </c>
      <c r="U570" s="1">
        <v>0</v>
      </c>
      <c r="V570" s="1">
        <v>11</v>
      </c>
      <c r="W570" s="1">
        <v>0</v>
      </c>
    </row>
    <row r="571" spans="1:23" s="8" customFormat="1" ht="21" customHeight="1" x14ac:dyDescent="0.2">
      <c r="A571" s="59"/>
      <c r="B571" s="37" t="s">
        <v>30</v>
      </c>
      <c r="C571" s="45"/>
      <c r="D571" s="47"/>
      <c r="E571" s="47"/>
      <c r="F571" s="1">
        <v>47</v>
      </c>
      <c r="G571" s="13">
        <v>0</v>
      </c>
      <c r="H571" s="1">
        <v>0</v>
      </c>
      <c r="I571" s="1">
        <v>0</v>
      </c>
      <c r="J571" s="1">
        <v>8</v>
      </c>
      <c r="K571" s="1">
        <v>15</v>
      </c>
      <c r="L571" s="1">
        <v>10</v>
      </c>
      <c r="M571" s="1">
        <v>6</v>
      </c>
      <c r="N571" s="1">
        <v>0</v>
      </c>
      <c r="O571" s="1">
        <v>3</v>
      </c>
      <c r="P571" s="1">
        <v>5</v>
      </c>
      <c r="Q571" s="1">
        <v>11</v>
      </c>
      <c r="R571" s="1">
        <v>0</v>
      </c>
      <c r="S571" s="1">
        <v>0</v>
      </c>
      <c r="T571" s="1">
        <v>0</v>
      </c>
      <c r="U571" s="1">
        <v>0</v>
      </c>
      <c r="V571" s="1">
        <v>5</v>
      </c>
      <c r="W571" s="1">
        <v>0</v>
      </c>
    </row>
    <row r="572" spans="1:23" ht="21" customHeight="1" x14ac:dyDescent="0.2">
      <c r="A572" s="59"/>
      <c r="B572" s="37" t="s">
        <v>31</v>
      </c>
      <c r="C572" s="45"/>
      <c r="D572" s="47"/>
      <c r="E572" s="47"/>
      <c r="F572" s="1">
        <v>6</v>
      </c>
      <c r="G572" s="13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2</v>
      </c>
      <c r="P572" s="1">
        <v>3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</row>
    <row r="573" spans="1:23" s="8" customFormat="1" ht="21" customHeight="1" x14ac:dyDescent="0.2">
      <c r="A573" s="60"/>
      <c r="B573" s="37" t="s">
        <v>32</v>
      </c>
      <c r="C573" s="45"/>
      <c r="D573" s="48"/>
      <c r="E573" s="48"/>
      <c r="F573" s="1">
        <v>11</v>
      </c>
      <c r="G573" s="13">
        <v>7</v>
      </c>
      <c r="H573" s="1">
        <v>0</v>
      </c>
      <c r="I573" s="1">
        <v>0</v>
      </c>
      <c r="J573" s="1">
        <v>1</v>
      </c>
      <c r="K573" s="1">
        <v>0</v>
      </c>
      <c r="L573" s="1">
        <v>0</v>
      </c>
      <c r="M573" s="1">
        <v>1</v>
      </c>
      <c r="N573" s="1">
        <v>0</v>
      </c>
      <c r="O573" s="1">
        <v>0</v>
      </c>
      <c r="P573" s="1">
        <v>2</v>
      </c>
      <c r="Q573" s="1">
        <v>0</v>
      </c>
      <c r="R573" s="1">
        <v>0</v>
      </c>
      <c r="S573" s="1">
        <v>0</v>
      </c>
      <c r="T573" s="1">
        <v>0</v>
      </c>
      <c r="U573" s="1">
        <v>1</v>
      </c>
      <c r="V573" s="1">
        <v>0</v>
      </c>
      <c r="W573" s="1">
        <v>0</v>
      </c>
    </row>
    <row r="574" spans="1:23" s="7" customFormat="1" ht="21" customHeight="1" x14ac:dyDescent="0.2">
      <c r="A574" s="4" t="s">
        <v>33</v>
      </c>
      <c r="B574" s="4"/>
      <c r="C574" s="5"/>
      <c r="D574" s="5"/>
      <c r="E574" s="5"/>
      <c r="F574" s="6">
        <v>154</v>
      </c>
      <c r="G574" s="6">
        <v>7</v>
      </c>
      <c r="H574" s="6">
        <v>0</v>
      </c>
      <c r="I574" s="6">
        <v>1</v>
      </c>
      <c r="J574" s="6">
        <v>20</v>
      </c>
      <c r="K574" s="6">
        <v>32</v>
      </c>
      <c r="L574" s="6">
        <v>42</v>
      </c>
      <c r="M574" s="6">
        <v>26</v>
      </c>
      <c r="N574" s="6">
        <v>1</v>
      </c>
      <c r="O574" s="6">
        <v>10</v>
      </c>
      <c r="P574" s="6">
        <v>15</v>
      </c>
      <c r="Q574" s="6">
        <v>52</v>
      </c>
      <c r="R574" s="6">
        <v>0</v>
      </c>
      <c r="S574" s="6">
        <v>0</v>
      </c>
      <c r="T574" s="6">
        <v>0</v>
      </c>
      <c r="U574" s="6">
        <v>1</v>
      </c>
      <c r="V574" s="6">
        <v>16</v>
      </c>
      <c r="W574" s="6">
        <v>0</v>
      </c>
    </row>
    <row r="575" spans="1:23" s="2" customFormat="1" ht="21" customHeight="1" x14ac:dyDescent="0.2">
      <c r="A575" s="58">
        <v>2014</v>
      </c>
      <c r="B575" s="37" t="s">
        <v>26</v>
      </c>
      <c r="C575" s="45" t="s">
        <v>158</v>
      </c>
      <c r="D575" s="46" t="s">
        <v>28</v>
      </c>
      <c r="E575" s="46" t="s">
        <v>41</v>
      </c>
      <c r="F575" s="1">
        <v>1</v>
      </c>
      <c r="G575" s="13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</row>
    <row r="576" spans="1:23" s="8" customFormat="1" ht="21" customHeight="1" x14ac:dyDescent="0.2">
      <c r="A576" s="59"/>
      <c r="B576" s="37" t="s">
        <v>30</v>
      </c>
      <c r="C576" s="45"/>
      <c r="D576" s="47"/>
      <c r="E576" s="47"/>
      <c r="F576" s="1">
        <v>0</v>
      </c>
      <c r="G576" s="13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</row>
    <row r="577" spans="1:23" ht="21" customHeight="1" x14ac:dyDescent="0.2">
      <c r="A577" s="59"/>
      <c r="B577" s="37" t="s">
        <v>31</v>
      </c>
      <c r="C577" s="45"/>
      <c r="D577" s="47"/>
      <c r="E577" s="47"/>
      <c r="F577" s="1">
        <v>0</v>
      </c>
      <c r="G577" s="13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</row>
    <row r="578" spans="1:23" s="8" customFormat="1" ht="21" customHeight="1" x14ac:dyDescent="0.2">
      <c r="A578" s="60"/>
      <c r="B578" s="37" t="s">
        <v>32</v>
      </c>
      <c r="C578" s="45"/>
      <c r="D578" s="48"/>
      <c r="E578" s="48"/>
      <c r="F578" s="1">
        <v>1</v>
      </c>
      <c r="G578" s="13">
        <v>1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</row>
    <row r="579" spans="1:23" s="7" customFormat="1" ht="21" customHeight="1" x14ac:dyDescent="0.2">
      <c r="A579" s="4" t="s">
        <v>33</v>
      </c>
      <c r="B579" s="4"/>
      <c r="C579" s="5"/>
      <c r="D579" s="5"/>
      <c r="E579" s="5"/>
      <c r="F579" s="6">
        <v>2</v>
      </c>
      <c r="G579" s="6">
        <v>1</v>
      </c>
      <c r="H579" s="6">
        <v>0</v>
      </c>
      <c r="I579" s="6">
        <v>1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</row>
    <row r="580" spans="1:23" s="2" customFormat="1" ht="21" customHeight="1" x14ac:dyDescent="0.2">
      <c r="A580" s="58">
        <v>2014</v>
      </c>
      <c r="B580" s="37" t="s">
        <v>26</v>
      </c>
      <c r="C580" s="45" t="s">
        <v>159</v>
      </c>
      <c r="D580" s="46" t="s">
        <v>54</v>
      </c>
      <c r="E580" s="46" t="s">
        <v>54</v>
      </c>
      <c r="F580" s="1">
        <v>2</v>
      </c>
      <c r="G580" s="13">
        <v>0</v>
      </c>
      <c r="H580" s="1">
        <v>0</v>
      </c>
      <c r="I580" s="1">
        <v>1</v>
      </c>
      <c r="J580" s="1">
        <v>0</v>
      </c>
      <c r="K580" s="1">
        <v>1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</row>
    <row r="581" spans="1:23" s="8" customFormat="1" ht="21" customHeight="1" x14ac:dyDescent="0.2">
      <c r="A581" s="59"/>
      <c r="B581" s="37" t="s">
        <v>30</v>
      </c>
      <c r="C581" s="45"/>
      <c r="D581" s="47"/>
      <c r="E581" s="47"/>
      <c r="F581" s="1">
        <v>3</v>
      </c>
      <c r="G581" s="13">
        <v>0</v>
      </c>
      <c r="H581" s="1">
        <v>0</v>
      </c>
      <c r="I581" s="1">
        <v>0</v>
      </c>
      <c r="J581" s="1">
        <v>0</v>
      </c>
      <c r="K581" s="1">
        <v>2</v>
      </c>
      <c r="L581" s="1">
        <v>0</v>
      </c>
      <c r="M581" s="1">
        <v>0</v>
      </c>
      <c r="N581" s="1">
        <v>0</v>
      </c>
      <c r="O581" s="1">
        <v>0</v>
      </c>
      <c r="P581" s="1">
        <v>1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</row>
    <row r="582" spans="1:23" ht="21" customHeight="1" x14ac:dyDescent="0.2">
      <c r="A582" s="59"/>
      <c r="B582" s="37" t="s">
        <v>31</v>
      </c>
      <c r="C582" s="45"/>
      <c r="D582" s="47"/>
      <c r="E582" s="47"/>
      <c r="F582" s="1">
        <v>1</v>
      </c>
      <c r="G582" s="13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1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</row>
    <row r="583" spans="1:23" s="8" customFormat="1" ht="21" customHeight="1" x14ac:dyDescent="0.2">
      <c r="A583" s="60"/>
      <c r="B583" s="37" t="s">
        <v>32</v>
      </c>
      <c r="C583" s="45"/>
      <c r="D583" s="48"/>
      <c r="E583" s="48"/>
      <c r="F583" s="1">
        <v>1</v>
      </c>
      <c r="G583" s="13">
        <v>1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</row>
    <row r="584" spans="1:23" s="7" customFormat="1" ht="21" customHeight="1" x14ac:dyDescent="0.2">
      <c r="A584" s="4" t="s">
        <v>33</v>
      </c>
      <c r="B584" s="4"/>
      <c r="C584" s="5"/>
      <c r="D584" s="5"/>
      <c r="E584" s="5"/>
      <c r="F584" s="6">
        <v>7</v>
      </c>
      <c r="G584" s="6">
        <v>1</v>
      </c>
      <c r="H584" s="6">
        <v>0</v>
      </c>
      <c r="I584" s="6">
        <v>1</v>
      </c>
      <c r="J584" s="6">
        <v>0</v>
      </c>
      <c r="K584" s="6">
        <v>3</v>
      </c>
      <c r="L584" s="6">
        <v>0</v>
      </c>
      <c r="M584" s="6">
        <v>0</v>
      </c>
      <c r="N584" s="6">
        <v>0</v>
      </c>
      <c r="O584" s="6">
        <v>1</v>
      </c>
      <c r="P584" s="6">
        <v>1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</row>
    <row r="585" spans="1:23" s="2" customFormat="1" ht="21" customHeight="1" x14ac:dyDescent="0.2">
      <c r="A585" s="58">
        <v>2014</v>
      </c>
      <c r="B585" s="37" t="s">
        <v>26</v>
      </c>
      <c r="C585" s="45" t="s">
        <v>160</v>
      </c>
      <c r="D585" s="46" t="s">
        <v>54</v>
      </c>
      <c r="E585" s="46" t="s">
        <v>54</v>
      </c>
      <c r="F585" s="1">
        <v>3</v>
      </c>
      <c r="G585" s="13">
        <v>0</v>
      </c>
      <c r="H585" s="1">
        <v>0</v>
      </c>
      <c r="I585" s="1">
        <v>0</v>
      </c>
      <c r="J585" s="1">
        <v>0</v>
      </c>
      <c r="K585" s="1">
        <v>1</v>
      </c>
      <c r="L585" s="1">
        <v>2</v>
      </c>
      <c r="M585" s="1">
        <v>0</v>
      </c>
      <c r="N585" s="1">
        <v>0</v>
      </c>
      <c r="O585" s="1">
        <v>0</v>
      </c>
      <c r="P585" s="1">
        <v>0</v>
      </c>
      <c r="Q585" s="1">
        <v>2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</row>
    <row r="586" spans="1:23" s="8" customFormat="1" ht="21" customHeight="1" x14ac:dyDescent="0.2">
      <c r="A586" s="59"/>
      <c r="B586" s="37" t="s">
        <v>30</v>
      </c>
      <c r="C586" s="45"/>
      <c r="D586" s="47"/>
      <c r="E586" s="47"/>
      <c r="F586" s="1">
        <v>1</v>
      </c>
      <c r="G586" s="13">
        <v>0</v>
      </c>
      <c r="H586" s="1">
        <v>0</v>
      </c>
      <c r="I586" s="1">
        <v>0</v>
      </c>
      <c r="J586" s="1">
        <v>1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</row>
    <row r="587" spans="1:23" ht="21" customHeight="1" x14ac:dyDescent="0.2">
      <c r="A587" s="59"/>
      <c r="B587" s="37" t="s">
        <v>31</v>
      </c>
      <c r="C587" s="45"/>
      <c r="D587" s="47"/>
      <c r="E587" s="47"/>
      <c r="F587" s="1">
        <v>0</v>
      </c>
      <c r="G587" s="13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</row>
    <row r="588" spans="1:23" s="8" customFormat="1" ht="21" customHeight="1" x14ac:dyDescent="0.2">
      <c r="A588" s="60"/>
      <c r="B588" s="37" t="s">
        <v>32</v>
      </c>
      <c r="C588" s="45"/>
      <c r="D588" s="48"/>
      <c r="E588" s="48"/>
      <c r="F588" s="1">
        <v>0</v>
      </c>
      <c r="G588" s="13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</row>
    <row r="589" spans="1:23" s="7" customFormat="1" ht="21" customHeight="1" x14ac:dyDescent="0.2">
      <c r="A589" s="4" t="s">
        <v>33</v>
      </c>
      <c r="B589" s="4"/>
      <c r="C589" s="5"/>
      <c r="D589" s="5"/>
      <c r="E589" s="5"/>
      <c r="F589" s="6">
        <v>4</v>
      </c>
      <c r="G589" s="6">
        <v>0</v>
      </c>
      <c r="H589" s="6">
        <v>0</v>
      </c>
      <c r="I589" s="6">
        <v>0</v>
      </c>
      <c r="J589" s="6">
        <v>1</v>
      </c>
      <c r="K589" s="6">
        <v>1</v>
      </c>
      <c r="L589" s="6">
        <v>2</v>
      </c>
      <c r="M589" s="6">
        <v>0</v>
      </c>
      <c r="N589" s="6">
        <v>0</v>
      </c>
      <c r="O589" s="6">
        <v>0</v>
      </c>
      <c r="P589" s="6">
        <v>0</v>
      </c>
      <c r="Q589" s="6">
        <v>2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</row>
    <row r="590" spans="1:23" s="2" customFormat="1" ht="21" customHeight="1" x14ac:dyDescent="0.2">
      <c r="A590" s="58">
        <v>2014</v>
      </c>
      <c r="B590" s="37" t="s">
        <v>26</v>
      </c>
      <c r="C590" s="45" t="s">
        <v>161</v>
      </c>
      <c r="D590" s="46" t="s">
        <v>54</v>
      </c>
      <c r="E590" s="46" t="s">
        <v>54</v>
      </c>
      <c r="F590" s="1">
        <v>7</v>
      </c>
      <c r="G590" s="13">
        <v>0</v>
      </c>
      <c r="H590" s="1">
        <v>0</v>
      </c>
      <c r="I590" s="1">
        <v>0</v>
      </c>
      <c r="J590" s="1">
        <v>0</v>
      </c>
      <c r="K590" s="1">
        <v>0</v>
      </c>
      <c r="L590" s="1">
        <v>5</v>
      </c>
      <c r="M590" s="1">
        <v>1</v>
      </c>
      <c r="N590" s="1">
        <v>0</v>
      </c>
      <c r="O590" s="1">
        <v>1</v>
      </c>
      <c r="P590" s="1">
        <v>0</v>
      </c>
      <c r="Q590" s="1">
        <v>6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</row>
    <row r="591" spans="1:23" s="8" customFormat="1" ht="21" customHeight="1" x14ac:dyDescent="0.2">
      <c r="A591" s="59"/>
      <c r="B591" s="37" t="s">
        <v>30</v>
      </c>
      <c r="C591" s="45"/>
      <c r="D591" s="47"/>
      <c r="E591" s="47"/>
      <c r="F591" s="1">
        <v>11</v>
      </c>
      <c r="G591" s="13">
        <v>0</v>
      </c>
      <c r="H591" s="1">
        <v>0</v>
      </c>
      <c r="I591" s="1">
        <v>3</v>
      </c>
      <c r="J591" s="1">
        <v>2</v>
      </c>
      <c r="K591" s="1">
        <v>2</v>
      </c>
      <c r="L591" s="1">
        <v>1</v>
      </c>
      <c r="M591" s="1">
        <v>0</v>
      </c>
      <c r="N591" s="1">
        <v>0</v>
      </c>
      <c r="O591" s="1">
        <v>0</v>
      </c>
      <c r="P591" s="1">
        <v>3</v>
      </c>
      <c r="Q591" s="1">
        <v>1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</row>
    <row r="592" spans="1:23" ht="21" customHeight="1" x14ac:dyDescent="0.2">
      <c r="A592" s="59"/>
      <c r="B592" s="37" t="s">
        <v>31</v>
      </c>
      <c r="C592" s="45"/>
      <c r="D592" s="47"/>
      <c r="E592" s="47"/>
      <c r="F592" s="1">
        <v>8</v>
      </c>
      <c r="G592" s="13">
        <v>0</v>
      </c>
      <c r="H592" s="1">
        <v>0</v>
      </c>
      <c r="I592" s="1">
        <v>0</v>
      </c>
      <c r="J592" s="1">
        <v>3</v>
      </c>
      <c r="K592" s="1">
        <v>0</v>
      </c>
      <c r="L592" s="1">
        <v>2</v>
      </c>
      <c r="M592" s="1">
        <v>0</v>
      </c>
      <c r="N592" s="1">
        <v>0</v>
      </c>
      <c r="O592" s="1">
        <v>3</v>
      </c>
      <c r="P592" s="1">
        <v>0</v>
      </c>
      <c r="Q592" s="1">
        <v>1</v>
      </c>
      <c r="R592" s="1">
        <v>0</v>
      </c>
      <c r="S592" s="1">
        <v>0</v>
      </c>
      <c r="T592" s="1">
        <v>0</v>
      </c>
      <c r="U592" s="1">
        <v>1</v>
      </c>
      <c r="V592" s="1">
        <v>0</v>
      </c>
      <c r="W592" s="1">
        <v>0</v>
      </c>
    </row>
    <row r="593" spans="1:23" s="8" customFormat="1" ht="21" customHeight="1" x14ac:dyDescent="0.2">
      <c r="A593" s="60"/>
      <c r="B593" s="37" t="s">
        <v>32</v>
      </c>
      <c r="C593" s="45"/>
      <c r="D593" s="48"/>
      <c r="E593" s="48"/>
      <c r="F593" s="1">
        <v>6</v>
      </c>
      <c r="G593" s="13">
        <v>2</v>
      </c>
      <c r="H593" s="1">
        <v>0</v>
      </c>
      <c r="I593" s="1">
        <v>0</v>
      </c>
      <c r="J593" s="1">
        <v>3</v>
      </c>
      <c r="K593" s="1">
        <v>0</v>
      </c>
      <c r="L593" s="1">
        <v>0</v>
      </c>
      <c r="M593" s="1">
        <v>0</v>
      </c>
      <c r="N593" s="1">
        <v>0</v>
      </c>
      <c r="O593" s="1">
        <v>1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</row>
    <row r="594" spans="1:23" s="7" customFormat="1" ht="21" customHeight="1" x14ac:dyDescent="0.2">
      <c r="A594" s="4" t="s">
        <v>33</v>
      </c>
      <c r="B594" s="4"/>
      <c r="C594" s="5"/>
      <c r="D594" s="5"/>
      <c r="E594" s="5"/>
      <c r="F594" s="6">
        <v>32</v>
      </c>
      <c r="G594" s="6">
        <v>2</v>
      </c>
      <c r="H594" s="6">
        <v>0</v>
      </c>
      <c r="I594" s="6">
        <v>3</v>
      </c>
      <c r="J594" s="6">
        <v>8</v>
      </c>
      <c r="K594" s="6">
        <v>2</v>
      </c>
      <c r="L594" s="6">
        <v>8</v>
      </c>
      <c r="M594" s="6">
        <v>1</v>
      </c>
      <c r="N594" s="6">
        <v>0</v>
      </c>
      <c r="O594" s="6">
        <v>5</v>
      </c>
      <c r="P594" s="6">
        <v>3</v>
      </c>
      <c r="Q594" s="6">
        <v>8</v>
      </c>
      <c r="R594" s="6">
        <v>0</v>
      </c>
      <c r="S594" s="6">
        <v>0</v>
      </c>
      <c r="T594" s="6">
        <v>0</v>
      </c>
      <c r="U594" s="6">
        <v>1</v>
      </c>
      <c r="V594" s="6">
        <v>0</v>
      </c>
      <c r="W594" s="6">
        <v>0</v>
      </c>
    </row>
    <row r="595" spans="1:23" s="2" customFormat="1" ht="21" customHeight="1" x14ac:dyDescent="0.2">
      <c r="A595" s="58">
        <v>2014</v>
      </c>
      <c r="B595" s="37" t="s">
        <v>26</v>
      </c>
      <c r="C595" s="45" t="s">
        <v>162</v>
      </c>
      <c r="D595" s="46" t="s">
        <v>48</v>
      </c>
      <c r="E595" s="46" t="s">
        <v>48</v>
      </c>
      <c r="F595" s="1">
        <v>0</v>
      </c>
      <c r="G595" s="13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</row>
    <row r="596" spans="1:23" s="8" customFormat="1" ht="21" customHeight="1" x14ac:dyDescent="0.2">
      <c r="A596" s="59"/>
      <c r="B596" s="37" t="s">
        <v>30</v>
      </c>
      <c r="C596" s="45"/>
      <c r="D596" s="47"/>
      <c r="E596" s="47"/>
      <c r="F596" s="1">
        <v>0</v>
      </c>
      <c r="G596" s="13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</row>
    <row r="597" spans="1:23" ht="21" customHeight="1" x14ac:dyDescent="0.2">
      <c r="A597" s="59"/>
      <c r="B597" s="37" t="s">
        <v>31</v>
      </c>
      <c r="C597" s="45"/>
      <c r="D597" s="47"/>
      <c r="E597" s="47"/>
      <c r="F597" s="1">
        <v>1</v>
      </c>
      <c r="G597" s="13">
        <v>0</v>
      </c>
      <c r="H597" s="1">
        <v>0</v>
      </c>
      <c r="I597" s="1">
        <v>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</row>
    <row r="598" spans="1:23" s="8" customFormat="1" ht="21" customHeight="1" x14ac:dyDescent="0.2">
      <c r="A598" s="60"/>
      <c r="B598" s="37" t="s">
        <v>32</v>
      </c>
      <c r="C598" s="45"/>
      <c r="D598" s="48"/>
      <c r="E598" s="48"/>
      <c r="F598" s="1">
        <v>4</v>
      </c>
      <c r="G598" s="13">
        <v>1</v>
      </c>
      <c r="H598" s="1">
        <v>0</v>
      </c>
      <c r="I598" s="1">
        <v>0</v>
      </c>
      <c r="J598" s="1">
        <v>1</v>
      </c>
      <c r="K598" s="1">
        <v>1</v>
      </c>
      <c r="L598" s="1">
        <v>1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1</v>
      </c>
      <c r="V598" s="1">
        <v>0</v>
      </c>
      <c r="W598" s="1">
        <v>0</v>
      </c>
    </row>
    <row r="599" spans="1:23" s="7" customFormat="1" ht="21" customHeight="1" x14ac:dyDescent="0.2">
      <c r="A599" s="4" t="s">
        <v>33</v>
      </c>
      <c r="B599" s="4"/>
      <c r="C599" s="5"/>
      <c r="D599" s="5"/>
      <c r="E599" s="5"/>
      <c r="F599" s="6">
        <v>5</v>
      </c>
      <c r="G599" s="6">
        <v>1</v>
      </c>
      <c r="H599" s="6">
        <v>0</v>
      </c>
      <c r="I599" s="6">
        <v>1</v>
      </c>
      <c r="J599" s="6">
        <v>1</v>
      </c>
      <c r="K599" s="6">
        <v>1</v>
      </c>
      <c r="L599" s="6">
        <v>1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1</v>
      </c>
      <c r="V599" s="6">
        <v>0</v>
      </c>
      <c r="W599" s="6">
        <v>0</v>
      </c>
    </row>
    <row r="600" spans="1:23" s="2" customFormat="1" ht="21" customHeight="1" x14ac:dyDescent="0.2">
      <c r="A600" s="58">
        <v>2014</v>
      </c>
      <c r="B600" s="37" t="s">
        <v>26</v>
      </c>
      <c r="C600" s="45" t="s">
        <v>163</v>
      </c>
      <c r="D600" s="46" t="s">
        <v>28</v>
      </c>
      <c r="E600" s="46" t="s">
        <v>51</v>
      </c>
      <c r="F600" s="1">
        <v>0</v>
      </c>
      <c r="G600" s="13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</row>
    <row r="601" spans="1:23" s="8" customFormat="1" ht="21" customHeight="1" x14ac:dyDescent="0.2">
      <c r="A601" s="59"/>
      <c r="B601" s="37" t="s">
        <v>30</v>
      </c>
      <c r="C601" s="45"/>
      <c r="D601" s="47"/>
      <c r="E601" s="47"/>
      <c r="F601" s="1">
        <v>0</v>
      </c>
      <c r="G601" s="13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</row>
    <row r="602" spans="1:23" ht="21" customHeight="1" x14ac:dyDescent="0.2">
      <c r="A602" s="59"/>
      <c r="B602" s="37" t="s">
        <v>31</v>
      </c>
      <c r="C602" s="45"/>
      <c r="D602" s="47"/>
      <c r="E602" s="47"/>
      <c r="F602" s="1">
        <v>0</v>
      </c>
      <c r="G602" s="13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</row>
    <row r="603" spans="1:23" s="8" customFormat="1" ht="21" customHeight="1" x14ac:dyDescent="0.2">
      <c r="A603" s="60"/>
      <c r="B603" s="37" t="s">
        <v>32</v>
      </c>
      <c r="C603" s="45"/>
      <c r="D603" s="48"/>
      <c r="E603" s="48"/>
      <c r="F603" s="1">
        <v>0</v>
      </c>
      <c r="G603" s="13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</row>
    <row r="604" spans="1:23" s="9" customFormat="1" ht="21" customHeight="1" x14ac:dyDescent="0.2">
      <c r="A604" s="4" t="s">
        <v>33</v>
      </c>
      <c r="B604" s="4"/>
      <c r="C604" s="5"/>
      <c r="D604" s="5"/>
      <c r="E604" s="5"/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</row>
    <row r="605" spans="1:23" s="2" customFormat="1" ht="21" customHeight="1" x14ac:dyDescent="0.2">
      <c r="A605" s="58">
        <v>2014</v>
      </c>
      <c r="B605" s="37" t="s">
        <v>26</v>
      </c>
      <c r="C605" s="45" t="s">
        <v>185</v>
      </c>
      <c r="D605" s="46" t="s">
        <v>28</v>
      </c>
      <c r="E605" s="46" t="s">
        <v>51</v>
      </c>
      <c r="F605" s="1">
        <v>0</v>
      </c>
      <c r="G605" s="13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</row>
    <row r="606" spans="1:23" s="8" customFormat="1" ht="21" customHeight="1" x14ac:dyDescent="0.2">
      <c r="A606" s="59"/>
      <c r="B606" s="37" t="s">
        <v>30</v>
      </c>
      <c r="C606" s="45"/>
      <c r="D606" s="47"/>
      <c r="E606" s="47"/>
      <c r="F606" s="1">
        <v>0</v>
      </c>
      <c r="G606" s="13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</row>
    <row r="607" spans="1:23" ht="21" customHeight="1" x14ac:dyDescent="0.2">
      <c r="A607" s="59"/>
      <c r="B607" s="37" t="s">
        <v>31</v>
      </c>
      <c r="C607" s="45"/>
      <c r="D607" s="47"/>
      <c r="E607" s="47"/>
      <c r="F607" s="1">
        <v>0</v>
      </c>
      <c r="G607" s="13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</row>
    <row r="608" spans="1:23" s="8" customFormat="1" ht="21" customHeight="1" x14ac:dyDescent="0.2">
      <c r="A608" s="60"/>
      <c r="B608" s="37" t="s">
        <v>32</v>
      </c>
      <c r="C608" s="45"/>
      <c r="D608" s="48"/>
      <c r="E608" s="48"/>
      <c r="F608" s="1">
        <v>1</v>
      </c>
      <c r="G608" s="13">
        <v>0</v>
      </c>
      <c r="H608" s="1">
        <v>0</v>
      </c>
      <c r="I608" s="1">
        <v>0</v>
      </c>
      <c r="J608" s="1">
        <v>1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</row>
    <row r="609" spans="1:23" s="7" customFormat="1" ht="21" customHeight="1" x14ac:dyDescent="0.2">
      <c r="A609" s="4" t="s">
        <v>33</v>
      </c>
      <c r="B609" s="4"/>
      <c r="C609" s="5"/>
      <c r="D609" s="5"/>
      <c r="E609" s="5"/>
      <c r="F609" s="6">
        <v>1</v>
      </c>
      <c r="G609" s="6">
        <v>0</v>
      </c>
      <c r="H609" s="6">
        <v>0</v>
      </c>
      <c r="I609" s="6">
        <v>0</v>
      </c>
      <c r="J609" s="6">
        <v>1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</row>
    <row r="610" spans="1:23" s="2" customFormat="1" ht="21" customHeight="1" x14ac:dyDescent="0.2">
      <c r="A610" s="58">
        <v>2014</v>
      </c>
      <c r="B610" s="37" t="s">
        <v>26</v>
      </c>
      <c r="C610" s="45" t="s">
        <v>25</v>
      </c>
      <c r="D610" s="46" t="s">
        <v>164</v>
      </c>
      <c r="E610" s="46" t="s">
        <v>164</v>
      </c>
      <c r="F610" s="1">
        <v>1</v>
      </c>
      <c r="G610" s="13">
        <v>0</v>
      </c>
      <c r="H610" s="1">
        <v>0</v>
      </c>
      <c r="I610" s="1">
        <v>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</row>
    <row r="611" spans="1:23" s="8" customFormat="1" ht="21" customHeight="1" x14ac:dyDescent="0.2">
      <c r="A611" s="59"/>
      <c r="B611" s="37" t="s">
        <v>30</v>
      </c>
      <c r="C611" s="45"/>
      <c r="D611" s="47"/>
      <c r="E611" s="47"/>
      <c r="F611" s="1">
        <v>1</v>
      </c>
      <c r="G611" s="13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</row>
    <row r="612" spans="1:23" ht="21" customHeight="1" x14ac:dyDescent="0.2">
      <c r="A612" s="59"/>
      <c r="B612" s="37" t="s">
        <v>31</v>
      </c>
      <c r="C612" s="45"/>
      <c r="D612" s="47"/>
      <c r="E612" s="47"/>
      <c r="F612" s="1">
        <v>0</v>
      </c>
      <c r="G612" s="13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</row>
    <row r="613" spans="1:23" s="8" customFormat="1" ht="21" customHeight="1" x14ac:dyDescent="0.2">
      <c r="A613" s="60"/>
      <c r="B613" s="37" t="s">
        <v>32</v>
      </c>
      <c r="C613" s="45"/>
      <c r="D613" s="48"/>
      <c r="E613" s="48"/>
      <c r="F613" s="1">
        <v>1</v>
      </c>
      <c r="G613" s="13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</row>
    <row r="614" spans="1:23" s="7" customFormat="1" ht="21" customHeight="1" x14ac:dyDescent="0.2">
      <c r="A614" s="4" t="s">
        <v>33</v>
      </c>
      <c r="B614" s="4"/>
      <c r="C614" s="5"/>
      <c r="D614" s="5"/>
      <c r="E614" s="5"/>
      <c r="F614" s="6">
        <v>3</v>
      </c>
      <c r="G614" s="6">
        <v>0</v>
      </c>
      <c r="H614" s="6">
        <v>0</v>
      </c>
      <c r="I614" s="6">
        <v>3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</row>
    <row r="615" spans="1:23" s="2" customFormat="1" ht="21" customHeight="1" x14ac:dyDescent="0.2">
      <c r="A615" s="58">
        <v>2014</v>
      </c>
      <c r="B615" s="37" t="s">
        <v>26</v>
      </c>
      <c r="C615" s="45" t="s">
        <v>184</v>
      </c>
      <c r="D615" s="46" t="s">
        <v>164</v>
      </c>
      <c r="E615" s="46" t="s">
        <v>164</v>
      </c>
      <c r="F615" s="1">
        <v>1</v>
      </c>
      <c r="G615" s="13">
        <v>0</v>
      </c>
      <c r="H615" s="1">
        <v>0</v>
      </c>
      <c r="I615" s="1">
        <v>0</v>
      </c>
      <c r="J615" s="1">
        <v>1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</row>
    <row r="616" spans="1:23" s="8" customFormat="1" ht="21" customHeight="1" x14ac:dyDescent="0.2">
      <c r="A616" s="59"/>
      <c r="B616" s="37" t="s">
        <v>30</v>
      </c>
      <c r="C616" s="45"/>
      <c r="D616" s="47"/>
      <c r="E616" s="47"/>
      <c r="F616" s="1">
        <v>0</v>
      </c>
      <c r="G616" s="13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</row>
    <row r="617" spans="1:23" ht="21" customHeight="1" x14ac:dyDescent="0.2">
      <c r="A617" s="59"/>
      <c r="B617" s="37" t="s">
        <v>31</v>
      </c>
      <c r="C617" s="45"/>
      <c r="D617" s="47"/>
      <c r="E617" s="47"/>
      <c r="F617" s="1">
        <v>0</v>
      </c>
      <c r="G617" s="13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</row>
    <row r="618" spans="1:23" s="8" customFormat="1" ht="21" customHeight="1" x14ac:dyDescent="0.2">
      <c r="A618" s="60"/>
      <c r="B618" s="37" t="s">
        <v>32</v>
      </c>
      <c r="C618" s="45"/>
      <c r="D618" s="48"/>
      <c r="E618" s="48"/>
      <c r="F618" s="1">
        <v>0</v>
      </c>
      <c r="G618" s="13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</row>
    <row r="619" spans="1:23" s="7" customFormat="1" ht="21" customHeight="1" x14ac:dyDescent="0.2">
      <c r="A619" s="4" t="s">
        <v>33</v>
      </c>
      <c r="B619" s="4"/>
      <c r="C619" s="5"/>
      <c r="D619" s="5"/>
      <c r="E619" s="5"/>
      <c r="F619" s="6">
        <v>1</v>
      </c>
      <c r="G619" s="6">
        <v>0</v>
      </c>
      <c r="H619" s="6">
        <v>0</v>
      </c>
      <c r="I619" s="6">
        <v>0</v>
      </c>
      <c r="J619" s="6">
        <v>1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</row>
    <row r="620" spans="1:23" s="2" customFormat="1" ht="21" customHeight="1" x14ac:dyDescent="0.2">
      <c r="A620" s="58">
        <v>2014</v>
      </c>
      <c r="B620" s="37" t="s">
        <v>26</v>
      </c>
      <c r="C620" s="45" t="s">
        <v>164</v>
      </c>
      <c r="D620" s="46" t="s">
        <v>164</v>
      </c>
      <c r="E620" s="46" t="s">
        <v>164</v>
      </c>
      <c r="F620" s="1">
        <v>0</v>
      </c>
      <c r="G620" s="13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</row>
    <row r="621" spans="1:23" s="8" customFormat="1" ht="21" customHeight="1" x14ac:dyDescent="0.2">
      <c r="A621" s="59"/>
      <c r="B621" s="37" t="s">
        <v>30</v>
      </c>
      <c r="C621" s="45"/>
      <c r="D621" s="47"/>
      <c r="E621" s="47"/>
      <c r="F621" s="1">
        <v>0</v>
      </c>
      <c r="G621" s="13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</row>
    <row r="622" spans="1:23" ht="21" customHeight="1" x14ac:dyDescent="0.2">
      <c r="A622" s="59"/>
      <c r="B622" s="37" t="s">
        <v>31</v>
      </c>
      <c r="C622" s="45"/>
      <c r="D622" s="47"/>
      <c r="E622" s="47"/>
      <c r="F622" s="1">
        <v>1</v>
      </c>
      <c r="G622" s="13">
        <v>0</v>
      </c>
      <c r="H622" s="1">
        <v>0</v>
      </c>
      <c r="I622" s="1">
        <v>0</v>
      </c>
      <c r="J622" s="1">
        <v>1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</row>
    <row r="623" spans="1:23" s="8" customFormat="1" ht="21" customHeight="1" x14ac:dyDescent="0.2">
      <c r="A623" s="60"/>
      <c r="B623" s="37" t="s">
        <v>32</v>
      </c>
      <c r="C623" s="45"/>
      <c r="D623" s="48"/>
      <c r="E623" s="48"/>
      <c r="F623" s="1">
        <v>0</v>
      </c>
      <c r="G623" s="13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</row>
    <row r="624" spans="1:23" s="7" customFormat="1" ht="21" customHeight="1" x14ac:dyDescent="0.2">
      <c r="A624" s="4" t="s">
        <v>33</v>
      </c>
      <c r="B624" s="4"/>
      <c r="C624" s="5"/>
      <c r="D624" s="5"/>
      <c r="E624" s="5"/>
      <c r="F624" s="6">
        <v>1</v>
      </c>
      <c r="G624" s="6">
        <v>0</v>
      </c>
      <c r="H624" s="6">
        <v>0</v>
      </c>
      <c r="I624" s="6">
        <v>0</v>
      </c>
      <c r="J624" s="6">
        <v>1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</row>
    <row r="625" spans="1:23" ht="21" customHeight="1" x14ac:dyDescent="0.2">
      <c r="A625" s="41" t="s">
        <v>181</v>
      </c>
      <c r="B625" s="49"/>
      <c r="C625" s="49"/>
      <c r="D625" s="49"/>
      <c r="E625" s="50"/>
      <c r="F625" s="21">
        <v>2213</v>
      </c>
      <c r="G625" s="21">
        <v>199</v>
      </c>
      <c r="H625" s="21">
        <v>24</v>
      </c>
      <c r="I625" s="21">
        <v>147</v>
      </c>
      <c r="J625" s="21">
        <v>355</v>
      </c>
      <c r="K625" s="21">
        <v>286</v>
      </c>
      <c r="L625" s="21">
        <v>545</v>
      </c>
      <c r="M625" s="21">
        <v>286</v>
      </c>
      <c r="N625" s="21">
        <v>44</v>
      </c>
      <c r="O625" s="21">
        <v>182</v>
      </c>
      <c r="P625" s="21">
        <v>145</v>
      </c>
      <c r="Q625" s="21">
        <v>521</v>
      </c>
      <c r="R625" s="21">
        <v>0</v>
      </c>
      <c r="S625" s="21">
        <v>43</v>
      </c>
      <c r="T625" s="21">
        <v>48</v>
      </c>
      <c r="U625" s="21">
        <v>168</v>
      </c>
      <c r="V625" s="21">
        <v>95</v>
      </c>
      <c r="W625" s="21">
        <v>0</v>
      </c>
    </row>
    <row r="626" spans="1:23" ht="21" customHeight="1" x14ac:dyDescent="0.2">
      <c r="A626" s="41" t="s">
        <v>166</v>
      </c>
      <c r="B626" s="49"/>
      <c r="C626" s="49"/>
      <c r="D626" s="49"/>
      <c r="E626" s="50"/>
      <c r="F626" s="21">
        <v>713</v>
      </c>
      <c r="G626" s="21">
        <v>0</v>
      </c>
      <c r="H626" s="21">
        <v>8</v>
      </c>
      <c r="I626" s="21">
        <v>28</v>
      </c>
      <c r="J626" s="21">
        <v>88</v>
      </c>
      <c r="K626" s="21">
        <v>106</v>
      </c>
      <c r="L626" s="21">
        <v>236</v>
      </c>
      <c r="M626" s="21">
        <v>97</v>
      </c>
      <c r="N626" s="21">
        <v>30</v>
      </c>
      <c r="O626" s="21">
        <v>58</v>
      </c>
      <c r="P626" s="21">
        <v>62</v>
      </c>
      <c r="Q626" s="21">
        <v>269</v>
      </c>
      <c r="R626" s="21">
        <v>0</v>
      </c>
      <c r="S626" s="21">
        <v>1</v>
      </c>
      <c r="T626" s="21">
        <v>34</v>
      </c>
      <c r="U626" s="21">
        <v>1</v>
      </c>
      <c r="V626" s="21">
        <v>58</v>
      </c>
      <c r="W626" s="21">
        <v>0</v>
      </c>
    </row>
    <row r="627" spans="1:23" ht="21" customHeight="1" x14ac:dyDescent="0.2">
      <c r="A627" s="41" t="s">
        <v>167</v>
      </c>
      <c r="B627" s="49"/>
      <c r="C627" s="49"/>
      <c r="D627" s="49"/>
      <c r="E627" s="50"/>
      <c r="F627" s="21">
        <v>587</v>
      </c>
      <c r="G627" s="21">
        <v>0</v>
      </c>
      <c r="H627" s="21">
        <v>4</v>
      </c>
      <c r="I627" s="21">
        <v>53</v>
      </c>
      <c r="J627" s="21">
        <v>92</v>
      </c>
      <c r="K627" s="21">
        <v>101</v>
      </c>
      <c r="L627" s="21">
        <v>143</v>
      </c>
      <c r="M627" s="21">
        <v>76</v>
      </c>
      <c r="N627" s="21">
        <v>7</v>
      </c>
      <c r="O627" s="21">
        <v>63</v>
      </c>
      <c r="P627" s="21">
        <v>48</v>
      </c>
      <c r="Q627" s="21">
        <v>169</v>
      </c>
      <c r="R627" s="21">
        <v>0</v>
      </c>
      <c r="S627" s="21">
        <v>9</v>
      </c>
      <c r="T627" s="21">
        <v>14</v>
      </c>
      <c r="U627" s="21">
        <v>1</v>
      </c>
      <c r="V627" s="21">
        <v>33</v>
      </c>
      <c r="W627" s="21">
        <v>0</v>
      </c>
    </row>
    <row r="628" spans="1:23" ht="21" customHeight="1" x14ac:dyDescent="0.2">
      <c r="A628" s="41" t="s">
        <v>168</v>
      </c>
      <c r="B628" s="49"/>
      <c r="C628" s="49"/>
      <c r="D628" s="49"/>
      <c r="E628" s="50"/>
      <c r="F628" s="21">
        <v>472</v>
      </c>
      <c r="G628" s="21">
        <v>1</v>
      </c>
      <c r="H628" s="21">
        <v>6</v>
      </c>
      <c r="I628" s="21">
        <v>36</v>
      </c>
      <c r="J628" s="21">
        <v>76</v>
      </c>
      <c r="K628" s="21">
        <v>58</v>
      </c>
      <c r="L628" s="21">
        <v>118</v>
      </c>
      <c r="M628" s="21">
        <v>97</v>
      </c>
      <c r="N628" s="21">
        <v>3</v>
      </c>
      <c r="O628" s="21">
        <v>53</v>
      </c>
      <c r="P628" s="21">
        <v>24</v>
      </c>
      <c r="Q628" s="21">
        <v>80</v>
      </c>
      <c r="R628" s="21">
        <v>0</v>
      </c>
      <c r="S628" s="21">
        <v>32</v>
      </c>
      <c r="T628" s="21">
        <v>0</v>
      </c>
      <c r="U628" s="21">
        <v>102</v>
      </c>
      <c r="V628" s="21">
        <v>4</v>
      </c>
      <c r="W628" s="21">
        <v>0</v>
      </c>
    </row>
    <row r="629" spans="1:23" ht="21" customHeight="1" x14ac:dyDescent="0.2">
      <c r="A629" s="41" t="s">
        <v>182</v>
      </c>
      <c r="B629" s="49"/>
      <c r="C629" s="49"/>
      <c r="D629" s="49"/>
      <c r="E629" s="50"/>
      <c r="F629" s="21">
        <v>441</v>
      </c>
      <c r="G629" s="21">
        <v>198</v>
      </c>
      <c r="H629" s="21">
        <v>6</v>
      </c>
      <c r="I629" s="21">
        <v>30</v>
      </c>
      <c r="J629" s="21">
        <v>99</v>
      </c>
      <c r="K629" s="21">
        <v>21</v>
      </c>
      <c r="L629" s="21">
        <v>48</v>
      </c>
      <c r="M629" s="21">
        <v>16</v>
      </c>
      <c r="N629" s="21">
        <v>4</v>
      </c>
      <c r="O629" s="21">
        <v>8</v>
      </c>
      <c r="P629" s="21">
        <v>11</v>
      </c>
      <c r="Q629" s="21">
        <v>3</v>
      </c>
      <c r="R629" s="21">
        <v>0</v>
      </c>
      <c r="S629" s="21">
        <v>1</v>
      </c>
      <c r="T629" s="21">
        <v>0</v>
      </c>
      <c r="U629" s="21">
        <v>64</v>
      </c>
      <c r="V629" s="21">
        <v>0</v>
      </c>
      <c r="W629" s="21">
        <v>0</v>
      </c>
    </row>
    <row r="630" spans="1:23" ht="21" customHeight="1" x14ac:dyDescent="0.2">
      <c r="A630" s="39" t="s">
        <v>165</v>
      </c>
      <c r="B630" s="10"/>
      <c r="C630" s="10"/>
      <c r="D630" s="11"/>
      <c r="E630" s="11"/>
      <c r="F630" s="14"/>
      <c r="G630" s="15"/>
      <c r="H630" s="16"/>
      <c r="I630" s="15"/>
      <c r="N630"/>
      <c r="O630"/>
      <c r="P630"/>
    </row>
    <row r="631" spans="1:23" ht="21" customHeight="1" x14ac:dyDescent="0.2">
      <c r="A631" s="40" t="s">
        <v>186</v>
      </c>
      <c r="B631" s="10"/>
      <c r="C631" s="10"/>
      <c r="D631" s="11"/>
      <c r="E631" s="11"/>
      <c r="F631" s="14"/>
      <c r="G631" s="36"/>
      <c r="H631" s="16"/>
      <c r="I631" s="15"/>
      <c r="N631"/>
      <c r="O631"/>
      <c r="P631"/>
    </row>
    <row r="632" spans="1:23" ht="21" customHeight="1" x14ac:dyDescent="0.2">
      <c r="A632" s="39" t="s">
        <v>188</v>
      </c>
      <c r="B632" s="10"/>
      <c r="C632" s="10"/>
      <c r="D632" s="11"/>
      <c r="E632" s="11"/>
      <c r="F632" s="34"/>
      <c r="G632" s="33"/>
      <c r="H632" s="15"/>
      <c r="I632" s="15"/>
      <c r="N632"/>
      <c r="O632"/>
      <c r="P632"/>
    </row>
    <row r="633" spans="1:23" ht="21" customHeight="1" x14ac:dyDescent="0.2">
      <c r="A633" s="39" t="s">
        <v>187</v>
      </c>
      <c r="B633" s="10"/>
      <c r="C633" s="10"/>
      <c r="D633" s="11"/>
      <c r="E633" s="11"/>
      <c r="F633" s="14"/>
      <c r="G633" s="33"/>
      <c r="H633" s="15"/>
      <c r="I633" s="15"/>
      <c r="N633"/>
      <c r="O633"/>
      <c r="P633"/>
    </row>
    <row r="634" spans="1:23" ht="21" customHeight="1" x14ac:dyDescent="0.2">
      <c r="A634" s="10"/>
      <c r="B634" s="10"/>
      <c r="C634" s="10"/>
      <c r="D634" s="11"/>
      <c r="E634" s="11"/>
      <c r="F634" s="14"/>
      <c r="G634" s="33"/>
      <c r="H634" s="15"/>
      <c r="I634" s="15"/>
      <c r="N634"/>
      <c r="O634"/>
      <c r="P634"/>
    </row>
    <row r="635" spans="1:23" ht="21" customHeight="1" x14ac:dyDescent="0.2">
      <c r="A635" s="10"/>
      <c r="B635" s="10"/>
      <c r="C635" s="35"/>
      <c r="D635" s="11"/>
      <c r="E635" s="11"/>
      <c r="F635" s="14"/>
      <c r="G635" s="11"/>
      <c r="H635" s="15"/>
      <c r="I635" s="15"/>
      <c r="N635"/>
      <c r="O635"/>
      <c r="P635"/>
    </row>
    <row r="636" spans="1:23" x14ac:dyDescent="0.2">
      <c r="A636" s="10"/>
      <c r="B636" s="10"/>
      <c r="C636" s="35"/>
      <c r="D636" s="11"/>
      <c r="E636" s="11"/>
      <c r="F636" s="14"/>
      <c r="G636" s="33"/>
      <c r="H636" s="15"/>
      <c r="I636" s="15"/>
      <c r="N636"/>
      <c r="O636"/>
      <c r="P636"/>
    </row>
    <row r="637" spans="1:23" ht="21" customHeight="1" x14ac:dyDescent="0.2">
      <c r="A637" s="10"/>
      <c r="B637" s="10"/>
      <c r="C637" s="35"/>
      <c r="D637" s="11"/>
      <c r="E637" s="11"/>
      <c r="F637" s="14"/>
      <c r="G637" s="11"/>
      <c r="H637" s="15"/>
      <c r="I637" s="15"/>
      <c r="N637"/>
      <c r="O637"/>
      <c r="P637"/>
    </row>
    <row r="638" spans="1:23" ht="21" customHeight="1" x14ac:dyDescent="0.2">
      <c r="A638" s="10"/>
      <c r="B638" s="10"/>
      <c r="C638" s="35"/>
      <c r="D638" s="11"/>
      <c r="E638" s="11"/>
      <c r="F638" s="14"/>
      <c r="G638" s="11"/>
      <c r="H638" s="15"/>
      <c r="I638" s="15"/>
      <c r="N638"/>
      <c r="O638"/>
      <c r="P638"/>
    </row>
    <row r="639" spans="1:23" ht="21" customHeight="1" x14ac:dyDescent="0.2">
      <c r="A639" s="10"/>
      <c r="B639" s="10"/>
      <c r="C639" s="35"/>
      <c r="D639" s="11"/>
      <c r="E639" s="11"/>
      <c r="F639" s="14"/>
      <c r="G639" s="11"/>
      <c r="H639" s="15"/>
      <c r="I639" s="15"/>
      <c r="N639"/>
      <c r="O639"/>
      <c r="P639"/>
    </row>
    <row r="640" spans="1:23" ht="21" customHeight="1" x14ac:dyDescent="0.2">
      <c r="A640" s="10"/>
      <c r="B640" s="10"/>
      <c r="C640" s="10"/>
      <c r="D640" s="11"/>
      <c r="E640" s="11"/>
      <c r="F640" s="14"/>
      <c r="G640" s="11"/>
      <c r="H640" s="15"/>
      <c r="I640" s="15"/>
      <c r="N640"/>
      <c r="O640"/>
      <c r="P640"/>
    </row>
    <row r="641" spans="1:16" ht="21" customHeight="1" x14ac:dyDescent="0.2">
      <c r="A641" s="10"/>
      <c r="B641" s="10"/>
      <c r="C641" s="10"/>
      <c r="D641" s="11"/>
      <c r="E641" s="11"/>
      <c r="F641" s="14"/>
      <c r="G641" s="11"/>
      <c r="H641" s="15"/>
      <c r="I641" s="15"/>
      <c r="N641"/>
      <c r="O641"/>
      <c r="P641"/>
    </row>
    <row r="642" spans="1:16" x14ac:dyDescent="0.2">
      <c r="A642" s="10"/>
      <c r="B642" s="10"/>
      <c r="C642" s="10"/>
      <c r="D642" s="11"/>
      <c r="E642" s="11"/>
      <c r="F642" s="14"/>
      <c r="G642" s="11"/>
      <c r="H642" s="15"/>
      <c r="I642" s="15"/>
      <c r="N642"/>
      <c r="O642"/>
      <c r="P642"/>
    </row>
    <row r="643" spans="1:16" x14ac:dyDescent="0.2">
      <c r="A643" s="10"/>
      <c r="B643" s="10"/>
      <c r="C643" s="10"/>
      <c r="D643" s="11"/>
      <c r="E643" s="11"/>
      <c r="F643" s="14"/>
      <c r="G643" s="11"/>
      <c r="H643" s="15"/>
      <c r="I643" s="15"/>
      <c r="N643"/>
      <c r="O643"/>
      <c r="P643"/>
    </row>
    <row r="644" spans="1:16" x14ac:dyDescent="0.2">
      <c r="A644" s="10"/>
      <c r="B644" s="10"/>
      <c r="C644" s="10"/>
      <c r="D644" s="11"/>
      <c r="E644" s="11"/>
      <c r="F644" s="14"/>
      <c r="G644" s="11"/>
      <c r="H644" s="15"/>
      <c r="I644" s="15"/>
      <c r="N644"/>
      <c r="O644"/>
      <c r="P644"/>
    </row>
    <row r="645" spans="1:16" x14ac:dyDescent="0.2">
      <c r="A645" s="10"/>
      <c r="B645" s="10"/>
      <c r="C645" s="10"/>
      <c r="D645" s="11"/>
      <c r="E645" s="11"/>
      <c r="F645" s="14"/>
      <c r="G645" s="11"/>
      <c r="H645" s="15"/>
      <c r="I645" s="15"/>
      <c r="N645"/>
      <c r="O645"/>
      <c r="P645"/>
    </row>
    <row r="646" spans="1:16" x14ac:dyDescent="0.2">
      <c r="A646" s="10"/>
      <c r="B646" s="10"/>
      <c r="C646" s="10"/>
      <c r="D646" s="11"/>
      <c r="E646" s="11"/>
      <c r="F646" s="14"/>
      <c r="G646" s="11"/>
      <c r="H646" s="15"/>
      <c r="I646" s="15"/>
      <c r="N646"/>
      <c r="O646"/>
      <c r="P646"/>
    </row>
    <row r="647" spans="1:16" x14ac:dyDescent="0.2">
      <c r="A647" s="10"/>
      <c r="B647" s="10"/>
      <c r="C647" s="10"/>
      <c r="D647" s="11"/>
      <c r="E647" s="11"/>
      <c r="F647" s="14"/>
      <c r="G647" s="11"/>
      <c r="H647" s="15"/>
      <c r="I647" s="15"/>
      <c r="N647"/>
      <c r="O647"/>
      <c r="P647"/>
    </row>
    <row r="648" spans="1:16" x14ac:dyDescent="0.2">
      <c r="A648" s="10"/>
      <c r="B648" s="10"/>
      <c r="C648" s="10"/>
      <c r="D648" s="11"/>
      <c r="E648" s="11"/>
      <c r="F648" s="14"/>
      <c r="G648" s="11"/>
      <c r="H648" s="15"/>
      <c r="I648" s="15"/>
      <c r="N648"/>
      <c r="O648"/>
      <c r="P648"/>
    </row>
    <row r="649" spans="1:16" x14ac:dyDescent="0.2">
      <c r="A649" s="10"/>
      <c r="B649" s="10"/>
      <c r="C649" s="10"/>
      <c r="D649" s="11"/>
      <c r="E649" s="11"/>
      <c r="F649" s="14"/>
      <c r="G649" s="11"/>
      <c r="H649" s="15"/>
      <c r="I649" s="15"/>
      <c r="N649"/>
      <c r="O649"/>
      <c r="P649"/>
    </row>
    <row r="650" spans="1:16" x14ac:dyDescent="0.2">
      <c r="A650" s="10"/>
      <c r="B650" s="10"/>
      <c r="C650" s="10"/>
      <c r="D650" s="11"/>
      <c r="E650" s="11"/>
      <c r="F650" s="14"/>
      <c r="G650" s="11"/>
      <c r="H650" s="15"/>
      <c r="I650" s="15"/>
      <c r="N650"/>
      <c r="O650"/>
      <c r="P650"/>
    </row>
    <row r="651" spans="1:16" x14ac:dyDescent="0.2">
      <c r="A651" s="10"/>
      <c r="B651" s="10"/>
      <c r="C651" s="10"/>
      <c r="D651" s="11"/>
      <c r="E651" s="11"/>
      <c r="F651" s="14"/>
      <c r="G651" s="11"/>
      <c r="H651" s="15"/>
      <c r="I651" s="15"/>
      <c r="N651"/>
      <c r="O651"/>
      <c r="P651"/>
    </row>
    <row r="652" spans="1:16" x14ac:dyDescent="0.2">
      <c r="A652" s="10"/>
      <c r="B652" s="10"/>
      <c r="C652" s="10"/>
      <c r="D652" s="11"/>
      <c r="E652" s="11"/>
      <c r="F652" s="14"/>
      <c r="G652" s="11"/>
      <c r="H652" s="15"/>
      <c r="I652" s="15"/>
      <c r="N652"/>
      <c r="O652"/>
      <c r="P652"/>
    </row>
    <row r="653" spans="1:16" x14ac:dyDescent="0.2">
      <c r="A653" s="10"/>
      <c r="B653" s="10"/>
      <c r="C653" s="10"/>
      <c r="D653" s="11"/>
      <c r="E653" s="11"/>
      <c r="F653" s="14"/>
      <c r="G653" s="11"/>
      <c r="H653" s="15"/>
      <c r="I653" s="15"/>
      <c r="N653"/>
      <c r="O653"/>
      <c r="P653"/>
    </row>
    <row r="654" spans="1:16" x14ac:dyDescent="0.2">
      <c r="A654" s="10"/>
      <c r="B654" s="10"/>
      <c r="C654" s="10"/>
      <c r="D654" s="11"/>
      <c r="E654" s="11"/>
      <c r="F654" s="14"/>
      <c r="G654" s="11"/>
      <c r="H654" s="15"/>
      <c r="I654" s="15"/>
      <c r="N654"/>
      <c r="O654"/>
      <c r="P654"/>
    </row>
    <row r="655" spans="1:16" x14ac:dyDescent="0.2">
      <c r="A655" s="10"/>
      <c r="B655" s="10"/>
      <c r="C655" s="10"/>
      <c r="D655" s="11"/>
      <c r="E655" s="11"/>
      <c r="F655" s="14"/>
      <c r="G655" s="11"/>
      <c r="H655" s="15"/>
      <c r="I655" s="15"/>
      <c r="N655"/>
      <c r="O655"/>
      <c r="P655"/>
    </row>
    <row r="656" spans="1:16" x14ac:dyDescent="0.2">
      <c r="A656" s="10"/>
      <c r="B656" s="10"/>
      <c r="C656" s="10"/>
      <c r="D656" s="11"/>
      <c r="E656" s="11"/>
      <c r="F656" s="14"/>
      <c r="G656" s="11"/>
      <c r="H656" s="15"/>
      <c r="I656" s="15"/>
      <c r="N656"/>
      <c r="O656"/>
      <c r="P656"/>
    </row>
    <row r="657" spans="1:16" x14ac:dyDescent="0.2">
      <c r="A657" s="10"/>
      <c r="B657" s="10"/>
      <c r="C657" s="10"/>
      <c r="D657" s="11"/>
      <c r="E657" s="11"/>
      <c r="F657" s="14"/>
      <c r="G657" s="11"/>
      <c r="H657" s="15"/>
      <c r="I657" s="15"/>
      <c r="N657"/>
      <c r="O657"/>
      <c r="P657"/>
    </row>
    <row r="658" spans="1:16" x14ac:dyDescent="0.2">
      <c r="A658" s="10"/>
      <c r="B658" s="10"/>
      <c r="C658" s="10"/>
      <c r="D658" s="11"/>
      <c r="E658" s="11"/>
      <c r="F658" s="14"/>
      <c r="G658" s="11"/>
      <c r="H658" s="15"/>
      <c r="I658" s="15"/>
      <c r="N658"/>
      <c r="O658"/>
      <c r="P658"/>
    </row>
    <row r="659" spans="1:16" x14ac:dyDescent="0.2">
      <c r="A659" s="10"/>
      <c r="B659" s="10"/>
      <c r="C659" s="10"/>
      <c r="D659" s="11"/>
      <c r="E659" s="11"/>
      <c r="F659" s="14"/>
      <c r="G659" s="11"/>
      <c r="H659" s="15"/>
      <c r="I659" s="15"/>
      <c r="N659"/>
      <c r="O659"/>
      <c r="P659"/>
    </row>
    <row r="660" spans="1:16" x14ac:dyDescent="0.2">
      <c r="A660" s="10"/>
      <c r="B660" s="10"/>
      <c r="C660" s="10"/>
      <c r="D660" s="11"/>
      <c r="E660" s="11"/>
      <c r="F660" s="14"/>
      <c r="G660" s="11"/>
      <c r="H660" s="15"/>
      <c r="I660" s="15"/>
      <c r="N660"/>
      <c r="O660"/>
      <c r="P660"/>
    </row>
    <row r="661" spans="1:16" x14ac:dyDescent="0.2">
      <c r="A661" s="10"/>
      <c r="B661" s="10"/>
      <c r="C661" s="10"/>
      <c r="D661" s="11"/>
      <c r="E661" s="11"/>
      <c r="F661" s="14"/>
      <c r="G661" s="11"/>
      <c r="H661" s="15"/>
      <c r="I661" s="15"/>
      <c r="N661"/>
      <c r="O661"/>
      <c r="P661"/>
    </row>
    <row r="662" spans="1:16" x14ac:dyDescent="0.2">
      <c r="A662" s="10"/>
      <c r="B662" s="10"/>
      <c r="C662" s="10"/>
      <c r="D662" s="11"/>
      <c r="E662" s="11"/>
      <c r="F662" s="14"/>
      <c r="G662" s="11"/>
      <c r="H662" s="15"/>
      <c r="I662" s="15"/>
      <c r="N662"/>
      <c r="O662"/>
      <c r="P662"/>
    </row>
    <row r="663" spans="1:16" x14ac:dyDescent="0.2">
      <c r="A663" s="10"/>
      <c r="B663" s="10"/>
      <c r="C663" s="10"/>
      <c r="D663" s="11"/>
      <c r="E663" s="11"/>
      <c r="F663" s="14"/>
      <c r="G663" s="11"/>
      <c r="H663" s="15"/>
      <c r="I663" s="15"/>
      <c r="N663"/>
      <c r="O663"/>
      <c r="P663"/>
    </row>
    <row r="664" spans="1:16" x14ac:dyDescent="0.2">
      <c r="A664" s="10"/>
      <c r="B664" s="10"/>
      <c r="C664" s="10"/>
      <c r="D664" s="11"/>
      <c r="E664" s="11"/>
      <c r="F664" s="14"/>
      <c r="G664" s="11"/>
      <c r="H664" s="15"/>
      <c r="I664" s="15"/>
      <c r="N664"/>
      <c r="O664"/>
      <c r="P664"/>
    </row>
    <row r="665" spans="1:16" x14ac:dyDescent="0.2">
      <c r="A665" s="10"/>
      <c r="B665" s="10"/>
      <c r="C665" s="10"/>
      <c r="D665" s="11"/>
      <c r="E665" s="11"/>
      <c r="F665" s="14"/>
      <c r="G665" s="11"/>
      <c r="H665" s="15"/>
      <c r="I665" s="15"/>
      <c r="N665"/>
      <c r="O665"/>
      <c r="P665"/>
    </row>
    <row r="666" spans="1:16" x14ac:dyDescent="0.2">
      <c r="A666" s="10"/>
      <c r="B666" s="10"/>
      <c r="C666" s="10"/>
      <c r="D666" s="11"/>
      <c r="E666" s="11"/>
      <c r="F666" s="14"/>
      <c r="G666" s="11"/>
      <c r="H666" s="15"/>
      <c r="I666" s="15"/>
      <c r="N666"/>
      <c r="O666"/>
      <c r="P666"/>
    </row>
    <row r="667" spans="1:16" x14ac:dyDescent="0.2">
      <c r="A667" s="10"/>
      <c r="B667" s="10"/>
      <c r="C667" s="10"/>
      <c r="D667" s="11"/>
      <c r="E667" s="11"/>
      <c r="F667" s="14"/>
      <c r="G667" s="11"/>
      <c r="H667" s="15"/>
      <c r="I667" s="15"/>
      <c r="N667"/>
      <c r="O667"/>
      <c r="P667"/>
    </row>
    <row r="668" spans="1:16" x14ac:dyDescent="0.2">
      <c r="A668" s="10"/>
      <c r="B668" s="10"/>
      <c r="C668" s="10"/>
      <c r="D668" s="11"/>
      <c r="E668" s="11"/>
      <c r="F668" s="14"/>
      <c r="G668" s="11"/>
      <c r="H668" s="15"/>
      <c r="I668" s="15"/>
      <c r="N668"/>
      <c r="O668"/>
      <c r="P668"/>
    </row>
    <row r="669" spans="1:16" x14ac:dyDescent="0.2">
      <c r="A669" s="10"/>
      <c r="B669" s="10"/>
      <c r="C669" s="10"/>
      <c r="D669" s="11"/>
      <c r="E669" s="11"/>
      <c r="F669" s="14"/>
      <c r="G669" s="11"/>
      <c r="H669" s="15"/>
      <c r="I669" s="15"/>
      <c r="N669"/>
      <c r="O669"/>
      <c r="P669"/>
    </row>
    <row r="670" spans="1:16" x14ac:dyDescent="0.2">
      <c r="A670" s="10"/>
      <c r="B670" s="10"/>
      <c r="C670" s="10"/>
      <c r="D670" s="11"/>
      <c r="E670" s="11"/>
      <c r="F670" s="14"/>
      <c r="G670" s="11"/>
      <c r="H670" s="15"/>
      <c r="I670" s="15"/>
      <c r="N670"/>
      <c r="O670"/>
      <c r="P670"/>
    </row>
    <row r="671" spans="1:16" x14ac:dyDescent="0.2">
      <c r="A671" s="10"/>
      <c r="B671" s="10"/>
      <c r="C671" s="10"/>
      <c r="D671" s="11"/>
      <c r="E671" s="11"/>
      <c r="F671" s="14"/>
      <c r="G671" s="11"/>
      <c r="H671" s="15"/>
      <c r="I671" s="15"/>
    </row>
    <row r="672" spans="1:16" x14ac:dyDescent="0.2">
      <c r="A672" s="10"/>
      <c r="B672" s="10"/>
      <c r="C672" s="10"/>
      <c r="D672" s="11"/>
      <c r="E672" s="11"/>
      <c r="F672" s="14"/>
      <c r="G672" s="11"/>
      <c r="H672" s="15"/>
      <c r="I672" s="15"/>
    </row>
    <row r="673" spans="1:23" s="12" customFormat="1" x14ac:dyDescent="0.2">
      <c r="A673" s="10"/>
      <c r="B673" s="10"/>
      <c r="C673" s="10"/>
      <c r="D673" s="11"/>
      <c r="E673" s="11"/>
      <c r="F673" s="14"/>
      <c r="G673" s="11"/>
      <c r="H673" s="15"/>
      <c r="I673" s="15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s="12" customFormat="1" x14ac:dyDescent="0.2">
      <c r="A674" s="10"/>
      <c r="B674" s="10"/>
      <c r="C674" s="10"/>
      <c r="D674" s="11"/>
      <c r="E674" s="11"/>
      <c r="F674" s="14"/>
      <c r="G674" s="11"/>
      <c r="H674" s="15"/>
      <c r="I674" s="15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s="12" customFormat="1" x14ac:dyDescent="0.2">
      <c r="A675" s="10"/>
      <c r="B675" s="10"/>
      <c r="C675" s="10"/>
      <c r="D675" s="11"/>
      <c r="E675" s="11"/>
      <c r="F675" s="14"/>
      <c r="G675" s="11"/>
      <c r="H675" s="15"/>
      <c r="I675" s="15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s="12" customFormat="1" x14ac:dyDescent="0.2">
      <c r="A676" s="10"/>
      <c r="B676" s="10"/>
      <c r="C676" s="10"/>
      <c r="D676" s="11"/>
      <c r="E676" s="11"/>
      <c r="F676" s="14"/>
      <c r="G676" s="11"/>
      <c r="H676" s="15"/>
      <c r="I676" s="15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s="12" customFormat="1" x14ac:dyDescent="0.2">
      <c r="A677" s="10"/>
      <c r="B677" s="10"/>
      <c r="C677" s="10"/>
      <c r="D677" s="11"/>
      <c r="E677" s="11"/>
      <c r="F677" s="14"/>
      <c r="G677" s="11"/>
      <c r="H677" s="15"/>
      <c r="I677" s="15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s="12" customFormat="1" x14ac:dyDescent="0.2">
      <c r="A678" s="10"/>
      <c r="B678" s="10"/>
      <c r="C678" s="10"/>
      <c r="D678" s="11"/>
      <c r="E678" s="11"/>
      <c r="F678" s="14"/>
      <c r="G678" s="11"/>
      <c r="H678" s="15"/>
      <c r="I678" s="15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s="12" customFormat="1" x14ac:dyDescent="0.2">
      <c r="A679" s="10"/>
      <c r="B679" s="10"/>
      <c r="C679" s="10"/>
      <c r="D679" s="11"/>
      <c r="E679" s="11"/>
      <c r="F679" s="14"/>
      <c r="G679" s="11"/>
      <c r="H679" s="15"/>
      <c r="I679" s="15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s="12" customFormat="1" x14ac:dyDescent="0.2">
      <c r="A680" s="10"/>
      <c r="B680" s="10"/>
      <c r="C680" s="10"/>
      <c r="D680" s="11"/>
      <c r="E680" s="11"/>
      <c r="F680" s="14"/>
      <c r="G680" s="11"/>
      <c r="H680" s="15"/>
      <c r="I680" s="15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s="12" customFormat="1" x14ac:dyDescent="0.2">
      <c r="A681" s="10"/>
      <c r="B681" s="10"/>
      <c r="C681" s="10"/>
      <c r="D681" s="11"/>
      <c r="E681" s="11"/>
      <c r="F681" s="14"/>
      <c r="G681" s="11"/>
      <c r="H681" s="15"/>
      <c r="I681" s="15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s="12" customFormat="1" x14ac:dyDescent="0.2">
      <c r="A682" s="10"/>
      <c r="B682" s="10"/>
      <c r="C682" s="10"/>
      <c r="D682" s="11"/>
      <c r="E682" s="11"/>
      <c r="F682" s="14"/>
      <c r="G682" s="11"/>
      <c r="H682" s="15"/>
      <c r="I682" s="15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s="12" customFormat="1" x14ac:dyDescent="0.2">
      <c r="A683" s="10"/>
      <c r="B683" s="10"/>
      <c r="C683" s="10"/>
      <c r="D683" s="11"/>
      <c r="E683" s="11"/>
      <c r="F683" s="14"/>
      <c r="G683" s="11"/>
      <c r="H683" s="15"/>
      <c r="I683" s="15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s="12" customFormat="1" x14ac:dyDescent="0.2">
      <c r="A684" s="10"/>
      <c r="B684" s="10"/>
      <c r="C684" s="10"/>
      <c r="D684" s="11"/>
      <c r="E684" s="11"/>
      <c r="F684" s="14"/>
      <c r="G684" s="11"/>
      <c r="H684" s="15"/>
      <c r="I684" s="15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s="12" customFormat="1" x14ac:dyDescent="0.2">
      <c r="A685" s="10"/>
      <c r="B685" s="10"/>
      <c r="C685" s="10"/>
      <c r="D685" s="11"/>
      <c r="E685" s="11"/>
      <c r="F685" s="14"/>
      <c r="G685" s="11"/>
      <c r="H685" s="15"/>
      <c r="I685" s="15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s="12" customFormat="1" x14ac:dyDescent="0.2">
      <c r="A686" s="10"/>
      <c r="B686" s="10"/>
      <c r="C686" s="10"/>
      <c r="D686" s="11"/>
      <c r="E686" s="11"/>
      <c r="F686" s="14"/>
      <c r="G686" s="11"/>
      <c r="H686" s="15"/>
      <c r="I686" s="15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s="12" customFormat="1" x14ac:dyDescent="0.2">
      <c r="A687" s="10"/>
      <c r="B687" s="10"/>
      <c r="C687" s="10"/>
      <c r="D687" s="11"/>
      <c r="E687" s="11"/>
      <c r="F687" s="14"/>
      <c r="G687" s="11"/>
      <c r="H687" s="15"/>
      <c r="I687" s="15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s="12" customFormat="1" x14ac:dyDescent="0.2">
      <c r="A688" s="10"/>
      <c r="B688" s="10"/>
      <c r="C688" s="10"/>
      <c r="D688" s="11"/>
      <c r="E688" s="11"/>
      <c r="F688" s="14"/>
      <c r="G688" s="11"/>
      <c r="H688" s="15"/>
      <c r="I688" s="15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s="12" customFormat="1" x14ac:dyDescent="0.2">
      <c r="A689" s="10"/>
      <c r="B689" s="10"/>
      <c r="C689" s="10"/>
      <c r="D689" s="11"/>
      <c r="E689" s="11"/>
      <c r="F689" s="14"/>
      <c r="G689" s="11"/>
      <c r="H689" s="15"/>
      <c r="I689" s="15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s="12" customFormat="1" x14ac:dyDescent="0.2">
      <c r="A690" s="10"/>
      <c r="B690" s="10"/>
      <c r="C690" s="10"/>
      <c r="D690" s="11"/>
      <c r="E690" s="11"/>
      <c r="F690" s="14"/>
      <c r="G690" s="11"/>
      <c r="H690" s="15"/>
      <c r="I690" s="15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s="12" customFormat="1" x14ac:dyDescent="0.2">
      <c r="A691" s="10"/>
      <c r="B691" s="10"/>
      <c r="C691" s="10"/>
      <c r="D691" s="11"/>
      <c r="E691" s="11"/>
      <c r="F691" s="14"/>
      <c r="G691" s="11"/>
      <c r="H691" s="15"/>
      <c r="I691" s="15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s="12" customFormat="1" x14ac:dyDescent="0.2">
      <c r="A692" s="10"/>
      <c r="B692" s="10"/>
      <c r="C692" s="10"/>
      <c r="D692" s="11"/>
      <c r="E692" s="11"/>
      <c r="F692" s="14"/>
      <c r="G692" s="11"/>
      <c r="H692" s="15"/>
      <c r="I692" s="15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s="12" customFormat="1" x14ac:dyDescent="0.2">
      <c r="A693" s="10"/>
      <c r="B693" s="10"/>
      <c r="C693" s="10"/>
      <c r="D693" s="11"/>
      <c r="E693" s="11"/>
      <c r="F693" s="14"/>
      <c r="G693" s="11"/>
      <c r="H693" s="15"/>
      <c r="I693" s="1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s="12" customFormat="1" x14ac:dyDescent="0.2">
      <c r="A694" s="10"/>
      <c r="B694" s="10"/>
      <c r="C694" s="10"/>
      <c r="D694" s="11"/>
      <c r="E694" s="11"/>
      <c r="F694" s="14"/>
      <c r="G694" s="11"/>
      <c r="H694" s="15"/>
      <c r="I694" s="15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s="12" customFormat="1" x14ac:dyDescent="0.2">
      <c r="A695" s="10"/>
      <c r="B695" s="10"/>
      <c r="C695" s="10"/>
      <c r="D695" s="11"/>
      <c r="E695" s="11"/>
      <c r="F695" s="14"/>
      <c r="G695" s="11"/>
      <c r="H695" s="15"/>
      <c r="I695" s="15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s="12" customFormat="1" ht="18.75" x14ac:dyDescent="0.2">
      <c r="A696" s="10"/>
      <c r="B696" s="10"/>
      <c r="C696" s="10"/>
      <c r="D696" s="11"/>
      <c r="E696" s="11"/>
      <c r="F696" s="14"/>
      <c r="G696" s="11"/>
      <c r="H696" s="15"/>
      <c r="I696" s="15"/>
      <c r="J696" s="8"/>
      <c r="K696" s="8"/>
      <c r="L696" s="8"/>
      <c r="M696" s="8"/>
      <c r="N696" s="8"/>
      <c r="O696" s="8"/>
      <c r="P696" s="8"/>
      <c r="Q696" s="28" t="e">
        <v>#N/A</v>
      </c>
      <c r="R696" s="28">
        <v>0</v>
      </c>
      <c r="S696" s="28" t="e">
        <v>#N/A</v>
      </c>
      <c r="T696" s="28" t="e">
        <v>#N/A</v>
      </c>
      <c r="U696" s="28" t="e">
        <v>#N/A</v>
      </c>
      <c r="V696" s="28" t="e">
        <v>#N/A</v>
      </c>
      <c r="W696" s="28">
        <v>0</v>
      </c>
    </row>
    <row r="697" spans="1:23" s="12" customFormat="1" x14ac:dyDescent="0.2">
      <c r="A697" s="10"/>
      <c r="B697" s="10"/>
      <c r="C697" s="10"/>
      <c r="D697" s="11"/>
      <c r="E697" s="11"/>
      <c r="F697" s="14"/>
      <c r="G697" s="11"/>
      <c r="H697" s="15"/>
      <c r="I697" s="15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s="12" customFormat="1" x14ac:dyDescent="0.2">
      <c r="A698" s="10"/>
      <c r="B698" s="10"/>
      <c r="C698" s="10"/>
      <c r="D698" s="11"/>
      <c r="E698" s="11"/>
      <c r="F698" s="14"/>
      <c r="G698" s="11"/>
      <c r="H698" s="15"/>
      <c r="I698" s="15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s="12" customFormat="1" x14ac:dyDescent="0.2">
      <c r="A699" s="10"/>
      <c r="B699" s="10"/>
      <c r="C699" s="10"/>
      <c r="D699" s="11"/>
      <c r="E699" s="11"/>
      <c r="F699" s="14"/>
      <c r="G699" s="11"/>
      <c r="H699" s="15"/>
      <c r="I699" s="15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s="12" customFormat="1" x14ac:dyDescent="0.2">
      <c r="A700" s="10"/>
      <c r="B700" s="10"/>
      <c r="C700" s="10"/>
      <c r="D700" s="11"/>
      <c r="E700" s="11"/>
      <c r="F700" s="14"/>
      <c r="G700" s="11"/>
      <c r="H700" s="15"/>
      <c r="I700" s="15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s="12" customFormat="1" x14ac:dyDescent="0.2">
      <c r="A701" s="10"/>
      <c r="B701" s="10"/>
      <c r="C701" s="10"/>
      <c r="D701" s="11"/>
      <c r="E701" s="11"/>
      <c r="F701" s="14"/>
      <c r="G701" s="11"/>
      <c r="H701" s="15"/>
      <c r="I701" s="15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s="12" customFormat="1" x14ac:dyDescent="0.2">
      <c r="A702" s="10"/>
      <c r="B702" s="10"/>
      <c r="C702" s="10"/>
      <c r="D702" s="11"/>
      <c r="E702" s="11"/>
      <c r="F702" s="14"/>
      <c r="G702" s="11"/>
      <c r="H702" s="15"/>
      <c r="I702" s="15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s="12" customFormat="1" x14ac:dyDescent="0.2">
      <c r="A703" s="10"/>
      <c r="B703" s="10"/>
      <c r="C703" s="10"/>
      <c r="D703" s="11"/>
      <c r="E703" s="11"/>
      <c r="F703" s="14"/>
      <c r="G703" s="11"/>
      <c r="H703" s="15"/>
      <c r="I703" s="15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s="12" customFormat="1" x14ac:dyDescent="0.2">
      <c r="A704" s="10"/>
      <c r="B704" s="10"/>
      <c r="C704" s="10"/>
      <c r="D704" s="11"/>
      <c r="E704" s="11"/>
      <c r="F704" s="14"/>
      <c r="G704" s="11"/>
      <c r="H704" s="15"/>
      <c r="I704" s="15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s="12" customFormat="1" x14ac:dyDescent="0.2">
      <c r="A705"/>
      <c r="B705"/>
      <c r="C705" s="10"/>
      <c r="D705" s="11"/>
      <c r="E705" s="11"/>
      <c r="F705" s="14"/>
      <c r="G705" s="11"/>
      <c r="H705" s="15"/>
      <c r="I705" s="15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s="12" customFormat="1" x14ac:dyDescent="0.2">
      <c r="A706"/>
      <c r="B706"/>
      <c r="C706" s="10"/>
      <c r="D706" s="11"/>
      <c r="E706" s="11"/>
      <c r="F706" s="14"/>
      <c r="G706" s="11"/>
      <c r="H706" s="15"/>
      <c r="I706" s="15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s="12" customFormat="1" x14ac:dyDescent="0.2">
      <c r="A707"/>
      <c r="B707"/>
      <c r="C707" s="10"/>
      <c r="D707" s="11"/>
      <c r="E707" s="11"/>
      <c r="F707" s="14"/>
      <c r="G707" s="11"/>
      <c r="H707" s="15"/>
      <c r="I707" s="1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s="12" customFormat="1" x14ac:dyDescent="0.2">
      <c r="A708"/>
      <c r="B708"/>
      <c r="C708" s="10"/>
      <c r="D708" s="11"/>
      <c r="E708" s="11"/>
      <c r="F708" s="14"/>
      <c r="G708" s="11"/>
      <c r="H708" s="15"/>
      <c r="I708" s="15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s="12" customFormat="1" x14ac:dyDescent="0.2">
      <c r="A709"/>
      <c r="B709"/>
      <c r="C709" s="10"/>
      <c r="D709" s="11"/>
      <c r="E709" s="11"/>
      <c r="F709" s="14"/>
      <c r="G709" s="11"/>
      <c r="H709" s="15"/>
      <c r="I709" s="15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s="12" customFormat="1" x14ac:dyDescent="0.2">
      <c r="A710"/>
      <c r="B710"/>
      <c r="C710" s="10"/>
      <c r="D710" s="11"/>
      <c r="E710" s="11"/>
      <c r="F710" s="14"/>
      <c r="G710" s="11"/>
      <c r="H710" s="15"/>
      <c r="I710" s="15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s="12" customFormat="1" x14ac:dyDescent="0.2">
      <c r="A711"/>
      <c r="B711"/>
      <c r="C711" s="10"/>
      <c r="D711" s="11"/>
      <c r="E711" s="11"/>
      <c r="F711" s="14"/>
      <c r="G711" s="11"/>
      <c r="H711" s="15"/>
      <c r="I711" s="15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s="12" customFormat="1" x14ac:dyDescent="0.2">
      <c r="A712"/>
      <c r="B712"/>
      <c r="C712" s="10"/>
      <c r="D712" s="11"/>
      <c r="E712" s="11"/>
      <c r="F712" s="14"/>
      <c r="G712" s="11"/>
      <c r="H712" s="15"/>
      <c r="I712" s="15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s="12" customFormat="1" x14ac:dyDescent="0.2">
      <c r="A713"/>
      <c r="B713"/>
      <c r="C713" s="10"/>
      <c r="D713" s="11"/>
      <c r="E713" s="11"/>
      <c r="F713" s="14"/>
      <c r="G713" s="11"/>
      <c r="H713" s="15"/>
      <c r="I713" s="15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s="12" customFormat="1" x14ac:dyDescent="0.2">
      <c r="A714"/>
      <c r="B714"/>
      <c r="C714" s="10"/>
      <c r="D714" s="11"/>
      <c r="E714" s="11"/>
      <c r="F714" s="14"/>
      <c r="G714" s="11"/>
      <c r="H714" s="15"/>
      <c r="I714" s="15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s="12" customFormat="1" x14ac:dyDescent="0.2">
      <c r="A715"/>
      <c r="B715"/>
      <c r="C715" s="10"/>
      <c r="D715" s="11"/>
      <c r="E715" s="11"/>
      <c r="F715" s="14"/>
      <c r="G715" s="11"/>
      <c r="H715" s="15"/>
      <c r="I715" s="15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s="12" customFormat="1" x14ac:dyDescent="0.2">
      <c r="A716"/>
      <c r="B716"/>
      <c r="C716" s="10"/>
      <c r="D716" s="11"/>
      <c r="E716" s="11"/>
      <c r="F716" s="14"/>
      <c r="G716" s="11"/>
      <c r="H716" s="15"/>
      <c r="I716" s="15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s="12" customFormat="1" x14ac:dyDescent="0.2">
      <c r="A717"/>
      <c r="B717"/>
      <c r="C717" s="10"/>
      <c r="D717" s="11"/>
      <c r="E717" s="11"/>
      <c r="F717" s="14"/>
      <c r="G717" s="11"/>
      <c r="H717" s="15"/>
      <c r="I717" s="15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s="12" customFormat="1" x14ac:dyDescent="0.2">
      <c r="A718"/>
      <c r="B718"/>
      <c r="C718" s="10"/>
      <c r="D718" s="11"/>
      <c r="E718" s="11"/>
      <c r="F718" s="14"/>
      <c r="G718" s="11"/>
      <c r="H718" s="15"/>
      <c r="I718" s="15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s="12" customFormat="1" x14ac:dyDescent="0.2">
      <c r="A719"/>
      <c r="B719"/>
      <c r="C719" s="10"/>
      <c r="D719" s="11"/>
      <c r="E719" s="11"/>
      <c r="F719" s="14"/>
      <c r="G719" s="11"/>
      <c r="H719" s="15"/>
      <c r="I719" s="15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s="12" customFormat="1" x14ac:dyDescent="0.2">
      <c r="A720"/>
      <c r="B720"/>
      <c r="C720" s="10"/>
      <c r="D720" s="11"/>
      <c r="E720" s="11"/>
      <c r="F720" s="14"/>
      <c r="G720" s="11"/>
      <c r="H720" s="15"/>
      <c r="I720" s="15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s="12" customFormat="1" x14ac:dyDescent="0.2">
      <c r="A721"/>
      <c r="B721"/>
      <c r="C721" s="10"/>
      <c r="D721" s="11"/>
      <c r="E721" s="11"/>
      <c r="F721" s="14"/>
      <c r="G721" s="11"/>
      <c r="H721" s="15"/>
      <c r="I721" s="15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s="12" customFormat="1" x14ac:dyDescent="0.2">
      <c r="A722"/>
      <c r="B722"/>
      <c r="C722" s="10"/>
      <c r="D722" s="11"/>
      <c r="E722" s="11"/>
      <c r="F722" s="14"/>
      <c r="G722" s="11"/>
      <c r="H722" s="15"/>
      <c r="I722" s="15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s="12" customFormat="1" x14ac:dyDescent="0.2">
      <c r="A723"/>
      <c r="B723"/>
      <c r="C723" s="10"/>
      <c r="D723" s="11"/>
      <c r="E723" s="11"/>
      <c r="F723" s="14"/>
      <c r="G723" s="11"/>
      <c r="H723" s="15"/>
      <c r="I723" s="15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s="12" customFormat="1" x14ac:dyDescent="0.2">
      <c r="A724"/>
      <c r="B724"/>
      <c r="C724" s="10"/>
      <c r="D724" s="11"/>
      <c r="E724" s="11"/>
      <c r="F724" s="14"/>
      <c r="G724" s="11"/>
      <c r="H724" s="15"/>
      <c r="I724" s="15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s="12" customFormat="1" x14ac:dyDescent="0.2">
      <c r="A725"/>
      <c r="B725"/>
      <c r="C725" s="10"/>
      <c r="D725" s="11"/>
      <c r="E725" s="11"/>
      <c r="F725" s="14"/>
      <c r="G725" s="11"/>
      <c r="H725" s="15"/>
      <c r="I725" s="15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s="12" customFormat="1" x14ac:dyDescent="0.2">
      <c r="A726"/>
      <c r="B726"/>
      <c r="C726" s="10"/>
      <c r="D726" s="11"/>
      <c r="E726" s="11"/>
      <c r="F726" s="14"/>
      <c r="G726" s="11"/>
      <c r="H726" s="15"/>
      <c r="I726" s="15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s="12" customFormat="1" x14ac:dyDescent="0.2">
      <c r="A727"/>
      <c r="B727"/>
      <c r="C727" s="10"/>
      <c r="D727" s="11"/>
      <c r="E727" s="11"/>
      <c r="F727" s="14"/>
      <c r="G727" s="11"/>
      <c r="H727" s="15"/>
      <c r="I727" s="15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s="12" customFormat="1" x14ac:dyDescent="0.2">
      <c r="A728"/>
      <c r="B728"/>
      <c r="C728" s="10"/>
      <c r="D728" s="11"/>
      <c r="E728" s="11"/>
      <c r="F728" s="14"/>
      <c r="G728" s="11"/>
      <c r="H728" s="15"/>
      <c r="I728" s="15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s="12" customFormat="1" x14ac:dyDescent="0.2">
      <c r="A729"/>
      <c r="B729"/>
      <c r="C729" s="10"/>
      <c r="D729" s="11"/>
      <c r="E729" s="11"/>
      <c r="F729" s="14"/>
      <c r="G729" s="11"/>
      <c r="H729" s="15"/>
      <c r="I729" s="15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s="12" customFormat="1" x14ac:dyDescent="0.2">
      <c r="A730"/>
      <c r="B730"/>
      <c r="C730" s="10"/>
      <c r="D730" s="11"/>
      <c r="E730" s="11"/>
      <c r="F730" s="14"/>
      <c r="G730" s="11"/>
      <c r="H730" s="15"/>
      <c r="I730" s="15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s="12" customFormat="1" x14ac:dyDescent="0.2">
      <c r="A731"/>
      <c r="B731"/>
      <c r="C731" s="10"/>
      <c r="D731" s="11"/>
      <c r="E731" s="11"/>
      <c r="F731" s="14"/>
      <c r="G731" s="11"/>
      <c r="H731" s="15"/>
      <c r="I731" s="15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s="12" customFormat="1" x14ac:dyDescent="0.2">
      <c r="A732"/>
      <c r="B732"/>
      <c r="C732" s="10"/>
      <c r="D732" s="11"/>
      <c r="E732" s="11"/>
      <c r="F732" s="14"/>
      <c r="G732" s="11"/>
      <c r="H732" s="15"/>
      <c r="I732" s="15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s="12" customFormat="1" x14ac:dyDescent="0.2">
      <c r="A733"/>
      <c r="B733"/>
      <c r="C733" s="10"/>
      <c r="D733" s="11"/>
      <c r="E733" s="11"/>
      <c r="F733" s="14"/>
      <c r="G733" s="11"/>
      <c r="H733" s="15"/>
      <c r="I733" s="15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s="12" customFormat="1" x14ac:dyDescent="0.2">
      <c r="A734"/>
      <c r="B734"/>
      <c r="C734" s="10"/>
      <c r="D734" s="11"/>
      <c r="E734" s="11"/>
      <c r="F734" s="14"/>
      <c r="G734" s="11"/>
      <c r="H734" s="15"/>
      <c r="I734" s="15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s="12" customFormat="1" x14ac:dyDescent="0.2">
      <c r="A735"/>
      <c r="B735"/>
      <c r="C735" s="10"/>
      <c r="D735" s="11"/>
      <c r="E735" s="11"/>
      <c r="F735" s="14"/>
      <c r="G735" s="11"/>
      <c r="H735" s="15"/>
      <c r="I735" s="15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s="12" customFormat="1" x14ac:dyDescent="0.2">
      <c r="A736"/>
      <c r="B736"/>
      <c r="C736" s="10"/>
      <c r="D736" s="11"/>
      <c r="E736" s="11"/>
      <c r="F736" s="14"/>
      <c r="G736" s="11"/>
      <c r="H736" s="15"/>
      <c r="I736" s="15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3:23" x14ac:dyDescent="0.2">
      <c r="C737" s="10"/>
      <c r="D737" s="11"/>
      <c r="E737" s="11"/>
      <c r="F737" s="14"/>
      <c r="G737" s="11"/>
      <c r="H737" s="15"/>
      <c r="I737" s="15"/>
    </row>
    <row r="738" spans="3:23" x14ac:dyDescent="0.2">
      <c r="C738" s="10"/>
      <c r="D738" s="11"/>
      <c r="E738" s="11"/>
      <c r="F738" s="14"/>
      <c r="G738" s="11"/>
      <c r="H738" s="15"/>
      <c r="I738" s="15"/>
      <c r="N738"/>
      <c r="O738"/>
      <c r="P738"/>
      <c r="Q738"/>
      <c r="R738"/>
      <c r="S738"/>
      <c r="T738"/>
      <c r="U738"/>
      <c r="V738"/>
      <c r="W738"/>
    </row>
    <row r="739" spans="3:23" x14ac:dyDescent="0.2">
      <c r="C739" s="10"/>
      <c r="D739" s="11"/>
      <c r="E739" s="11"/>
      <c r="F739" s="14"/>
      <c r="G739" s="11"/>
      <c r="H739" s="15"/>
      <c r="I739" s="15"/>
      <c r="N739"/>
      <c r="O739"/>
      <c r="P739"/>
      <c r="Q739"/>
      <c r="R739"/>
      <c r="S739"/>
      <c r="T739"/>
      <c r="U739"/>
      <c r="V739"/>
      <c r="W739"/>
    </row>
    <row r="740" spans="3:23" x14ac:dyDescent="0.2">
      <c r="C740" s="10"/>
      <c r="D740" s="11"/>
      <c r="E740" s="11"/>
      <c r="F740" s="14"/>
      <c r="G740" s="11"/>
      <c r="H740" s="15"/>
      <c r="I740" s="15"/>
      <c r="N740"/>
      <c r="O740"/>
      <c r="P740"/>
      <c r="Q740"/>
      <c r="R740"/>
      <c r="S740"/>
      <c r="T740"/>
      <c r="U740"/>
      <c r="V740"/>
      <c r="W740"/>
    </row>
    <row r="741" spans="3:23" x14ac:dyDescent="0.2">
      <c r="C741" s="10"/>
      <c r="D741" s="11"/>
      <c r="E741" s="11"/>
      <c r="F741" s="14"/>
      <c r="G741" s="11"/>
      <c r="H741" s="15"/>
      <c r="I741" s="15"/>
      <c r="N741"/>
      <c r="O741"/>
      <c r="P741"/>
      <c r="Q741"/>
      <c r="R741"/>
      <c r="S741"/>
      <c r="T741"/>
      <c r="U741"/>
      <c r="V741"/>
      <c r="W741"/>
    </row>
    <row r="742" spans="3:23" x14ac:dyDescent="0.2">
      <c r="C742" s="10"/>
      <c r="D742" s="11"/>
      <c r="E742" s="11"/>
      <c r="F742" s="14"/>
      <c r="G742" s="11"/>
      <c r="H742" s="15"/>
      <c r="I742" s="15"/>
      <c r="N742"/>
      <c r="O742"/>
      <c r="P742"/>
      <c r="Q742"/>
      <c r="R742"/>
      <c r="S742"/>
      <c r="T742"/>
      <c r="U742"/>
      <c r="V742"/>
      <c r="W742"/>
    </row>
    <row r="743" spans="3:23" x14ac:dyDescent="0.2">
      <c r="C743" s="10"/>
      <c r="D743" s="11"/>
      <c r="E743" s="11"/>
      <c r="F743" s="14"/>
      <c r="G743" s="11"/>
      <c r="H743" s="15"/>
      <c r="I743" s="15"/>
      <c r="N743"/>
      <c r="O743"/>
      <c r="P743"/>
      <c r="Q743"/>
      <c r="R743"/>
      <c r="S743"/>
      <c r="T743"/>
      <c r="U743"/>
      <c r="V743"/>
      <c r="W743"/>
    </row>
    <row r="744" spans="3:23" x14ac:dyDescent="0.2">
      <c r="C744" s="10"/>
      <c r="D744" s="11"/>
      <c r="E744" s="11"/>
      <c r="F744" s="14"/>
      <c r="G744" s="11"/>
      <c r="H744" s="15"/>
      <c r="I744" s="15"/>
      <c r="N744"/>
      <c r="O744"/>
      <c r="P744"/>
      <c r="Q744"/>
      <c r="R744"/>
      <c r="S744"/>
      <c r="T744"/>
      <c r="U744"/>
      <c r="V744"/>
      <c r="W744"/>
    </row>
    <row r="745" spans="3:23" x14ac:dyDescent="0.2">
      <c r="C745" s="10"/>
      <c r="D745" s="11"/>
      <c r="E745" s="11"/>
      <c r="F745" s="14"/>
      <c r="G745" s="11"/>
      <c r="H745" s="15"/>
      <c r="I745" s="15"/>
      <c r="N745"/>
      <c r="O745"/>
      <c r="P745"/>
      <c r="Q745"/>
      <c r="R745"/>
      <c r="S745"/>
      <c r="T745"/>
      <c r="U745"/>
      <c r="V745"/>
      <c r="W745"/>
    </row>
    <row r="746" spans="3:23" x14ac:dyDescent="0.2">
      <c r="C746" s="10"/>
      <c r="D746" s="11"/>
      <c r="E746" s="11"/>
      <c r="F746" s="14"/>
      <c r="G746" s="11"/>
      <c r="H746" s="15"/>
      <c r="I746" s="15"/>
      <c r="N746"/>
      <c r="O746"/>
      <c r="P746"/>
      <c r="Q746"/>
      <c r="R746"/>
      <c r="S746"/>
      <c r="T746"/>
      <c r="U746"/>
      <c r="V746"/>
      <c r="W746"/>
    </row>
    <row r="747" spans="3:23" x14ac:dyDescent="0.2">
      <c r="C747" s="10"/>
      <c r="D747" s="11"/>
      <c r="E747" s="11"/>
      <c r="F747" s="14"/>
      <c r="G747" s="11"/>
      <c r="H747" s="15"/>
      <c r="I747" s="15"/>
      <c r="N747"/>
      <c r="O747"/>
      <c r="P747"/>
      <c r="Q747"/>
      <c r="R747"/>
      <c r="S747"/>
      <c r="T747"/>
      <c r="U747"/>
      <c r="V747"/>
      <c r="W747"/>
    </row>
    <row r="748" spans="3:23" x14ac:dyDescent="0.2">
      <c r="C748" s="10"/>
      <c r="D748" s="11"/>
      <c r="E748" s="11"/>
      <c r="F748" s="14"/>
      <c r="G748" s="11"/>
      <c r="H748" s="15"/>
      <c r="I748" s="15"/>
      <c r="N748"/>
      <c r="O748"/>
      <c r="P748"/>
      <c r="Q748"/>
      <c r="R748"/>
      <c r="S748"/>
      <c r="T748"/>
      <c r="U748"/>
      <c r="V748"/>
      <c r="W748"/>
    </row>
    <row r="749" spans="3:23" x14ac:dyDescent="0.2">
      <c r="C749" s="10"/>
      <c r="D749" s="11"/>
      <c r="E749" s="11"/>
      <c r="F749" s="14"/>
      <c r="G749" s="11"/>
      <c r="H749" s="15"/>
      <c r="I749" s="15"/>
      <c r="N749"/>
      <c r="O749"/>
      <c r="P749"/>
      <c r="Q749"/>
      <c r="R749"/>
      <c r="S749"/>
      <c r="T749"/>
      <c r="U749"/>
      <c r="V749"/>
      <c r="W749"/>
    </row>
    <row r="750" spans="3:23" x14ac:dyDescent="0.2">
      <c r="C750" s="10"/>
      <c r="D750"/>
      <c r="E750" s="11"/>
      <c r="F750" s="14"/>
      <c r="G750" s="11"/>
      <c r="H750" s="15"/>
      <c r="I750" s="15"/>
      <c r="N750"/>
      <c r="O750"/>
      <c r="P750"/>
      <c r="Q750"/>
      <c r="R750"/>
      <c r="S750"/>
      <c r="T750"/>
      <c r="U750"/>
      <c r="V750"/>
      <c r="W750"/>
    </row>
    <row r="751" spans="3:23" x14ac:dyDescent="0.2">
      <c r="C751" s="10"/>
      <c r="D751"/>
      <c r="E751" s="11"/>
      <c r="F751" s="14"/>
      <c r="G751" s="11"/>
      <c r="H751" s="15"/>
      <c r="I751" s="15"/>
      <c r="N751"/>
      <c r="O751"/>
      <c r="P751"/>
      <c r="Q751"/>
      <c r="R751"/>
      <c r="S751"/>
      <c r="T751"/>
      <c r="U751"/>
      <c r="V751"/>
      <c r="W751"/>
    </row>
    <row r="752" spans="3:23" x14ac:dyDescent="0.2">
      <c r="C752" s="10"/>
      <c r="D752"/>
      <c r="E752" s="11"/>
      <c r="F752" s="14"/>
      <c r="G752" s="11"/>
      <c r="H752" s="15"/>
      <c r="I752" s="15"/>
      <c r="N752"/>
      <c r="O752"/>
      <c r="P752"/>
      <c r="Q752"/>
      <c r="R752"/>
      <c r="S752"/>
      <c r="T752"/>
      <c r="U752"/>
      <c r="V752"/>
      <c r="W752"/>
    </row>
    <row r="753" spans="3:23" x14ac:dyDescent="0.2">
      <c r="C753"/>
      <c r="D753"/>
      <c r="E753"/>
      <c r="F753" s="14"/>
      <c r="G753" s="15"/>
      <c r="H753" s="16"/>
      <c r="I753" s="15"/>
      <c r="N753"/>
      <c r="O753"/>
      <c r="P753"/>
      <c r="Q753"/>
      <c r="R753"/>
      <c r="S753"/>
      <c r="T753"/>
      <c r="U753"/>
      <c r="V753"/>
      <c r="W753"/>
    </row>
    <row r="754" spans="3:23" x14ac:dyDescent="0.2">
      <c r="C754"/>
      <c r="D754"/>
      <c r="E754"/>
      <c r="F754" s="14"/>
      <c r="G754" s="15"/>
      <c r="H754" s="16"/>
      <c r="I754" s="15"/>
      <c r="N754"/>
      <c r="O754"/>
      <c r="P754"/>
      <c r="Q754"/>
      <c r="R754"/>
      <c r="S754"/>
      <c r="T754"/>
      <c r="U754"/>
      <c r="V754"/>
      <c r="W754"/>
    </row>
    <row r="755" spans="3:23" x14ac:dyDescent="0.2">
      <c r="C755"/>
      <c r="D755"/>
      <c r="E755"/>
      <c r="F755" s="14"/>
      <c r="G755" s="15"/>
      <c r="H755" s="16"/>
      <c r="I755" s="15"/>
      <c r="N755"/>
      <c r="O755"/>
      <c r="P755"/>
      <c r="Q755"/>
      <c r="R755"/>
      <c r="S755"/>
      <c r="T755"/>
      <c r="U755"/>
      <c r="V755"/>
      <c r="W755"/>
    </row>
    <row r="756" spans="3:23" x14ac:dyDescent="0.2">
      <c r="C756"/>
      <c r="D756"/>
      <c r="E756"/>
      <c r="F756" s="14"/>
      <c r="G756" s="15"/>
      <c r="H756" s="16"/>
      <c r="I756" s="15"/>
      <c r="N756"/>
      <c r="O756"/>
      <c r="P756"/>
      <c r="Q756"/>
      <c r="R756"/>
      <c r="S756"/>
      <c r="T756"/>
      <c r="U756"/>
      <c r="V756"/>
      <c r="W756"/>
    </row>
    <row r="757" spans="3:23" x14ac:dyDescent="0.2">
      <c r="C757"/>
      <c r="D757"/>
      <c r="E757"/>
      <c r="F757" s="14"/>
      <c r="G757" s="15"/>
      <c r="H757" s="16"/>
      <c r="I757" s="15"/>
      <c r="N757"/>
      <c r="O757"/>
      <c r="P757"/>
      <c r="Q757"/>
      <c r="R757"/>
      <c r="S757"/>
      <c r="T757"/>
      <c r="U757"/>
      <c r="V757"/>
      <c r="W757"/>
    </row>
    <row r="758" spans="3:23" x14ac:dyDescent="0.2">
      <c r="C758"/>
      <c r="D758"/>
      <c r="E758"/>
      <c r="F758" s="14"/>
      <c r="G758" s="15"/>
      <c r="H758" s="16"/>
      <c r="I758" s="15"/>
      <c r="N758"/>
      <c r="O758"/>
      <c r="P758"/>
      <c r="Q758"/>
      <c r="R758"/>
      <c r="S758"/>
      <c r="T758"/>
      <c r="U758"/>
      <c r="V758"/>
      <c r="W758"/>
    </row>
    <row r="759" spans="3:23" x14ac:dyDescent="0.2">
      <c r="C759"/>
      <c r="D759"/>
      <c r="E759"/>
      <c r="F759" s="14"/>
      <c r="G759" s="15"/>
      <c r="H759" s="16"/>
      <c r="I759" s="15"/>
      <c r="N759"/>
      <c r="O759"/>
      <c r="P759"/>
      <c r="Q759"/>
      <c r="R759"/>
      <c r="S759"/>
      <c r="T759"/>
      <c r="U759"/>
      <c r="V759"/>
      <c r="W759"/>
    </row>
    <row r="760" spans="3:23" x14ac:dyDescent="0.2">
      <c r="C760"/>
      <c r="D760"/>
      <c r="E760"/>
      <c r="F760" s="14"/>
      <c r="G760" s="15"/>
      <c r="H760" s="16"/>
      <c r="I760" s="15"/>
      <c r="N760"/>
      <c r="O760"/>
      <c r="P760"/>
      <c r="Q760"/>
      <c r="R760"/>
      <c r="S760"/>
      <c r="T760"/>
      <c r="U760"/>
      <c r="V760"/>
      <c r="W760"/>
    </row>
    <row r="761" spans="3:23" x14ac:dyDescent="0.2">
      <c r="C761"/>
      <c r="D761"/>
      <c r="E761"/>
      <c r="F761" s="14"/>
      <c r="G761" s="15"/>
      <c r="H761" s="16"/>
      <c r="I761" s="15"/>
      <c r="N761"/>
      <c r="O761"/>
      <c r="P761"/>
      <c r="Q761"/>
      <c r="R761"/>
      <c r="S761"/>
      <c r="T761"/>
      <c r="U761"/>
      <c r="V761"/>
      <c r="W761"/>
    </row>
    <row r="762" spans="3:23" x14ac:dyDescent="0.2">
      <c r="C762"/>
      <c r="D762"/>
      <c r="E762"/>
      <c r="F762" s="14"/>
      <c r="G762" s="15"/>
      <c r="H762" s="16"/>
      <c r="I762" s="15"/>
      <c r="N762"/>
      <c r="O762"/>
      <c r="P762"/>
      <c r="Q762"/>
      <c r="R762"/>
      <c r="S762"/>
      <c r="T762"/>
      <c r="U762"/>
      <c r="V762"/>
      <c r="W762"/>
    </row>
    <row r="763" spans="3:23" x14ac:dyDescent="0.2">
      <c r="C763"/>
      <c r="D763"/>
      <c r="E763"/>
      <c r="F763" s="14"/>
      <c r="G763" s="15"/>
      <c r="H763" s="16"/>
      <c r="I763" s="15"/>
      <c r="N763"/>
      <c r="O763"/>
      <c r="P763"/>
      <c r="Q763"/>
      <c r="R763"/>
      <c r="S763"/>
      <c r="T763"/>
      <c r="U763"/>
      <c r="V763"/>
      <c r="W763"/>
    </row>
    <row r="764" spans="3:23" x14ac:dyDescent="0.2">
      <c r="C764"/>
      <c r="D764"/>
      <c r="E764"/>
      <c r="F764" s="14"/>
      <c r="G764" s="15"/>
      <c r="H764" s="16"/>
      <c r="I764" s="15"/>
      <c r="N764"/>
      <c r="O764"/>
      <c r="P764"/>
      <c r="Q764"/>
      <c r="R764"/>
      <c r="S764"/>
      <c r="T764"/>
      <c r="U764"/>
      <c r="V764"/>
      <c r="W764"/>
    </row>
    <row r="765" spans="3:23" x14ac:dyDescent="0.2">
      <c r="C765"/>
      <c r="D765"/>
      <c r="E765"/>
      <c r="F765" s="14"/>
      <c r="G765" s="15"/>
      <c r="H765" s="16"/>
      <c r="I765" s="15"/>
      <c r="N765"/>
      <c r="O765"/>
      <c r="P765"/>
      <c r="Q765"/>
      <c r="R765"/>
      <c r="S765"/>
      <c r="T765"/>
      <c r="U765"/>
      <c r="V765"/>
      <c r="W765"/>
    </row>
    <row r="766" spans="3:23" x14ac:dyDescent="0.2">
      <c r="C766"/>
      <c r="D766"/>
      <c r="E766"/>
      <c r="F766" s="14"/>
      <c r="G766" s="15"/>
      <c r="H766" s="16"/>
      <c r="I766" s="15"/>
      <c r="N766"/>
      <c r="O766"/>
      <c r="P766"/>
      <c r="Q766"/>
      <c r="R766"/>
      <c r="S766"/>
      <c r="T766"/>
      <c r="U766"/>
      <c r="V766"/>
      <c r="W766"/>
    </row>
    <row r="767" spans="3:23" x14ac:dyDescent="0.2">
      <c r="C767"/>
      <c r="D767"/>
      <c r="E767"/>
      <c r="F767" s="14"/>
      <c r="G767" s="15"/>
      <c r="H767" s="16"/>
      <c r="I767" s="15"/>
      <c r="N767"/>
      <c r="O767"/>
      <c r="P767"/>
      <c r="Q767"/>
      <c r="R767"/>
      <c r="S767"/>
      <c r="T767"/>
      <c r="U767"/>
      <c r="V767"/>
      <c r="W767"/>
    </row>
    <row r="768" spans="3:23" x14ac:dyDescent="0.2">
      <c r="C768"/>
      <c r="D768"/>
      <c r="E768"/>
      <c r="F768" s="14"/>
      <c r="G768" s="15"/>
      <c r="H768" s="16"/>
      <c r="I768" s="15"/>
      <c r="N768"/>
      <c r="O768"/>
      <c r="P768"/>
      <c r="Q768"/>
      <c r="R768"/>
      <c r="S768"/>
      <c r="T768"/>
      <c r="U768"/>
      <c r="V768"/>
      <c r="W768"/>
    </row>
    <row r="769" spans="3:23" x14ac:dyDescent="0.2">
      <c r="C769"/>
      <c r="D769"/>
      <c r="E769"/>
      <c r="F769" s="14"/>
      <c r="G769" s="15"/>
      <c r="H769" s="16"/>
      <c r="I769" s="15"/>
      <c r="N769"/>
      <c r="O769"/>
      <c r="P769"/>
      <c r="Q769"/>
      <c r="R769"/>
      <c r="S769"/>
      <c r="T769"/>
      <c r="U769"/>
      <c r="V769"/>
      <c r="W769"/>
    </row>
    <row r="770" spans="3:23" x14ac:dyDescent="0.2">
      <c r="C770"/>
      <c r="D770"/>
      <c r="E770"/>
      <c r="F770" s="14"/>
      <c r="G770" s="15"/>
      <c r="H770" s="16"/>
      <c r="I770" s="15"/>
      <c r="N770"/>
      <c r="O770"/>
      <c r="P770"/>
      <c r="Q770"/>
      <c r="R770"/>
      <c r="S770"/>
      <c r="T770"/>
      <c r="U770"/>
      <c r="V770"/>
      <c r="W770"/>
    </row>
    <row r="771" spans="3:23" x14ac:dyDescent="0.2">
      <c r="C771"/>
      <c r="D771"/>
      <c r="E771"/>
      <c r="F771" s="14"/>
      <c r="G771" s="15"/>
      <c r="H771" s="16"/>
      <c r="I771" s="15"/>
      <c r="N771"/>
      <c r="O771"/>
      <c r="P771"/>
      <c r="Q771"/>
      <c r="R771"/>
      <c r="S771"/>
      <c r="T771"/>
      <c r="U771"/>
      <c r="V771"/>
      <c r="W771"/>
    </row>
    <row r="772" spans="3:23" x14ac:dyDescent="0.2">
      <c r="C772"/>
      <c r="D772"/>
      <c r="E772"/>
      <c r="F772" s="14"/>
      <c r="G772" s="15"/>
      <c r="H772" s="16"/>
      <c r="I772" s="15"/>
      <c r="N772"/>
      <c r="O772"/>
      <c r="P772"/>
      <c r="Q772"/>
      <c r="R772"/>
      <c r="S772"/>
      <c r="T772"/>
      <c r="U772"/>
      <c r="V772"/>
      <c r="W772"/>
    </row>
    <row r="773" spans="3:23" x14ac:dyDescent="0.2">
      <c r="F773" s="14"/>
      <c r="G773" s="15"/>
      <c r="H773" s="16"/>
      <c r="I773" s="15"/>
    </row>
    <row r="774" spans="3:23" x14ac:dyDescent="0.2">
      <c r="F774" s="14"/>
      <c r="G774" s="15"/>
      <c r="H774" s="16"/>
      <c r="I774" s="15"/>
    </row>
    <row r="775" spans="3:23" x14ac:dyDescent="0.2">
      <c r="F775" s="14"/>
      <c r="G775" s="15"/>
      <c r="H775" s="16"/>
      <c r="I775" s="15"/>
    </row>
    <row r="776" spans="3:23" x14ac:dyDescent="0.2">
      <c r="F776" s="14"/>
      <c r="G776" s="15"/>
      <c r="H776" s="16"/>
      <c r="I776" s="15"/>
    </row>
    <row r="777" spans="3:23" x14ac:dyDescent="0.2">
      <c r="F777" s="14"/>
      <c r="G777" s="15"/>
      <c r="H777" s="16"/>
      <c r="I777" s="15"/>
    </row>
    <row r="778" spans="3:23" x14ac:dyDescent="0.2">
      <c r="F778" s="14"/>
      <c r="G778" s="15"/>
      <c r="H778" s="16"/>
      <c r="I778" s="15"/>
    </row>
    <row r="779" spans="3:23" x14ac:dyDescent="0.2">
      <c r="F779" s="14"/>
      <c r="G779" s="15"/>
      <c r="H779" s="16"/>
      <c r="I779" s="15"/>
    </row>
    <row r="780" spans="3:23" x14ac:dyDescent="0.2">
      <c r="F780" s="14"/>
      <c r="G780" s="15"/>
      <c r="H780" s="16"/>
      <c r="I780" s="15"/>
    </row>
    <row r="781" spans="3:23" x14ac:dyDescent="0.2">
      <c r="F781" s="14"/>
      <c r="G781" s="15"/>
      <c r="H781" s="16"/>
      <c r="I781" s="15"/>
    </row>
    <row r="782" spans="3:23" x14ac:dyDescent="0.2">
      <c r="F782" s="14"/>
      <c r="G782" s="15"/>
      <c r="H782" s="16"/>
      <c r="I782" s="15"/>
    </row>
    <row r="783" spans="3:23" x14ac:dyDescent="0.2">
      <c r="F783" s="14"/>
      <c r="G783" s="15"/>
      <c r="H783" s="16"/>
      <c r="I783" s="15"/>
    </row>
    <row r="784" spans="3:23" x14ac:dyDescent="0.2">
      <c r="F784" s="14"/>
      <c r="G784" s="15"/>
      <c r="H784" s="16"/>
      <c r="I784" s="15"/>
    </row>
    <row r="785" spans="6:9" x14ac:dyDescent="0.2">
      <c r="F785" s="14"/>
      <c r="G785" s="15"/>
      <c r="H785" s="16"/>
      <c r="I785" s="15"/>
    </row>
    <row r="786" spans="6:9" x14ac:dyDescent="0.2">
      <c r="F786" s="14"/>
      <c r="G786" s="15"/>
      <c r="H786" s="16"/>
      <c r="I786" s="15"/>
    </row>
    <row r="787" spans="6:9" x14ac:dyDescent="0.2">
      <c r="F787" s="14"/>
      <c r="G787" s="15"/>
      <c r="H787" s="16"/>
      <c r="I787" s="15"/>
    </row>
    <row r="788" spans="6:9" x14ac:dyDescent="0.2">
      <c r="F788" s="14"/>
      <c r="G788" s="15"/>
      <c r="H788" s="16"/>
      <c r="I788" s="15"/>
    </row>
    <row r="789" spans="6:9" x14ac:dyDescent="0.2">
      <c r="F789" s="14"/>
      <c r="G789" s="15"/>
      <c r="H789" s="16"/>
      <c r="I789" s="15"/>
    </row>
    <row r="790" spans="6:9" x14ac:dyDescent="0.2">
      <c r="F790" s="14"/>
      <c r="G790" s="15"/>
      <c r="H790" s="16"/>
      <c r="I790" s="15"/>
    </row>
    <row r="791" spans="6:9" x14ac:dyDescent="0.2">
      <c r="F791" s="14"/>
      <c r="G791" s="15"/>
      <c r="H791" s="16"/>
      <c r="I791" s="15"/>
    </row>
    <row r="792" spans="6:9" x14ac:dyDescent="0.2">
      <c r="F792" s="14"/>
      <c r="G792" s="15"/>
      <c r="H792" s="16"/>
      <c r="I792" s="15"/>
    </row>
    <row r="793" spans="6:9" x14ac:dyDescent="0.2">
      <c r="F793" s="14"/>
      <c r="G793" s="15"/>
      <c r="H793" s="16"/>
      <c r="I793" s="15"/>
    </row>
    <row r="794" spans="6:9" x14ac:dyDescent="0.2">
      <c r="F794" s="14"/>
      <c r="G794" s="15"/>
      <c r="H794" s="16"/>
      <c r="I794" s="15"/>
    </row>
    <row r="795" spans="6:9" x14ac:dyDescent="0.2">
      <c r="F795" s="14"/>
      <c r="G795" s="15"/>
      <c r="H795" s="16"/>
      <c r="I795" s="15"/>
    </row>
    <row r="796" spans="6:9" x14ac:dyDescent="0.2">
      <c r="F796" s="14"/>
      <c r="G796" s="15"/>
      <c r="H796" s="16"/>
      <c r="I796" s="15"/>
    </row>
    <row r="797" spans="6:9" x14ac:dyDescent="0.2">
      <c r="F797" s="14"/>
      <c r="G797" s="15"/>
      <c r="H797" s="16"/>
      <c r="I797" s="15"/>
    </row>
    <row r="798" spans="6:9" x14ac:dyDescent="0.2">
      <c r="F798" s="14"/>
      <c r="G798" s="15"/>
      <c r="H798" s="16"/>
      <c r="I798" s="15"/>
    </row>
    <row r="799" spans="6:9" x14ac:dyDescent="0.2">
      <c r="F799" s="14"/>
      <c r="G799" s="15"/>
      <c r="H799" s="16"/>
      <c r="I799" s="15"/>
    </row>
    <row r="800" spans="6:9" x14ac:dyDescent="0.2">
      <c r="F800" s="14"/>
      <c r="G800" s="15"/>
      <c r="H800" s="16"/>
      <c r="I800" s="15"/>
    </row>
    <row r="801" spans="6:9" x14ac:dyDescent="0.2">
      <c r="F801" s="14"/>
      <c r="G801" s="15"/>
      <c r="H801" s="16"/>
      <c r="I801" s="15"/>
    </row>
    <row r="802" spans="6:9" x14ac:dyDescent="0.2">
      <c r="F802" s="14"/>
      <c r="G802" s="15"/>
      <c r="H802" s="16"/>
      <c r="I802" s="15"/>
    </row>
    <row r="803" spans="6:9" x14ac:dyDescent="0.2">
      <c r="F803" s="14"/>
      <c r="G803" s="15"/>
      <c r="H803" s="16"/>
      <c r="I803" s="15"/>
    </row>
    <row r="804" spans="6:9" x14ac:dyDescent="0.2">
      <c r="F804" s="14"/>
      <c r="G804" s="15"/>
      <c r="H804" s="16"/>
      <c r="I804" s="15"/>
    </row>
    <row r="805" spans="6:9" x14ac:dyDescent="0.2">
      <c r="F805" s="14"/>
    </row>
    <row r="806" spans="6:9" x14ac:dyDescent="0.2">
      <c r="F806" s="14"/>
    </row>
    <row r="807" spans="6:9" x14ac:dyDescent="0.2">
      <c r="F807" s="14"/>
    </row>
    <row r="808" spans="6:9" x14ac:dyDescent="0.2">
      <c r="F808" s="14"/>
    </row>
    <row r="809" spans="6:9" x14ac:dyDescent="0.2">
      <c r="F809" s="14"/>
    </row>
    <row r="810" spans="6:9" x14ac:dyDescent="0.2">
      <c r="F810" s="14"/>
    </row>
    <row r="811" spans="6:9" x14ac:dyDescent="0.2">
      <c r="F811" s="14"/>
    </row>
    <row r="812" spans="6:9" x14ac:dyDescent="0.2">
      <c r="F812" s="14"/>
    </row>
    <row r="813" spans="6:9" x14ac:dyDescent="0.2">
      <c r="F813" s="14"/>
    </row>
    <row r="814" spans="6:9" x14ac:dyDescent="0.2">
      <c r="F814" s="14"/>
    </row>
    <row r="815" spans="6:9" x14ac:dyDescent="0.2">
      <c r="F815" s="14"/>
    </row>
    <row r="816" spans="6:9" x14ac:dyDescent="0.2">
      <c r="F816" s="14"/>
    </row>
    <row r="817" spans="6:6" x14ac:dyDescent="0.2">
      <c r="F817" s="14"/>
    </row>
    <row r="818" spans="6:6" x14ac:dyDescent="0.2">
      <c r="F818" s="14"/>
    </row>
    <row r="819" spans="6:6" x14ac:dyDescent="0.2">
      <c r="F819" s="14"/>
    </row>
    <row r="820" spans="6:6" x14ac:dyDescent="0.2">
      <c r="F820" s="14"/>
    </row>
    <row r="821" spans="6:6" x14ac:dyDescent="0.2">
      <c r="F821" s="14"/>
    </row>
    <row r="822" spans="6:6" x14ac:dyDescent="0.2">
      <c r="F822" s="14"/>
    </row>
    <row r="823" spans="6:6" x14ac:dyDescent="0.2">
      <c r="F823" s="14"/>
    </row>
    <row r="824" spans="6:6" x14ac:dyDescent="0.2">
      <c r="F824" s="14"/>
    </row>
    <row r="825" spans="6:6" x14ac:dyDescent="0.2">
      <c r="F825" s="14"/>
    </row>
    <row r="826" spans="6:6" x14ac:dyDescent="0.2">
      <c r="F826" s="14"/>
    </row>
    <row r="827" spans="6:6" x14ac:dyDescent="0.2">
      <c r="F827" s="14"/>
    </row>
    <row r="828" spans="6:6" x14ac:dyDescent="0.2">
      <c r="F828" s="14"/>
    </row>
    <row r="829" spans="6:6" x14ac:dyDescent="0.2">
      <c r="F829" s="14"/>
    </row>
    <row r="830" spans="6:6" x14ac:dyDescent="0.2">
      <c r="F830" s="14"/>
    </row>
    <row r="831" spans="6:6" x14ac:dyDescent="0.2">
      <c r="F831" s="14"/>
    </row>
    <row r="832" spans="6:6" x14ac:dyDescent="0.2">
      <c r="F832" s="14"/>
    </row>
    <row r="833" spans="6:6" x14ac:dyDescent="0.2">
      <c r="F833" s="14"/>
    </row>
    <row r="834" spans="6:6" x14ac:dyDescent="0.2">
      <c r="F834" s="14"/>
    </row>
    <row r="835" spans="6:6" x14ac:dyDescent="0.2">
      <c r="F835" s="14"/>
    </row>
    <row r="836" spans="6:6" x14ac:dyDescent="0.2">
      <c r="F836" s="14"/>
    </row>
    <row r="837" spans="6:6" x14ac:dyDescent="0.2">
      <c r="F837" s="14"/>
    </row>
    <row r="838" spans="6:6" x14ac:dyDescent="0.2">
      <c r="F838" s="14"/>
    </row>
  </sheetData>
  <mergeCells count="512">
    <mergeCell ref="K3:P3"/>
    <mergeCell ref="Q3:W3"/>
    <mergeCell ref="A5:A8"/>
    <mergeCell ref="C5:C8"/>
    <mergeCell ref="D5:D8"/>
    <mergeCell ref="E5:E8"/>
    <mergeCell ref="A1:W1"/>
    <mergeCell ref="A3:A4"/>
    <mergeCell ref="B3:B4"/>
    <mergeCell ref="C3:C4"/>
    <mergeCell ref="D3:D4"/>
    <mergeCell ref="E3:E4"/>
    <mergeCell ref="F3:F4"/>
    <mergeCell ref="G3:G4"/>
    <mergeCell ref="H3:J3"/>
    <mergeCell ref="A20:A23"/>
    <mergeCell ref="C20:C23"/>
    <mergeCell ref="D20:D23"/>
    <mergeCell ref="E20:E23"/>
    <mergeCell ref="A25:A28"/>
    <mergeCell ref="C25:C28"/>
    <mergeCell ref="D25:D28"/>
    <mergeCell ref="E25:E28"/>
    <mergeCell ref="A10:A13"/>
    <mergeCell ref="C10:C13"/>
    <mergeCell ref="D10:D13"/>
    <mergeCell ref="E10:E13"/>
    <mergeCell ref="A15:A18"/>
    <mergeCell ref="C15:C18"/>
    <mergeCell ref="D15:D18"/>
    <mergeCell ref="E15:E18"/>
    <mergeCell ref="A40:A43"/>
    <mergeCell ref="C40:C43"/>
    <mergeCell ref="D40:D43"/>
    <mergeCell ref="E40:E43"/>
    <mergeCell ref="A45:A48"/>
    <mergeCell ref="C45:C48"/>
    <mergeCell ref="D45:D48"/>
    <mergeCell ref="E45:E48"/>
    <mergeCell ref="A30:A33"/>
    <mergeCell ref="C30:C33"/>
    <mergeCell ref="D30:D33"/>
    <mergeCell ref="E30:E33"/>
    <mergeCell ref="A35:A38"/>
    <mergeCell ref="C35:C38"/>
    <mergeCell ref="D35:D38"/>
    <mergeCell ref="E35:E38"/>
    <mergeCell ref="A60:A63"/>
    <mergeCell ref="C60:C63"/>
    <mergeCell ref="D60:D63"/>
    <mergeCell ref="E60:E63"/>
    <mergeCell ref="A65:A68"/>
    <mergeCell ref="C65:C68"/>
    <mergeCell ref="D65:D68"/>
    <mergeCell ref="E65:E68"/>
    <mergeCell ref="A50:A53"/>
    <mergeCell ref="C50:C53"/>
    <mergeCell ref="D50:D53"/>
    <mergeCell ref="E50:E53"/>
    <mergeCell ref="A55:A58"/>
    <mergeCell ref="C55:C58"/>
    <mergeCell ref="D55:D58"/>
    <mergeCell ref="E55:E58"/>
    <mergeCell ref="A80:A83"/>
    <mergeCell ref="C80:C83"/>
    <mergeCell ref="D80:D83"/>
    <mergeCell ref="E80:E83"/>
    <mergeCell ref="A85:A88"/>
    <mergeCell ref="C85:C88"/>
    <mergeCell ref="D85:D88"/>
    <mergeCell ref="E85:E88"/>
    <mergeCell ref="A70:A73"/>
    <mergeCell ref="C70:C73"/>
    <mergeCell ref="D70:D73"/>
    <mergeCell ref="E70:E73"/>
    <mergeCell ref="A75:A78"/>
    <mergeCell ref="C75:C78"/>
    <mergeCell ref="D75:D78"/>
    <mergeCell ref="E75:E78"/>
    <mergeCell ref="A100:A103"/>
    <mergeCell ref="C100:C103"/>
    <mergeCell ref="D100:D103"/>
    <mergeCell ref="E100:E103"/>
    <mergeCell ref="A105:A108"/>
    <mergeCell ref="C105:C108"/>
    <mergeCell ref="D105:D108"/>
    <mergeCell ref="E105:E108"/>
    <mergeCell ref="A90:A93"/>
    <mergeCell ref="C90:C93"/>
    <mergeCell ref="D90:D93"/>
    <mergeCell ref="E90:E93"/>
    <mergeCell ref="A95:A98"/>
    <mergeCell ref="C95:C98"/>
    <mergeCell ref="D95:D98"/>
    <mergeCell ref="E95:E98"/>
    <mergeCell ref="A120:A123"/>
    <mergeCell ref="C120:C123"/>
    <mergeCell ref="D120:D123"/>
    <mergeCell ref="E120:E123"/>
    <mergeCell ref="A125:A128"/>
    <mergeCell ref="C125:C128"/>
    <mergeCell ref="D125:D128"/>
    <mergeCell ref="E125:E128"/>
    <mergeCell ref="A110:A113"/>
    <mergeCell ref="C110:C113"/>
    <mergeCell ref="D110:D113"/>
    <mergeCell ref="E110:E113"/>
    <mergeCell ref="A115:A118"/>
    <mergeCell ref="C115:C118"/>
    <mergeCell ref="D115:D118"/>
    <mergeCell ref="E115:E118"/>
    <mergeCell ref="A140:A143"/>
    <mergeCell ref="C140:C143"/>
    <mergeCell ref="D140:D143"/>
    <mergeCell ref="E140:E143"/>
    <mergeCell ref="A145:A148"/>
    <mergeCell ref="C145:C148"/>
    <mergeCell ref="D145:D148"/>
    <mergeCell ref="E145:E148"/>
    <mergeCell ref="A130:A133"/>
    <mergeCell ref="C130:C133"/>
    <mergeCell ref="D130:D133"/>
    <mergeCell ref="E130:E133"/>
    <mergeCell ref="A135:A138"/>
    <mergeCell ref="C135:C138"/>
    <mergeCell ref="D135:D138"/>
    <mergeCell ref="E135:E138"/>
    <mergeCell ref="A160:A163"/>
    <mergeCell ref="C160:C163"/>
    <mergeCell ref="D160:D163"/>
    <mergeCell ref="E160:E163"/>
    <mergeCell ref="A165:A168"/>
    <mergeCell ref="C165:C168"/>
    <mergeCell ref="D165:D168"/>
    <mergeCell ref="E165:E168"/>
    <mergeCell ref="A150:A153"/>
    <mergeCell ref="C150:C153"/>
    <mergeCell ref="D150:D153"/>
    <mergeCell ref="E150:E153"/>
    <mergeCell ref="A155:A158"/>
    <mergeCell ref="C155:C158"/>
    <mergeCell ref="D155:D158"/>
    <mergeCell ref="E155:E158"/>
    <mergeCell ref="A180:A183"/>
    <mergeCell ref="C180:C183"/>
    <mergeCell ref="D180:D183"/>
    <mergeCell ref="E180:E183"/>
    <mergeCell ref="A185:A188"/>
    <mergeCell ref="C185:C188"/>
    <mergeCell ref="D185:D188"/>
    <mergeCell ref="E185:E188"/>
    <mergeCell ref="A170:A173"/>
    <mergeCell ref="C170:C173"/>
    <mergeCell ref="D170:D173"/>
    <mergeCell ref="E170:E173"/>
    <mergeCell ref="A175:A178"/>
    <mergeCell ref="C175:C178"/>
    <mergeCell ref="D175:D178"/>
    <mergeCell ref="E175:E178"/>
    <mergeCell ref="A200:A203"/>
    <mergeCell ref="C200:C203"/>
    <mergeCell ref="D200:D203"/>
    <mergeCell ref="E200:E203"/>
    <mergeCell ref="A205:A208"/>
    <mergeCell ref="C205:C208"/>
    <mergeCell ref="D205:D208"/>
    <mergeCell ref="E205:E208"/>
    <mergeCell ref="A190:A193"/>
    <mergeCell ref="C190:C193"/>
    <mergeCell ref="D190:D193"/>
    <mergeCell ref="E190:E193"/>
    <mergeCell ref="A195:A198"/>
    <mergeCell ref="C195:C198"/>
    <mergeCell ref="D195:D198"/>
    <mergeCell ref="E195:E198"/>
    <mergeCell ref="A220:A223"/>
    <mergeCell ref="C220:C223"/>
    <mergeCell ref="D220:D223"/>
    <mergeCell ref="E220:E223"/>
    <mergeCell ref="A225:A228"/>
    <mergeCell ref="C225:C228"/>
    <mergeCell ref="D225:D228"/>
    <mergeCell ref="E225:E228"/>
    <mergeCell ref="A210:A213"/>
    <mergeCell ref="C210:C213"/>
    <mergeCell ref="D210:D213"/>
    <mergeCell ref="E210:E213"/>
    <mergeCell ref="A215:A218"/>
    <mergeCell ref="C215:C218"/>
    <mergeCell ref="D215:D218"/>
    <mergeCell ref="E215:E218"/>
    <mergeCell ref="A240:A243"/>
    <mergeCell ref="C240:C243"/>
    <mergeCell ref="D240:D243"/>
    <mergeCell ref="E240:E243"/>
    <mergeCell ref="A245:A248"/>
    <mergeCell ref="C245:C248"/>
    <mergeCell ref="D245:D248"/>
    <mergeCell ref="E245:E248"/>
    <mergeCell ref="A230:A233"/>
    <mergeCell ref="C230:C233"/>
    <mergeCell ref="D230:D233"/>
    <mergeCell ref="E230:E233"/>
    <mergeCell ref="A235:A238"/>
    <mergeCell ref="C235:C238"/>
    <mergeCell ref="D235:D238"/>
    <mergeCell ref="E235:E238"/>
    <mergeCell ref="A260:A263"/>
    <mergeCell ref="C260:C263"/>
    <mergeCell ref="D260:D263"/>
    <mergeCell ref="E260:E263"/>
    <mergeCell ref="A265:A268"/>
    <mergeCell ref="C265:C268"/>
    <mergeCell ref="D265:D268"/>
    <mergeCell ref="E265:E268"/>
    <mergeCell ref="A250:A253"/>
    <mergeCell ref="C250:C253"/>
    <mergeCell ref="D250:D253"/>
    <mergeCell ref="E250:E253"/>
    <mergeCell ref="A255:A258"/>
    <mergeCell ref="C255:C258"/>
    <mergeCell ref="D255:D258"/>
    <mergeCell ref="E255:E258"/>
    <mergeCell ref="A280:A283"/>
    <mergeCell ref="C280:C283"/>
    <mergeCell ref="D280:D283"/>
    <mergeCell ref="E280:E283"/>
    <mergeCell ref="A285:A288"/>
    <mergeCell ref="C285:C288"/>
    <mergeCell ref="D285:D288"/>
    <mergeCell ref="E285:E288"/>
    <mergeCell ref="A270:A273"/>
    <mergeCell ref="C270:C273"/>
    <mergeCell ref="D270:D273"/>
    <mergeCell ref="E270:E273"/>
    <mergeCell ref="A275:A278"/>
    <mergeCell ref="C275:C278"/>
    <mergeCell ref="D275:D278"/>
    <mergeCell ref="E275:E278"/>
    <mergeCell ref="A300:A303"/>
    <mergeCell ref="C300:C303"/>
    <mergeCell ref="D300:D303"/>
    <mergeCell ref="E300:E303"/>
    <mergeCell ref="A305:A308"/>
    <mergeCell ref="C305:C308"/>
    <mergeCell ref="D305:D308"/>
    <mergeCell ref="E305:E308"/>
    <mergeCell ref="A290:A293"/>
    <mergeCell ref="C290:C293"/>
    <mergeCell ref="D290:D293"/>
    <mergeCell ref="E290:E293"/>
    <mergeCell ref="A295:A298"/>
    <mergeCell ref="C295:C298"/>
    <mergeCell ref="D295:D298"/>
    <mergeCell ref="E295:E298"/>
    <mergeCell ref="A320:A323"/>
    <mergeCell ref="C320:C323"/>
    <mergeCell ref="D320:D323"/>
    <mergeCell ref="E320:E323"/>
    <mergeCell ref="A325:A328"/>
    <mergeCell ref="C325:C328"/>
    <mergeCell ref="D325:D328"/>
    <mergeCell ref="E325:E328"/>
    <mergeCell ref="A310:A313"/>
    <mergeCell ref="C310:C313"/>
    <mergeCell ref="D310:D313"/>
    <mergeCell ref="E310:E313"/>
    <mergeCell ref="A315:A318"/>
    <mergeCell ref="C315:C318"/>
    <mergeCell ref="D315:D318"/>
    <mergeCell ref="E315:E318"/>
    <mergeCell ref="A340:A343"/>
    <mergeCell ref="C340:C343"/>
    <mergeCell ref="D340:D343"/>
    <mergeCell ref="E340:E343"/>
    <mergeCell ref="A345:A348"/>
    <mergeCell ref="C345:C348"/>
    <mergeCell ref="D345:D348"/>
    <mergeCell ref="E345:E348"/>
    <mergeCell ref="A330:A333"/>
    <mergeCell ref="C330:C333"/>
    <mergeCell ref="D330:D333"/>
    <mergeCell ref="E330:E333"/>
    <mergeCell ref="A335:A338"/>
    <mergeCell ref="C335:C338"/>
    <mergeCell ref="D335:D338"/>
    <mergeCell ref="E335:E338"/>
    <mergeCell ref="A360:A363"/>
    <mergeCell ref="C360:C363"/>
    <mergeCell ref="D360:D363"/>
    <mergeCell ref="E360:E363"/>
    <mergeCell ref="A365:A368"/>
    <mergeCell ref="C365:C368"/>
    <mergeCell ref="D365:D368"/>
    <mergeCell ref="E365:E368"/>
    <mergeCell ref="A350:A353"/>
    <mergeCell ref="C350:C353"/>
    <mergeCell ref="D350:D353"/>
    <mergeCell ref="E350:E353"/>
    <mergeCell ref="A355:A358"/>
    <mergeCell ref="C355:C358"/>
    <mergeCell ref="D355:D358"/>
    <mergeCell ref="E355:E358"/>
    <mergeCell ref="A380:A383"/>
    <mergeCell ref="C380:C383"/>
    <mergeCell ref="D380:D383"/>
    <mergeCell ref="E380:E383"/>
    <mergeCell ref="A385:A388"/>
    <mergeCell ref="C385:C388"/>
    <mergeCell ref="D385:D388"/>
    <mergeCell ref="E385:E388"/>
    <mergeCell ref="A370:A373"/>
    <mergeCell ref="C370:C373"/>
    <mergeCell ref="D370:D373"/>
    <mergeCell ref="E370:E373"/>
    <mergeCell ref="A375:A378"/>
    <mergeCell ref="C375:C378"/>
    <mergeCell ref="D375:D378"/>
    <mergeCell ref="E375:E378"/>
    <mergeCell ref="A400:A403"/>
    <mergeCell ref="C400:C403"/>
    <mergeCell ref="D400:D403"/>
    <mergeCell ref="E400:E403"/>
    <mergeCell ref="A405:A408"/>
    <mergeCell ref="C405:C408"/>
    <mergeCell ref="D405:D408"/>
    <mergeCell ref="E405:E408"/>
    <mergeCell ref="A390:A393"/>
    <mergeCell ref="C390:C393"/>
    <mergeCell ref="D390:D393"/>
    <mergeCell ref="E390:E393"/>
    <mergeCell ref="A395:A398"/>
    <mergeCell ref="C395:C398"/>
    <mergeCell ref="D395:D398"/>
    <mergeCell ref="E395:E398"/>
    <mergeCell ref="A420:A423"/>
    <mergeCell ref="C420:C423"/>
    <mergeCell ref="D420:D423"/>
    <mergeCell ref="E420:E423"/>
    <mergeCell ref="A425:A428"/>
    <mergeCell ref="C425:C428"/>
    <mergeCell ref="D425:D428"/>
    <mergeCell ref="E425:E428"/>
    <mergeCell ref="A410:A413"/>
    <mergeCell ref="C410:C413"/>
    <mergeCell ref="D410:D413"/>
    <mergeCell ref="E410:E413"/>
    <mergeCell ref="A415:A418"/>
    <mergeCell ref="C415:C418"/>
    <mergeCell ref="D415:D418"/>
    <mergeCell ref="E415:E418"/>
    <mergeCell ref="A440:A443"/>
    <mergeCell ref="C440:C443"/>
    <mergeCell ref="D440:D443"/>
    <mergeCell ref="E440:E443"/>
    <mergeCell ref="A445:A448"/>
    <mergeCell ref="C445:C448"/>
    <mergeCell ref="D445:D448"/>
    <mergeCell ref="E445:E448"/>
    <mergeCell ref="A430:A433"/>
    <mergeCell ref="C430:C433"/>
    <mergeCell ref="D430:D433"/>
    <mergeCell ref="E430:E433"/>
    <mergeCell ref="A435:A438"/>
    <mergeCell ref="C435:C438"/>
    <mergeCell ref="D435:D438"/>
    <mergeCell ref="E435:E438"/>
    <mergeCell ref="A460:A463"/>
    <mergeCell ref="C460:C463"/>
    <mergeCell ref="D460:D463"/>
    <mergeCell ref="E460:E463"/>
    <mergeCell ref="A465:A468"/>
    <mergeCell ref="C465:C468"/>
    <mergeCell ref="D465:D468"/>
    <mergeCell ref="E465:E468"/>
    <mergeCell ref="A450:A453"/>
    <mergeCell ref="C450:C453"/>
    <mergeCell ref="D450:D453"/>
    <mergeCell ref="E450:E453"/>
    <mergeCell ref="A455:A458"/>
    <mergeCell ref="C455:C458"/>
    <mergeCell ref="D455:D458"/>
    <mergeCell ref="E455:E458"/>
    <mergeCell ref="A480:A483"/>
    <mergeCell ref="C480:C483"/>
    <mergeCell ref="D480:D483"/>
    <mergeCell ref="E480:E483"/>
    <mergeCell ref="A485:A488"/>
    <mergeCell ref="C485:C488"/>
    <mergeCell ref="D485:D488"/>
    <mergeCell ref="E485:E488"/>
    <mergeCell ref="A470:A473"/>
    <mergeCell ref="C470:C473"/>
    <mergeCell ref="D470:D473"/>
    <mergeCell ref="E470:E473"/>
    <mergeCell ref="A475:A478"/>
    <mergeCell ref="C475:C478"/>
    <mergeCell ref="D475:D478"/>
    <mergeCell ref="E475:E478"/>
    <mergeCell ref="A500:A503"/>
    <mergeCell ref="C500:C503"/>
    <mergeCell ref="D500:D503"/>
    <mergeCell ref="E500:E503"/>
    <mergeCell ref="A505:A508"/>
    <mergeCell ref="C505:C508"/>
    <mergeCell ref="D505:D508"/>
    <mergeCell ref="E505:E508"/>
    <mergeCell ref="A490:A493"/>
    <mergeCell ref="C490:C493"/>
    <mergeCell ref="D490:D493"/>
    <mergeCell ref="E490:E493"/>
    <mergeCell ref="A495:A498"/>
    <mergeCell ref="C495:C498"/>
    <mergeCell ref="D495:D498"/>
    <mergeCell ref="E495:E498"/>
    <mergeCell ref="A520:A523"/>
    <mergeCell ref="C520:C523"/>
    <mergeCell ref="D520:D523"/>
    <mergeCell ref="E520:E523"/>
    <mergeCell ref="A525:A528"/>
    <mergeCell ref="C525:C528"/>
    <mergeCell ref="D525:D528"/>
    <mergeCell ref="E525:E528"/>
    <mergeCell ref="A510:A513"/>
    <mergeCell ref="C510:C513"/>
    <mergeCell ref="D510:D513"/>
    <mergeCell ref="E510:E513"/>
    <mergeCell ref="A515:A518"/>
    <mergeCell ref="C515:C518"/>
    <mergeCell ref="D515:D518"/>
    <mergeCell ref="E515:E518"/>
    <mergeCell ref="A540:A543"/>
    <mergeCell ref="C540:C543"/>
    <mergeCell ref="D540:D543"/>
    <mergeCell ref="E540:E543"/>
    <mergeCell ref="A545:A548"/>
    <mergeCell ref="C545:C548"/>
    <mergeCell ref="D545:D548"/>
    <mergeCell ref="E545:E548"/>
    <mergeCell ref="A530:A533"/>
    <mergeCell ref="C530:C533"/>
    <mergeCell ref="D530:D533"/>
    <mergeCell ref="E530:E533"/>
    <mergeCell ref="A535:A538"/>
    <mergeCell ref="C535:C538"/>
    <mergeCell ref="D535:D538"/>
    <mergeCell ref="E535:E538"/>
    <mergeCell ref="A560:A563"/>
    <mergeCell ref="C560:C563"/>
    <mergeCell ref="D560:D563"/>
    <mergeCell ref="E560:E563"/>
    <mergeCell ref="A565:A568"/>
    <mergeCell ref="C565:C568"/>
    <mergeCell ref="D565:D568"/>
    <mergeCell ref="E565:E568"/>
    <mergeCell ref="A550:A553"/>
    <mergeCell ref="C550:C553"/>
    <mergeCell ref="D550:D553"/>
    <mergeCell ref="E550:E553"/>
    <mergeCell ref="A555:A558"/>
    <mergeCell ref="C555:C558"/>
    <mergeCell ref="D555:D558"/>
    <mergeCell ref="E555:E558"/>
    <mergeCell ref="A580:A583"/>
    <mergeCell ref="C580:C583"/>
    <mergeCell ref="D580:D583"/>
    <mergeCell ref="E580:E583"/>
    <mergeCell ref="A585:A588"/>
    <mergeCell ref="C585:C588"/>
    <mergeCell ref="D585:D588"/>
    <mergeCell ref="E585:E588"/>
    <mergeCell ref="A570:A573"/>
    <mergeCell ref="C570:C573"/>
    <mergeCell ref="D570:D573"/>
    <mergeCell ref="E570:E573"/>
    <mergeCell ref="A575:A578"/>
    <mergeCell ref="C575:C578"/>
    <mergeCell ref="D575:D578"/>
    <mergeCell ref="E575:E578"/>
    <mergeCell ref="A600:A603"/>
    <mergeCell ref="C600:C603"/>
    <mergeCell ref="D600:D603"/>
    <mergeCell ref="E600:E603"/>
    <mergeCell ref="A610:A613"/>
    <mergeCell ref="C610:C613"/>
    <mergeCell ref="D610:D613"/>
    <mergeCell ref="E610:E613"/>
    <mergeCell ref="A590:A593"/>
    <mergeCell ref="C590:C593"/>
    <mergeCell ref="D590:D593"/>
    <mergeCell ref="E590:E593"/>
    <mergeCell ref="A595:A598"/>
    <mergeCell ref="C595:C598"/>
    <mergeCell ref="D595:D598"/>
    <mergeCell ref="E595:E598"/>
    <mergeCell ref="A626:E626"/>
    <mergeCell ref="A627:E627"/>
    <mergeCell ref="A628:E628"/>
    <mergeCell ref="A629:E629"/>
    <mergeCell ref="A605:A608"/>
    <mergeCell ref="C605:C608"/>
    <mergeCell ref="D605:D608"/>
    <mergeCell ref="E605:E608"/>
    <mergeCell ref="A625:E625"/>
    <mergeCell ref="A615:A618"/>
    <mergeCell ref="C615:C618"/>
    <mergeCell ref="D615:D618"/>
    <mergeCell ref="E615:E618"/>
    <mergeCell ref="A620:A623"/>
    <mergeCell ref="C620:C623"/>
    <mergeCell ref="D620:D623"/>
    <mergeCell ref="E620:E623"/>
  </mergeCells>
  <pageMargins left="0" right="0" top="0.74803149606299213" bottom="0.74803149606299213" header="0.31496062992125984" footer="0.31496062992125984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1"/>
  <sheetViews>
    <sheetView zoomScale="85" zoomScaleNormal="85" workbookViewId="0">
      <pane xSplit="8" ySplit="4" topLeftCell="W5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baseColWidth="10" defaultRowHeight="12.75" x14ac:dyDescent="0.2"/>
  <cols>
    <col min="2" max="2" width="16.7109375" customWidth="1"/>
    <col min="3" max="3" width="28.42578125" style="8" customWidth="1"/>
    <col min="4" max="4" width="11.5703125" style="8" customWidth="1"/>
    <col min="5" max="5" width="15.140625" style="8" customWidth="1"/>
    <col min="6" max="6" width="15.85546875" style="8" customWidth="1"/>
    <col min="7" max="7" width="13.28515625" style="12" customWidth="1"/>
    <col min="8" max="8" width="14.140625" style="8" customWidth="1"/>
    <col min="9" max="11" width="17.5703125" style="8" customWidth="1"/>
    <col min="12" max="12" width="15.7109375" style="8" customWidth="1"/>
    <col min="13" max="24" width="16.28515625" style="8" customWidth="1"/>
  </cols>
  <sheetData>
    <row r="1" spans="1:30" ht="23.25" x14ac:dyDescent="0.3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3" spans="1:30" ht="27" customHeight="1" x14ac:dyDescent="0.2">
      <c r="A3" s="52" t="s">
        <v>0</v>
      </c>
      <c r="B3" s="52" t="s">
        <v>1</v>
      </c>
      <c r="C3" s="52" t="s">
        <v>2</v>
      </c>
      <c r="D3" s="56" t="s">
        <v>172</v>
      </c>
      <c r="E3" s="52" t="s">
        <v>3</v>
      </c>
      <c r="F3" s="52" t="s">
        <v>4</v>
      </c>
      <c r="G3" s="53" t="s">
        <v>5</v>
      </c>
      <c r="H3" s="54" t="s">
        <v>6</v>
      </c>
      <c r="I3" s="55" t="s">
        <v>7</v>
      </c>
      <c r="J3" s="55"/>
      <c r="K3" s="55"/>
      <c r="L3" s="54" t="s">
        <v>8</v>
      </c>
      <c r="M3" s="54"/>
      <c r="N3" s="54"/>
      <c r="O3" s="54"/>
      <c r="P3" s="54"/>
      <c r="Q3" s="54"/>
      <c r="R3" s="54" t="s">
        <v>9</v>
      </c>
      <c r="S3" s="54"/>
      <c r="T3" s="54"/>
      <c r="U3" s="54"/>
      <c r="V3" s="54"/>
      <c r="W3" s="54"/>
      <c r="X3" s="54"/>
    </row>
    <row r="4" spans="1:30" ht="108.75" customHeight="1" x14ac:dyDescent="0.2">
      <c r="A4" s="52"/>
      <c r="B4" s="52"/>
      <c r="C4" s="52"/>
      <c r="D4" s="57"/>
      <c r="E4" s="52"/>
      <c r="F4" s="52"/>
      <c r="G4" s="53"/>
      <c r="H4" s="54"/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30" t="s">
        <v>17</v>
      </c>
      <c r="Q4" s="30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22" t="s">
        <v>173</v>
      </c>
      <c r="Z4" s="23" t="s">
        <v>174</v>
      </c>
      <c r="AA4" s="23" t="s">
        <v>175</v>
      </c>
      <c r="AB4" s="22" t="s">
        <v>176</v>
      </c>
      <c r="AC4" s="23" t="s">
        <v>177</v>
      </c>
      <c r="AD4" s="22" t="s">
        <v>178</v>
      </c>
    </row>
    <row r="5" spans="1:30" s="2" customFormat="1" ht="21" customHeight="1" x14ac:dyDescent="0.2">
      <c r="A5" s="44">
        <v>2014</v>
      </c>
      <c r="B5" s="29" t="s">
        <v>26</v>
      </c>
      <c r="C5" s="45" t="s">
        <v>27</v>
      </c>
      <c r="D5" s="46">
        <v>1</v>
      </c>
      <c r="E5" s="45" t="s">
        <v>28</v>
      </c>
      <c r="F5" s="45" t="s">
        <v>29</v>
      </c>
      <c r="G5" s="1" t="e">
        <f>+VLOOKUP(D5,#REF!,2,FALSE)</f>
        <v>#REF!</v>
      </c>
      <c r="H5" s="13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24">
        <f>SUM(I5:Q5)</f>
        <v>0</v>
      </c>
      <c r="Z5" s="1">
        <f>SUM(I5:Q5)</f>
        <v>0</v>
      </c>
      <c r="AA5" s="1">
        <f>+X5+W5+V5+U5+T5+S5+R5+Q5+P5+L5+K5+J5+I5</f>
        <v>0</v>
      </c>
      <c r="AB5" s="24" t="e">
        <f>+G5</f>
        <v>#REF!</v>
      </c>
      <c r="AC5" s="1">
        <f>+AA5-Z5</f>
        <v>0</v>
      </c>
      <c r="AD5" s="13" t="e">
        <f>+AB5-Y5</f>
        <v>#REF!</v>
      </c>
    </row>
    <row r="6" spans="1:30" s="3" customFormat="1" ht="21" customHeight="1" x14ac:dyDescent="0.2">
      <c r="A6" s="44"/>
      <c r="B6" s="29" t="s">
        <v>30</v>
      </c>
      <c r="C6" s="45"/>
      <c r="D6" s="47"/>
      <c r="E6" s="45"/>
      <c r="F6" s="45"/>
      <c r="G6" s="1" t="e">
        <f>+VLOOKUP(D5,#REF!,2,FALSE)</f>
        <v>#REF!</v>
      </c>
      <c r="H6" s="13">
        <v>0</v>
      </c>
      <c r="I6" s="1" t="e">
        <f>+VLOOKUP(D5,#REF!,4,FALSE)</f>
        <v>#REF!</v>
      </c>
      <c r="J6" s="1" t="e">
        <f>+VLOOKUP(D5,#REF!,2,FALSE)</f>
        <v>#REF!</v>
      </c>
      <c r="K6" s="1" t="e">
        <f>+VLOOKUP(D5,#REF!,3,FALSE)</f>
        <v>#REF!</v>
      </c>
      <c r="L6" s="1" t="e">
        <f>+VLOOKUP(D5,'[4]2 trim pleno'!$A$2:$H$590,2,FALSE)</f>
        <v>#N/A</v>
      </c>
      <c r="M6" s="1" t="e">
        <f>+VLOOKUP(D5,'[4]2 trim pleno'!$A$2:$H$590,3,FALSE)</f>
        <v>#N/A</v>
      </c>
      <c r="N6" s="1" t="e">
        <f>+VLOOKUP(D5,'[4]2 trim pleno'!$A$2:$H$590,5,FALSE)</f>
        <v>#N/A</v>
      </c>
      <c r="O6" s="1" t="e">
        <f>+VLOOKUP(D5,'[4]2 trim pleno'!$A$2:$H$590,4,FALSE)</f>
        <v>#N/A</v>
      </c>
      <c r="P6" s="1" t="e">
        <f>+VLOOKUP(D5,'[4]2 trim pleno'!$A$2:$H$590,6,FALSE)</f>
        <v>#N/A</v>
      </c>
      <c r="Q6" s="1" t="e">
        <f>+VLOOKUP(D5,'[4]2 trim pleno'!$A$2:$H$590,7,FALSE)</f>
        <v>#N/A</v>
      </c>
      <c r="R6" s="18" t="e">
        <f>+VLOOKUP(D5,'[4]2 TRIM LESLIE'!$A$4:$H$403,2,FALSE)</f>
        <v>#N/A</v>
      </c>
      <c r="S6" s="18">
        <v>0</v>
      </c>
      <c r="T6" s="18" t="e">
        <f>+VLOOKUP(D5,'[4]2 TRIM LESLIE'!$A$4:$H$403,6,FALSE)</f>
        <v>#N/A</v>
      </c>
      <c r="U6" s="18" t="e">
        <f>+VLOOKUP(D5,'[4]2 TRIM LESLIE'!$A$4:$H$403,5,FALSE)</f>
        <v>#N/A</v>
      </c>
      <c r="V6" s="18" t="e">
        <f>+VLOOKUP(D5,'[4]2 TRIM LESLIE'!$A$4:$H$403,4,FALSE)</f>
        <v>#N/A</v>
      </c>
      <c r="W6" s="18" t="e">
        <f>+VLOOKUP(D5,'[4]2 TRIM LESLIE'!$A$4:$H$403,3,FALSE)</f>
        <v>#N/A</v>
      </c>
      <c r="X6" s="18">
        <v>0</v>
      </c>
      <c r="Y6" s="24" t="e">
        <f t="shared" ref="Y6:Y8" si="0">SUM(I6:Q6)</f>
        <v>#REF!</v>
      </c>
      <c r="Z6" s="1" t="e">
        <f t="shared" ref="Z6:Z8" si="1">SUM(I6:Q6)</f>
        <v>#REF!</v>
      </c>
      <c r="AA6" s="1" t="e">
        <f t="shared" ref="AA6:AA8" si="2">+X6+W6+V6+U6+T6+S6+R6+Q6+P6+L6+K6+J6+I6</f>
        <v>#N/A</v>
      </c>
      <c r="AB6" s="24" t="e">
        <f t="shared" ref="AB6:AB8" si="3">+G6</f>
        <v>#REF!</v>
      </c>
      <c r="AC6" s="1" t="e">
        <f t="shared" ref="AC6:AC8" si="4">+AA6-Z6</f>
        <v>#N/A</v>
      </c>
      <c r="AD6" s="13" t="e">
        <f t="shared" ref="AD6:AD8" si="5">+AB6-Y6</f>
        <v>#REF!</v>
      </c>
    </row>
    <row r="7" spans="1:30" s="2" customFormat="1" ht="21" customHeight="1" x14ac:dyDescent="0.2">
      <c r="A7" s="44"/>
      <c r="B7" s="29" t="s">
        <v>31</v>
      </c>
      <c r="C7" s="45"/>
      <c r="D7" s="47"/>
      <c r="E7" s="45"/>
      <c r="F7" s="45"/>
      <c r="G7" s="1" t="e">
        <f>+VLOOKUP(D5,#REF!,2,FALSE)</f>
        <v>#REF!</v>
      </c>
      <c r="H7" s="13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24">
        <f t="shared" si="0"/>
        <v>0</v>
      </c>
      <c r="Z7" s="1">
        <f t="shared" si="1"/>
        <v>0</v>
      </c>
      <c r="AA7" s="1">
        <f t="shared" si="2"/>
        <v>0</v>
      </c>
      <c r="AB7" s="24" t="e">
        <f t="shared" si="3"/>
        <v>#REF!</v>
      </c>
      <c r="AC7" s="1">
        <f t="shared" si="4"/>
        <v>0</v>
      </c>
      <c r="AD7" s="13" t="e">
        <f t="shared" si="5"/>
        <v>#REF!</v>
      </c>
    </row>
    <row r="8" spans="1:30" s="3" customFormat="1" ht="21" customHeight="1" x14ac:dyDescent="0.2">
      <c r="A8" s="44"/>
      <c r="B8" s="29" t="s">
        <v>32</v>
      </c>
      <c r="C8" s="45"/>
      <c r="D8" s="48"/>
      <c r="E8" s="45"/>
      <c r="F8" s="45"/>
      <c r="G8" s="1">
        <v>0</v>
      </c>
      <c r="H8" s="13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24">
        <f t="shared" si="0"/>
        <v>0</v>
      </c>
      <c r="Z8" s="1">
        <f t="shared" si="1"/>
        <v>0</v>
      </c>
      <c r="AA8" s="1">
        <f t="shared" si="2"/>
        <v>0</v>
      </c>
      <c r="AB8" s="24">
        <f t="shared" si="3"/>
        <v>0</v>
      </c>
      <c r="AC8" s="1">
        <f t="shared" si="4"/>
        <v>0</v>
      </c>
      <c r="AD8" s="13">
        <f t="shared" si="5"/>
        <v>0</v>
      </c>
    </row>
    <row r="9" spans="1:30" s="7" customFormat="1" ht="21" customHeight="1" x14ac:dyDescent="0.2">
      <c r="A9" s="4" t="s">
        <v>33</v>
      </c>
      <c r="B9" s="4"/>
      <c r="C9" s="5"/>
      <c r="D9" s="5"/>
      <c r="E9" s="5"/>
      <c r="F9" s="5"/>
      <c r="G9" s="6" t="e">
        <f>SUM(G5:G8)</f>
        <v>#REF!</v>
      </c>
      <c r="H9" s="6">
        <f>SUM(H5:H8)</f>
        <v>1</v>
      </c>
      <c r="I9" s="6" t="e">
        <f t="shared" ref="I9:K9" si="6">SUM(I5:I8)</f>
        <v>#REF!</v>
      </c>
      <c r="J9" s="6" t="e">
        <f t="shared" si="6"/>
        <v>#REF!</v>
      </c>
      <c r="K9" s="6" t="e">
        <f t="shared" si="6"/>
        <v>#REF!</v>
      </c>
      <c r="L9" s="6" t="e">
        <f t="shared" ref="L9:X9" si="7">SUM(L5:L8)</f>
        <v>#N/A</v>
      </c>
      <c r="M9" s="6" t="e">
        <f t="shared" si="7"/>
        <v>#N/A</v>
      </c>
      <c r="N9" s="6" t="e">
        <f t="shared" si="7"/>
        <v>#N/A</v>
      </c>
      <c r="O9" s="6" t="e">
        <f t="shared" si="7"/>
        <v>#N/A</v>
      </c>
      <c r="P9" s="6" t="e">
        <f t="shared" si="7"/>
        <v>#N/A</v>
      </c>
      <c r="Q9" s="6" t="e">
        <f t="shared" si="7"/>
        <v>#N/A</v>
      </c>
      <c r="R9" s="6" t="e">
        <f t="shared" si="7"/>
        <v>#N/A</v>
      </c>
      <c r="S9" s="6">
        <f t="shared" si="7"/>
        <v>0</v>
      </c>
      <c r="T9" s="6" t="e">
        <f t="shared" si="7"/>
        <v>#N/A</v>
      </c>
      <c r="U9" s="6" t="e">
        <f t="shared" si="7"/>
        <v>#N/A</v>
      </c>
      <c r="V9" s="6" t="e">
        <f t="shared" si="7"/>
        <v>#N/A</v>
      </c>
      <c r="W9" s="6" t="e">
        <f t="shared" si="7"/>
        <v>#N/A</v>
      </c>
      <c r="X9" s="6">
        <f t="shared" si="7"/>
        <v>0</v>
      </c>
      <c r="Y9" s="6" t="e">
        <f t="shared" ref="Y9:AC9" si="8">SUM(Y5:Y8)</f>
        <v>#REF!</v>
      </c>
      <c r="Z9" s="6" t="e">
        <f t="shared" si="8"/>
        <v>#REF!</v>
      </c>
      <c r="AA9" s="6" t="e">
        <f t="shared" si="8"/>
        <v>#N/A</v>
      </c>
      <c r="AB9" s="6" t="e">
        <f t="shared" si="8"/>
        <v>#REF!</v>
      </c>
      <c r="AC9" s="6" t="e">
        <f t="shared" si="8"/>
        <v>#N/A</v>
      </c>
      <c r="AD9" s="6" t="e">
        <f>SUM(AD5:AD8)</f>
        <v>#REF!</v>
      </c>
    </row>
    <row r="10" spans="1:30" s="2" customFormat="1" ht="21" customHeight="1" x14ac:dyDescent="0.2">
      <c r="A10" s="44">
        <v>2014</v>
      </c>
      <c r="B10" s="29" t="s">
        <v>26</v>
      </c>
      <c r="C10" s="45" t="s">
        <v>34</v>
      </c>
      <c r="D10" s="46">
        <f>+VLOOKUP(C10,'[1]ENTES A JUNIO 2014'!$B$2:$C$124,2,FALSE)</f>
        <v>2</v>
      </c>
      <c r="E10" s="46" t="s">
        <v>28</v>
      </c>
      <c r="F10" s="46" t="s">
        <v>29</v>
      </c>
      <c r="G10" s="1">
        <v>0</v>
      </c>
      <c r="H10" s="13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24">
        <f t="shared" ref="Y10:Y73" si="9">SUM(I10:Q10)</f>
        <v>0</v>
      </c>
      <c r="Z10" s="1">
        <f t="shared" ref="Z10:Z13" si="10">SUM(I10:Q10)</f>
        <v>0</v>
      </c>
      <c r="AA10" s="1">
        <f t="shared" ref="AA10:AA13" si="11">+X10+W10+V10+U10+T10+S10+R10+Q10+P10+L10+K10+J10+I10</f>
        <v>0</v>
      </c>
      <c r="AB10" s="24">
        <f t="shared" ref="AB10:AB13" si="12">+G10</f>
        <v>0</v>
      </c>
      <c r="AC10" s="1">
        <f t="shared" ref="AC10:AC13" si="13">+AA10-Z10</f>
        <v>0</v>
      </c>
      <c r="AD10" s="13">
        <f t="shared" ref="AD10:AD13" si="14">+AB10-Y10</f>
        <v>0</v>
      </c>
    </row>
    <row r="11" spans="1:30" s="8" customFormat="1" ht="21" customHeight="1" x14ac:dyDescent="0.2">
      <c r="A11" s="44"/>
      <c r="B11" s="29" t="s">
        <v>30</v>
      </c>
      <c r="C11" s="45"/>
      <c r="D11" s="47"/>
      <c r="E11" s="47"/>
      <c r="F11" s="47"/>
      <c r="G11" s="1" t="e">
        <f>+VLOOKUP(D10,#REF!,2,FALSE)</f>
        <v>#REF!</v>
      </c>
      <c r="H11" s="13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24">
        <f t="shared" si="9"/>
        <v>0</v>
      </c>
      <c r="Z11" s="1">
        <f t="shared" si="10"/>
        <v>0</v>
      </c>
      <c r="AA11" s="1">
        <f t="shared" si="11"/>
        <v>0</v>
      </c>
      <c r="AB11" s="24" t="e">
        <f t="shared" si="12"/>
        <v>#REF!</v>
      </c>
      <c r="AC11" s="1">
        <f t="shared" si="13"/>
        <v>0</v>
      </c>
      <c r="AD11" s="13" t="e">
        <f t="shared" si="14"/>
        <v>#REF!</v>
      </c>
    </row>
    <row r="12" spans="1:30" ht="21" customHeight="1" x14ac:dyDescent="0.2">
      <c r="A12" s="44"/>
      <c r="B12" s="29" t="s">
        <v>31</v>
      </c>
      <c r="C12" s="45"/>
      <c r="D12" s="47"/>
      <c r="E12" s="47"/>
      <c r="F12" s="47"/>
      <c r="G12" s="1">
        <v>0</v>
      </c>
      <c r="H12" s="13">
        <v>0</v>
      </c>
      <c r="I12" s="1">
        <v>0</v>
      </c>
      <c r="J12" s="1">
        <v>0</v>
      </c>
      <c r="K12" s="1">
        <v>0</v>
      </c>
      <c r="L12" s="1" t="e">
        <f>+VLOOKUP(D10,'[4]3 trim pleno'!$A$2:$H$590,2,FALSE)</f>
        <v>#N/A</v>
      </c>
      <c r="M12" s="1" t="e">
        <f>+VLOOKUP(D10,'[4]3 trim pleno'!$A$2:$H$590,3,FALSE)</f>
        <v>#N/A</v>
      </c>
      <c r="N12" s="1" t="e">
        <f>+VLOOKUP(D10,'[4]3 trim pleno'!$A$2:$H$590,5,FALSE)</f>
        <v>#N/A</v>
      </c>
      <c r="O12" s="1" t="e">
        <f>+VLOOKUP(D10,'[4]3 trim pleno'!$A$2:$H$590,4,FALSE)</f>
        <v>#N/A</v>
      </c>
      <c r="P12" s="1" t="e">
        <f>+VLOOKUP(D10,'[4]3 trim pleno'!$A$2:$H$590,6,FALSE)</f>
        <v>#N/A</v>
      </c>
      <c r="Q12" s="1" t="e">
        <f>+VLOOKUP(D10,'[4]3 trim pleno'!$A$2:$H$590,7,FALSE)</f>
        <v>#N/A</v>
      </c>
      <c r="R12" s="18" t="e">
        <f>+VLOOKUP(D10,'[4]3 TRIM LESLIE'!$A$4:$N$403,2,FALSE)</f>
        <v>#N/A</v>
      </c>
      <c r="S12" s="18">
        <v>0</v>
      </c>
      <c r="T12" s="18" t="e">
        <f>+VLOOKUP(D10,'[4]3 TRIM LESLIE'!$A$4:$N$403,6,FALSE)</f>
        <v>#N/A</v>
      </c>
      <c r="U12" s="18" t="e">
        <f>+VLOOKUP(D10,'[4]3 TRIM LESLIE'!$A$4:$N$403,5,FALSE)</f>
        <v>#N/A</v>
      </c>
      <c r="V12" s="18" t="e">
        <f>+VLOOKUP(D10,'[4]3 TRIM LESLIE'!$A$4:$N$403,4,FALSE)</f>
        <v>#N/A</v>
      </c>
      <c r="W12" s="18" t="e">
        <f>+VLOOKUP(D10,'[4]3 TRIM LESLIE'!$A$4:$N$403,3,FALSE)</f>
        <v>#N/A</v>
      </c>
      <c r="X12" s="18">
        <v>0</v>
      </c>
      <c r="Y12" s="24" t="e">
        <f t="shared" si="9"/>
        <v>#N/A</v>
      </c>
      <c r="Z12" s="1" t="e">
        <f t="shared" si="10"/>
        <v>#N/A</v>
      </c>
      <c r="AA12" s="1" t="e">
        <f t="shared" si="11"/>
        <v>#N/A</v>
      </c>
      <c r="AB12" s="24">
        <f t="shared" si="12"/>
        <v>0</v>
      </c>
      <c r="AC12" s="1" t="e">
        <f t="shared" si="13"/>
        <v>#N/A</v>
      </c>
      <c r="AD12" s="13" t="e">
        <f t="shared" si="14"/>
        <v>#N/A</v>
      </c>
    </row>
    <row r="13" spans="1:30" s="8" customFormat="1" ht="21" customHeight="1" x14ac:dyDescent="0.2">
      <c r="A13" s="44"/>
      <c r="B13" s="29" t="s">
        <v>32</v>
      </c>
      <c r="C13" s="45"/>
      <c r="D13" s="48"/>
      <c r="E13" s="48"/>
      <c r="F13" s="48"/>
      <c r="G13" s="1">
        <v>0</v>
      </c>
      <c r="H13" s="13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24">
        <f t="shared" si="9"/>
        <v>0</v>
      </c>
      <c r="Z13" s="1">
        <f t="shared" si="10"/>
        <v>0</v>
      </c>
      <c r="AA13" s="1">
        <f t="shared" si="11"/>
        <v>0</v>
      </c>
      <c r="AB13" s="24">
        <f t="shared" si="12"/>
        <v>0</v>
      </c>
      <c r="AC13" s="1">
        <f t="shared" si="13"/>
        <v>0</v>
      </c>
      <c r="AD13" s="13">
        <f t="shared" si="14"/>
        <v>0</v>
      </c>
    </row>
    <row r="14" spans="1:30" s="7" customFormat="1" ht="21" customHeight="1" x14ac:dyDescent="0.2">
      <c r="A14" s="4" t="s">
        <v>33</v>
      </c>
      <c r="B14" s="4"/>
      <c r="C14" s="5"/>
      <c r="D14" s="5"/>
      <c r="E14" s="5"/>
      <c r="F14" s="5"/>
      <c r="G14" s="6" t="e">
        <f t="shared" ref="G14:X14" si="15">SUM(G10:G13)</f>
        <v>#REF!</v>
      </c>
      <c r="H14" s="6">
        <f>SUM(H10:H13)</f>
        <v>0</v>
      </c>
      <c r="I14" s="6">
        <f t="shared" ref="I14:K14" si="16">SUM(I10:I13)</f>
        <v>0</v>
      </c>
      <c r="J14" s="6">
        <f t="shared" si="16"/>
        <v>0</v>
      </c>
      <c r="K14" s="6">
        <f t="shared" si="16"/>
        <v>0</v>
      </c>
      <c r="L14" s="6" t="e">
        <f t="shared" si="15"/>
        <v>#N/A</v>
      </c>
      <c r="M14" s="6" t="e">
        <f t="shared" si="15"/>
        <v>#N/A</v>
      </c>
      <c r="N14" s="6" t="e">
        <f t="shared" si="15"/>
        <v>#N/A</v>
      </c>
      <c r="O14" s="6" t="e">
        <f t="shared" si="15"/>
        <v>#N/A</v>
      </c>
      <c r="P14" s="6" t="e">
        <f t="shared" si="15"/>
        <v>#N/A</v>
      </c>
      <c r="Q14" s="6" t="e">
        <f t="shared" si="15"/>
        <v>#N/A</v>
      </c>
      <c r="R14" s="6" t="e">
        <f t="shared" si="15"/>
        <v>#N/A</v>
      </c>
      <c r="S14" s="6">
        <f t="shared" si="15"/>
        <v>0</v>
      </c>
      <c r="T14" s="6" t="e">
        <f t="shared" si="15"/>
        <v>#N/A</v>
      </c>
      <c r="U14" s="6" t="e">
        <f t="shared" si="15"/>
        <v>#N/A</v>
      </c>
      <c r="V14" s="6" t="e">
        <f t="shared" si="15"/>
        <v>#N/A</v>
      </c>
      <c r="W14" s="6" t="e">
        <f t="shared" si="15"/>
        <v>#N/A</v>
      </c>
      <c r="X14" s="6">
        <f t="shared" si="15"/>
        <v>0</v>
      </c>
      <c r="Y14" s="6" t="e">
        <f t="shared" ref="Y14:AD29" si="17">SUM(Y10:Y13)</f>
        <v>#N/A</v>
      </c>
      <c r="Z14" s="6" t="e">
        <f t="shared" si="17"/>
        <v>#N/A</v>
      </c>
      <c r="AA14" s="6" t="e">
        <f t="shared" si="17"/>
        <v>#N/A</v>
      </c>
      <c r="AB14" s="6" t="e">
        <f t="shared" si="17"/>
        <v>#REF!</v>
      </c>
      <c r="AC14" s="6" t="e">
        <f t="shared" si="17"/>
        <v>#N/A</v>
      </c>
      <c r="AD14" s="6" t="e">
        <f t="shared" si="17"/>
        <v>#REF!</v>
      </c>
    </row>
    <row r="15" spans="1:30" s="2" customFormat="1" ht="21" customHeight="1" x14ac:dyDescent="0.2">
      <c r="A15" s="44">
        <v>2014</v>
      </c>
      <c r="B15" s="29" t="s">
        <v>26</v>
      </c>
      <c r="C15" s="45" t="s">
        <v>35</v>
      </c>
      <c r="D15" s="46">
        <f>+VLOOKUP(C15,'[1]ENTES A JUNIO 2014'!$B$2:$C$124,2,FALSE)</f>
        <v>3</v>
      </c>
      <c r="E15" s="46" t="s">
        <v>36</v>
      </c>
      <c r="F15" s="46" t="s">
        <v>36</v>
      </c>
      <c r="G15" s="1" t="e">
        <f>+VLOOKUP(D15,#REF!,2,FALSE)</f>
        <v>#REF!</v>
      </c>
      <c r="H15" s="13">
        <v>0</v>
      </c>
      <c r="I15" s="1" t="e">
        <f>+VLOOKUP(D15,#REF!,4,FALSE)</f>
        <v>#REF!</v>
      </c>
      <c r="J15" s="1" t="e">
        <f>+VLOOKUP(D15,#REF!,2,FALSE)</f>
        <v>#REF!</v>
      </c>
      <c r="K15" s="1" t="e">
        <f>+VLOOKUP(D15,#REF!,3,FALSE)</f>
        <v>#REF!</v>
      </c>
      <c r="L15" s="1">
        <f>+VLOOKUP(D15,'[4]1 trim pleno'!$A$2:$H$590,2,FALSE)</f>
        <v>2</v>
      </c>
      <c r="M15" s="1">
        <f>+VLOOKUP(D15,'[4]1 trim pleno'!$A$2:$H$590,3,FALSE)</f>
        <v>6</v>
      </c>
      <c r="N15" s="1">
        <f>+VLOOKUP(D15,'[4]1 trim pleno'!$A$2:$H$590,5,FALSE)</f>
        <v>2</v>
      </c>
      <c r="O15" s="1">
        <f>+VLOOKUP(D15,'[4]1 trim pleno'!$A$2:$H$590,4,FALSE)</f>
        <v>2</v>
      </c>
      <c r="P15" s="1">
        <f>+VLOOKUP(D15,'[4]1 trim pleno'!$A$2:$H$590,6,FALSE)</f>
        <v>1</v>
      </c>
      <c r="Q15" s="1">
        <f>+VLOOKUP(D15,'[4]1 trim pleno'!$A$2:$H$590,7,FALSE)</f>
        <v>1</v>
      </c>
      <c r="R15" s="18">
        <f>+VLOOKUP(D15,'[4]1 TRIM LESLIE'!$A$4:$H$403,2,FALSE)</f>
        <v>9</v>
      </c>
      <c r="S15" s="18">
        <v>0</v>
      </c>
      <c r="T15" s="18">
        <f>+VLOOKUP(D15,'[4]1 TRIM LESLIE'!$A$4:$H$403,6,FALSE)</f>
        <v>0</v>
      </c>
      <c r="U15" s="18">
        <f>+VLOOKUP(D15,'[4]1 TRIM LESLIE'!$A$4:$H$403,5,FALSE)</f>
        <v>0</v>
      </c>
      <c r="V15" s="18">
        <f>+VLOOKUP(D15,'[4]1 TRIM LESLIE'!$A$4:$H$403,4,FALSE)</f>
        <v>1</v>
      </c>
      <c r="W15" s="18">
        <f>+VLOOKUP(D15,'[4]1 TRIM LESLIE'!$A$4:$H$403,3,FALSE)</f>
        <v>0</v>
      </c>
      <c r="X15" s="18">
        <v>0</v>
      </c>
      <c r="Y15" s="24" t="e">
        <f t="shared" ref="Y15" si="18">SUM(I15:Q15)</f>
        <v>#REF!</v>
      </c>
      <c r="Z15" s="1" t="e">
        <f t="shared" ref="Z15:Z18" si="19">SUM(I15:Q15)</f>
        <v>#REF!</v>
      </c>
      <c r="AA15" s="1" t="e">
        <f t="shared" ref="AA15:AA18" si="20">+X15+W15+V15+U15+T15+S15+R15+Q15+P15+L15+K15+J15+I15</f>
        <v>#REF!</v>
      </c>
      <c r="AB15" s="24" t="e">
        <f t="shared" ref="AB15:AB18" si="21">+G15</f>
        <v>#REF!</v>
      </c>
      <c r="AC15" s="1" t="e">
        <f t="shared" ref="AC15:AC18" si="22">+AA15-Z15</f>
        <v>#REF!</v>
      </c>
      <c r="AD15" s="13" t="e">
        <f t="shared" ref="AD15:AD18" si="23">+AB15-Y15</f>
        <v>#REF!</v>
      </c>
    </row>
    <row r="16" spans="1:30" s="8" customFormat="1" ht="21" customHeight="1" x14ac:dyDescent="0.2">
      <c r="A16" s="44"/>
      <c r="B16" s="29" t="s">
        <v>30</v>
      </c>
      <c r="C16" s="45"/>
      <c r="D16" s="47"/>
      <c r="E16" s="47"/>
      <c r="F16" s="47"/>
      <c r="G16" s="1" t="e">
        <f>+VLOOKUP(D15,#REF!,2,FALSE)</f>
        <v>#REF!</v>
      </c>
      <c r="H16" s="13">
        <v>0</v>
      </c>
      <c r="I16" s="1" t="e">
        <f>+VLOOKUP(D15,#REF!,4,FALSE)</f>
        <v>#REF!</v>
      </c>
      <c r="J16" s="1" t="e">
        <f>+VLOOKUP(D15,#REF!,2,FALSE)</f>
        <v>#REF!</v>
      </c>
      <c r="K16" s="1" t="e">
        <f>+VLOOKUP(D15,#REF!,3,FALSE)</f>
        <v>#REF!</v>
      </c>
      <c r="L16" s="1">
        <f>+VLOOKUP(D15,'[4]2 trim pleno'!$A$2:$H$590,2,FALSE)</f>
        <v>1</v>
      </c>
      <c r="M16" s="1">
        <f>+VLOOKUP(D15,'[4]2 trim pleno'!$A$2:$H$590,3,FALSE)</f>
        <v>5</v>
      </c>
      <c r="N16" s="1">
        <f>+VLOOKUP(D15,'[4]2 trim pleno'!$A$2:$H$590,5,FALSE)</f>
        <v>5</v>
      </c>
      <c r="O16" s="1">
        <f>+VLOOKUP(D15,'[4]2 trim pleno'!$A$2:$H$590,4,FALSE)</f>
        <v>0</v>
      </c>
      <c r="P16" s="1">
        <f>+VLOOKUP(D15,'[4]2 trim pleno'!$A$2:$H$590,6,FALSE)</f>
        <v>2</v>
      </c>
      <c r="Q16" s="1">
        <f>+VLOOKUP(D15,'[4]2 trim pleno'!$A$2:$H$590,7,FALSE)</f>
        <v>4</v>
      </c>
      <c r="R16" s="18">
        <f>+VLOOKUP(D15,'[4]2 TRIM LESLIE'!$A$4:$H$403,2,FALSE)</f>
        <v>10</v>
      </c>
      <c r="S16" s="18">
        <v>0</v>
      </c>
      <c r="T16" s="18">
        <f>+VLOOKUP(D15,'[4]2 TRIM LESLIE'!$A$4:$H$403,6,FALSE)</f>
        <v>0</v>
      </c>
      <c r="U16" s="18">
        <f>+VLOOKUP(D15,'[4]2 TRIM LESLIE'!$A$4:$H$403,5,FALSE)</f>
        <v>0</v>
      </c>
      <c r="V16" s="18">
        <f>+VLOOKUP(D15,'[4]2 TRIM LESLIE'!$A$4:$H$403,4,FALSE)</f>
        <v>0</v>
      </c>
      <c r="W16" s="18">
        <f>+VLOOKUP(D15,'[4]2 TRIM LESLIE'!$A$4:$H$403,3,FALSE)</f>
        <v>0</v>
      </c>
      <c r="X16" s="18">
        <v>0</v>
      </c>
      <c r="Y16" s="24" t="e">
        <f t="shared" si="9"/>
        <v>#REF!</v>
      </c>
      <c r="Z16" s="1" t="e">
        <f t="shared" si="19"/>
        <v>#REF!</v>
      </c>
      <c r="AA16" s="1" t="e">
        <f t="shared" si="20"/>
        <v>#REF!</v>
      </c>
      <c r="AB16" s="24" t="e">
        <f t="shared" si="21"/>
        <v>#REF!</v>
      </c>
      <c r="AC16" s="1" t="e">
        <f t="shared" si="22"/>
        <v>#REF!</v>
      </c>
      <c r="AD16" s="13" t="e">
        <f t="shared" si="23"/>
        <v>#REF!</v>
      </c>
    </row>
    <row r="17" spans="1:30" ht="21" customHeight="1" x14ac:dyDescent="0.2">
      <c r="A17" s="44"/>
      <c r="B17" s="29" t="s">
        <v>31</v>
      </c>
      <c r="C17" s="45"/>
      <c r="D17" s="47"/>
      <c r="E17" s="47"/>
      <c r="F17" s="47"/>
      <c r="G17" s="1" t="e">
        <f>+VLOOKUP(D15,#REF!,2,FALSE)</f>
        <v>#REF!</v>
      </c>
      <c r="H17" s="13">
        <v>2</v>
      </c>
      <c r="I17" s="1" t="e">
        <f>+VLOOKUP(D15,#REF!,4,FALSE)</f>
        <v>#REF!</v>
      </c>
      <c r="J17" s="1" t="e">
        <f>+VLOOKUP(D15,#REF!,2,FALSE)</f>
        <v>#REF!</v>
      </c>
      <c r="K17" s="1" t="e">
        <f>+VLOOKUP(D15,#REF!,3,FALSE)</f>
        <v>#REF!</v>
      </c>
      <c r="L17" s="1">
        <f>+VLOOKUP(D15,'[4]3 trim pleno'!$A$2:$H$590,2,FALSE)</f>
        <v>1</v>
      </c>
      <c r="M17" s="1">
        <f>+VLOOKUP(D15,'[4]3 trim pleno'!$A$2:$H$590,3,FALSE)</f>
        <v>1</v>
      </c>
      <c r="N17" s="1">
        <f>+VLOOKUP(D15,'[4]3 trim pleno'!$A$2:$H$590,5,FALSE)</f>
        <v>0</v>
      </c>
      <c r="O17" s="1">
        <f>+VLOOKUP(D15,'[4]3 trim pleno'!$A$2:$H$590,4,FALSE)</f>
        <v>0</v>
      </c>
      <c r="P17" s="1">
        <f>+VLOOKUP(D15,'[4]3 trim pleno'!$A$2:$H$590,6,FALSE)</f>
        <v>1</v>
      </c>
      <c r="Q17" s="1">
        <f>+VLOOKUP(D15,'[4]3 trim pleno'!$A$2:$H$590,7,FALSE)</f>
        <v>0</v>
      </c>
      <c r="R17" s="18">
        <f>+VLOOKUP(D15,'[4]3 TRIM LESLIE'!$A$4:$N$403,2,FALSE)</f>
        <v>0</v>
      </c>
      <c r="S17" s="18">
        <v>0</v>
      </c>
      <c r="T17" s="18">
        <f>+VLOOKUP(D15,'[4]3 TRIM LESLIE'!$A$4:$N$403,6,FALSE)</f>
        <v>0</v>
      </c>
      <c r="U17" s="18">
        <f>+VLOOKUP(D15,'[4]3 TRIM LESLIE'!$A$4:$N$403,5,FALSE)</f>
        <v>0</v>
      </c>
      <c r="V17" s="18">
        <f>+VLOOKUP(D15,'[4]3 TRIM LESLIE'!$A$4:$N$403,4,FALSE)</f>
        <v>1</v>
      </c>
      <c r="W17" s="18">
        <f>+VLOOKUP(D15,'[4]3 TRIM LESLIE'!$A$4:$N$403,3,FALSE)</f>
        <v>0</v>
      </c>
      <c r="X17" s="18">
        <v>0</v>
      </c>
      <c r="Y17" s="24" t="e">
        <f t="shared" si="9"/>
        <v>#REF!</v>
      </c>
      <c r="Z17" s="1" t="e">
        <f t="shared" si="19"/>
        <v>#REF!</v>
      </c>
      <c r="AA17" s="1" t="e">
        <f t="shared" si="20"/>
        <v>#REF!</v>
      </c>
      <c r="AB17" s="24" t="e">
        <f t="shared" si="21"/>
        <v>#REF!</v>
      </c>
      <c r="AC17" s="1" t="e">
        <f t="shared" si="22"/>
        <v>#REF!</v>
      </c>
      <c r="AD17" s="13" t="e">
        <f t="shared" si="23"/>
        <v>#REF!</v>
      </c>
    </row>
    <row r="18" spans="1:30" s="8" customFormat="1" ht="21" customHeight="1" x14ac:dyDescent="0.2">
      <c r="A18" s="44"/>
      <c r="B18" s="29" t="s">
        <v>32</v>
      </c>
      <c r="C18" s="45"/>
      <c r="D18" s="48"/>
      <c r="E18" s="48"/>
      <c r="F18" s="48"/>
      <c r="G18" s="1">
        <v>0</v>
      </c>
      <c r="H18" s="13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24">
        <f t="shared" si="9"/>
        <v>0</v>
      </c>
      <c r="Z18" s="1">
        <f t="shared" si="19"/>
        <v>0</v>
      </c>
      <c r="AA18" s="1">
        <f t="shared" si="20"/>
        <v>0</v>
      </c>
      <c r="AB18" s="24">
        <f t="shared" si="21"/>
        <v>0</v>
      </c>
      <c r="AC18" s="1">
        <f t="shared" si="22"/>
        <v>0</v>
      </c>
      <c r="AD18" s="13">
        <f t="shared" si="23"/>
        <v>0</v>
      </c>
    </row>
    <row r="19" spans="1:30" s="7" customFormat="1" ht="21" customHeight="1" x14ac:dyDescent="0.2">
      <c r="A19" s="4" t="s">
        <v>33</v>
      </c>
      <c r="B19" s="4"/>
      <c r="C19" s="5"/>
      <c r="D19" s="5"/>
      <c r="E19" s="5"/>
      <c r="F19" s="5"/>
      <c r="G19" s="6" t="e">
        <f t="shared" ref="G19" si="24">SUM(G15:G18)</f>
        <v>#REF!</v>
      </c>
      <c r="H19" s="6">
        <f>SUM(H15:H18)</f>
        <v>2</v>
      </c>
      <c r="I19" s="6" t="e">
        <f t="shared" ref="I19:K19" si="25">SUM(I15:I18)</f>
        <v>#REF!</v>
      </c>
      <c r="J19" s="6" t="e">
        <f t="shared" si="25"/>
        <v>#REF!</v>
      </c>
      <c r="K19" s="6" t="e">
        <f t="shared" si="25"/>
        <v>#REF!</v>
      </c>
      <c r="L19" s="6">
        <f t="shared" ref="L19:X19" si="26">SUM(L15:L18)</f>
        <v>4</v>
      </c>
      <c r="M19" s="6">
        <f t="shared" si="26"/>
        <v>12</v>
      </c>
      <c r="N19" s="6">
        <f t="shared" si="26"/>
        <v>7</v>
      </c>
      <c r="O19" s="6">
        <f t="shared" si="26"/>
        <v>2</v>
      </c>
      <c r="P19" s="6">
        <f t="shared" si="26"/>
        <v>4</v>
      </c>
      <c r="Q19" s="6">
        <f t="shared" si="26"/>
        <v>5</v>
      </c>
      <c r="R19" s="6">
        <f t="shared" si="26"/>
        <v>19</v>
      </c>
      <c r="S19" s="6">
        <f t="shared" si="26"/>
        <v>0</v>
      </c>
      <c r="T19" s="6">
        <f t="shared" si="26"/>
        <v>0</v>
      </c>
      <c r="U19" s="6">
        <f t="shared" si="26"/>
        <v>0</v>
      </c>
      <c r="V19" s="6">
        <f t="shared" si="26"/>
        <v>2</v>
      </c>
      <c r="W19" s="6">
        <f t="shared" si="26"/>
        <v>0</v>
      </c>
      <c r="X19" s="6">
        <f t="shared" si="26"/>
        <v>0</v>
      </c>
      <c r="Y19" s="6" t="e">
        <f t="shared" si="17"/>
        <v>#REF!</v>
      </c>
      <c r="Z19" s="6" t="e">
        <f t="shared" si="17"/>
        <v>#REF!</v>
      </c>
      <c r="AA19" s="6" t="e">
        <f t="shared" si="17"/>
        <v>#REF!</v>
      </c>
      <c r="AB19" s="6" t="e">
        <f t="shared" si="17"/>
        <v>#REF!</v>
      </c>
      <c r="AC19" s="6" t="e">
        <f t="shared" si="17"/>
        <v>#REF!</v>
      </c>
      <c r="AD19" s="6" t="e">
        <f t="shared" si="17"/>
        <v>#REF!</v>
      </c>
    </row>
    <row r="20" spans="1:30" s="2" customFormat="1" ht="21" customHeight="1" x14ac:dyDescent="0.2">
      <c r="A20" s="44">
        <v>2014</v>
      </c>
      <c r="B20" s="29" t="s">
        <v>26</v>
      </c>
      <c r="C20" s="45" t="s">
        <v>37</v>
      </c>
      <c r="D20" s="46">
        <f>+VLOOKUP(C20,'[1]ENTES A JUNIO 2014'!$B$2:$C$124,2,FALSE)</f>
        <v>4</v>
      </c>
      <c r="E20" s="46" t="s">
        <v>28</v>
      </c>
      <c r="F20" s="46" t="s">
        <v>29</v>
      </c>
      <c r="G20" s="1">
        <v>0</v>
      </c>
      <c r="H20" s="13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24">
        <f t="shared" ref="Y20" si="27">SUM(I20:Q20)</f>
        <v>0</v>
      </c>
      <c r="Z20" s="1">
        <f t="shared" ref="Z20:Z23" si="28">SUM(I20:Q20)</f>
        <v>0</v>
      </c>
      <c r="AA20" s="1">
        <f t="shared" ref="AA20:AA23" si="29">+X20+W20+V20+U20+T20+S20+R20+Q20+P20+L20+K20+J20+I20</f>
        <v>0</v>
      </c>
      <c r="AB20" s="24">
        <f t="shared" ref="AB20:AB23" si="30">+G20</f>
        <v>0</v>
      </c>
      <c r="AC20" s="1">
        <f t="shared" ref="AC20:AC23" si="31">+AA20-Z20</f>
        <v>0</v>
      </c>
      <c r="AD20" s="13">
        <f t="shared" ref="AD20:AD23" si="32">+AB20-Y20</f>
        <v>0</v>
      </c>
    </row>
    <row r="21" spans="1:30" s="8" customFormat="1" ht="21" customHeight="1" x14ac:dyDescent="0.2">
      <c r="A21" s="44"/>
      <c r="B21" s="29" t="s">
        <v>30</v>
      </c>
      <c r="C21" s="45"/>
      <c r="D21" s="47"/>
      <c r="E21" s="47"/>
      <c r="F21" s="47"/>
      <c r="G21" s="1">
        <v>0</v>
      </c>
      <c r="H21" s="13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24">
        <f t="shared" si="9"/>
        <v>0</v>
      </c>
      <c r="Z21" s="1">
        <f t="shared" si="28"/>
        <v>0</v>
      </c>
      <c r="AA21" s="1">
        <f t="shared" si="29"/>
        <v>0</v>
      </c>
      <c r="AB21" s="24">
        <f t="shared" si="30"/>
        <v>0</v>
      </c>
      <c r="AC21" s="1">
        <f t="shared" si="31"/>
        <v>0</v>
      </c>
      <c r="AD21" s="13">
        <f t="shared" si="32"/>
        <v>0</v>
      </c>
    </row>
    <row r="22" spans="1:30" ht="21" customHeight="1" x14ac:dyDescent="0.2">
      <c r="A22" s="44"/>
      <c r="B22" s="29" t="s">
        <v>31</v>
      </c>
      <c r="C22" s="45"/>
      <c r="D22" s="47"/>
      <c r="E22" s="47"/>
      <c r="F22" s="47"/>
      <c r="G22" s="1">
        <v>0</v>
      </c>
      <c r="H22" s="13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24">
        <f t="shared" si="9"/>
        <v>0</v>
      </c>
      <c r="Z22" s="1">
        <f t="shared" si="28"/>
        <v>0</v>
      </c>
      <c r="AA22" s="1">
        <f t="shared" si="29"/>
        <v>0</v>
      </c>
      <c r="AB22" s="24">
        <f t="shared" si="30"/>
        <v>0</v>
      </c>
      <c r="AC22" s="1">
        <f t="shared" si="31"/>
        <v>0</v>
      </c>
      <c r="AD22" s="13">
        <f t="shared" si="32"/>
        <v>0</v>
      </c>
    </row>
    <row r="23" spans="1:30" s="8" customFormat="1" ht="21" customHeight="1" x14ac:dyDescent="0.2">
      <c r="A23" s="44"/>
      <c r="B23" s="29" t="s">
        <v>32</v>
      </c>
      <c r="C23" s="45"/>
      <c r="D23" s="48"/>
      <c r="E23" s="48"/>
      <c r="F23" s="48"/>
      <c r="G23" s="1">
        <v>0</v>
      </c>
      <c r="H23" s="13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24">
        <f t="shared" si="9"/>
        <v>0</v>
      </c>
      <c r="Z23" s="1">
        <f t="shared" si="28"/>
        <v>0</v>
      </c>
      <c r="AA23" s="1">
        <f t="shared" si="29"/>
        <v>0</v>
      </c>
      <c r="AB23" s="24">
        <f t="shared" si="30"/>
        <v>0</v>
      </c>
      <c r="AC23" s="1">
        <f t="shared" si="31"/>
        <v>0</v>
      </c>
      <c r="AD23" s="13">
        <f t="shared" si="32"/>
        <v>0</v>
      </c>
    </row>
    <row r="24" spans="1:30" s="7" customFormat="1" ht="21" customHeight="1" x14ac:dyDescent="0.2">
      <c r="A24" s="4" t="s">
        <v>33</v>
      </c>
      <c r="B24" s="4"/>
      <c r="C24" s="5"/>
      <c r="D24" s="5"/>
      <c r="E24" s="5"/>
      <c r="F24" s="5"/>
      <c r="G24" s="6">
        <f t="shared" ref="G24" si="33">SUM(G20:G23)</f>
        <v>0</v>
      </c>
      <c r="H24" s="6">
        <f>SUM(H20:H23)</f>
        <v>0</v>
      </c>
      <c r="I24" s="6">
        <f t="shared" ref="I24:K24" si="34">SUM(I20:I23)</f>
        <v>0</v>
      </c>
      <c r="J24" s="6">
        <f t="shared" si="34"/>
        <v>0</v>
      </c>
      <c r="K24" s="6">
        <f t="shared" si="34"/>
        <v>0</v>
      </c>
      <c r="L24" s="6">
        <f t="shared" ref="L24:X24" si="35">SUM(L20:L23)</f>
        <v>0</v>
      </c>
      <c r="M24" s="6">
        <f t="shared" si="35"/>
        <v>0</v>
      </c>
      <c r="N24" s="6">
        <f t="shared" si="35"/>
        <v>0</v>
      </c>
      <c r="O24" s="6">
        <f t="shared" si="35"/>
        <v>0</v>
      </c>
      <c r="P24" s="6">
        <f t="shared" si="35"/>
        <v>0</v>
      </c>
      <c r="Q24" s="6">
        <f t="shared" si="35"/>
        <v>0</v>
      </c>
      <c r="R24" s="6">
        <f t="shared" si="35"/>
        <v>0</v>
      </c>
      <c r="S24" s="6">
        <f t="shared" si="35"/>
        <v>0</v>
      </c>
      <c r="T24" s="6">
        <f t="shared" si="35"/>
        <v>0</v>
      </c>
      <c r="U24" s="6">
        <f t="shared" si="35"/>
        <v>0</v>
      </c>
      <c r="V24" s="6">
        <f t="shared" si="35"/>
        <v>0</v>
      </c>
      <c r="W24" s="6">
        <f t="shared" si="35"/>
        <v>0</v>
      </c>
      <c r="X24" s="6">
        <f t="shared" si="35"/>
        <v>0</v>
      </c>
      <c r="Y24" s="6">
        <f t="shared" si="17"/>
        <v>0</v>
      </c>
      <c r="Z24" s="6">
        <f t="shared" si="17"/>
        <v>0</v>
      </c>
      <c r="AA24" s="6">
        <f t="shared" si="17"/>
        <v>0</v>
      </c>
      <c r="AB24" s="6">
        <f t="shared" si="17"/>
        <v>0</v>
      </c>
      <c r="AC24" s="6">
        <f t="shared" si="17"/>
        <v>0</v>
      </c>
      <c r="AD24" s="6">
        <f t="shared" si="17"/>
        <v>0</v>
      </c>
    </row>
    <row r="25" spans="1:30" s="2" customFormat="1" ht="21" customHeight="1" x14ac:dyDescent="0.2">
      <c r="A25" s="44">
        <v>2014</v>
      </c>
      <c r="B25" s="29" t="s">
        <v>26</v>
      </c>
      <c r="C25" s="45" t="s">
        <v>38</v>
      </c>
      <c r="D25" s="46">
        <f>+VLOOKUP(C25,'[1]ENTES A JUNIO 2014'!$B$2:$C$124,2,FALSE)</f>
        <v>5</v>
      </c>
      <c r="E25" s="46" t="s">
        <v>28</v>
      </c>
      <c r="F25" s="46" t="s">
        <v>29</v>
      </c>
      <c r="G25" s="1" t="e">
        <f>+VLOOKUP(D25,#REF!,2,FALSE)</f>
        <v>#REF!</v>
      </c>
      <c r="H25" s="13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24">
        <f t="shared" ref="Y25" si="36">SUM(I25:Q25)</f>
        <v>0</v>
      </c>
      <c r="Z25" s="1">
        <f t="shared" ref="Z25:Z28" si="37">SUM(I25:Q25)</f>
        <v>0</v>
      </c>
      <c r="AA25" s="1">
        <f t="shared" ref="AA25:AA28" si="38">+X25+W25+V25+U25+T25+S25+R25+Q25+P25+L25+K25+J25+I25</f>
        <v>0</v>
      </c>
      <c r="AB25" s="24" t="e">
        <f t="shared" ref="AB25:AB28" si="39">+G25</f>
        <v>#REF!</v>
      </c>
      <c r="AC25" s="1">
        <f t="shared" ref="AC25:AC28" si="40">+AA25-Z25</f>
        <v>0</v>
      </c>
      <c r="AD25" s="13" t="e">
        <f t="shared" ref="AD25:AD28" si="41">+AB25-Y25</f>
        <v>#REF!</v>
      </c>
    </row>
    <row r="26" spans="1:30" s="8" customFormat="1" ht="21" customHeight="1" x14ac:dyDescent="0.2">
      <c r="A26" s="44"/>
      <c r="B26" s="29" t="s">
        <v>30</v>
      </c>
      <c r="C26" s="45"/>
      <c r="D26" s="47"/>
      <c r="E26" s="47"/>
      <c r="F26" s="47"/>
      <c r="G26" s="1">
        <v>0</v>
      </c>
      <c r="H26" s="13">
        <v>0</v>
      </c>
      <c r="I26" s="1">
        <v>0</v>
      </c>
      <c r="J26" s="1">
        <v>0</v>
      </c>
      <c r="K26" s="1">
        <v>0</v>
      </c>
      <c r="L26" s="1" t="e">
        <f>+VLOOKUP(D25,'[4]2 trim pleno'!$A$2:$H$590,2,FALSE)</f>
        <v>#N/A</v>
      </c>
      <c r="M26" s="1" t="e">
        <f>+VLOOKUP(D25,'[4]2 trim pleno'!$A$2:$H$590,3,FALSE)</f>
        <v>#N/A</v>
      </c>
      <c r="N26" s="1" t="e">
        <f>+VLOOKUP(D25,'[4]2 trim pleno'!$A$2:$H$590,5,FALSE)</f>
        <v>#N/A</v>
      </c>
      <c r="O26" s="1" t="e">
        <f>+VLOOKUP(D25,'[4]2 trim pleno'!$A$2:$H$590,4,FALSE)</f>
        <v>#N/A</v>
      </c>
      <c r="P26" s="1" t="e">
        <f>+VLOOKUP(D25,'[4]2 trim pleno'!$A$2:$H$590,6,FALSE)</f>
        <v>#N/A</v>
      </c>
      <c r="Q26" s="1" t="e">
        <f>+VLOOKUP(D25,'[4]2 trim pleno'!$A$2:$H$590,7,FALSE)</f>
        <v>#N/A</v>
      </c>
      <c r="R26" s="18" t="e">
        <f>+VLOOKUP(D25,'[4]2 TRIM LESLIE'!$A$4:$H$403,2,FALSE)</f>
        <v>#N/A</v>
      </c>
      <c r="S26" s="18">
        <v>0</v>
      </c>
      <c r="T26" s="18" t="e">
        <f>+VLOOKUP(D25,'[4]2 TRIM LESLIE'!$A$4:$H$403,6,FALSE)</f>
        <v>#N/A</v>
      </c>
      <c r="U26" s="18" t="e">
        <f>+VLOOKUP(D25,'[4]2 TRIM LESLIE'!$A$4:$H$403,5,FALSE)</f>
        <v>#N/A</v>
      </c>
      <c r="V26" s="18" t="e">
        <f>+VLOOKUP(D25,'[4]2 TRIM LESLIE'!$A$4:$H$403,4,FALSE)</f>
        <v>#N/A</v>
      </c>
      <c r="W26" s="18" t="e">
        <f>+VLOOKUP(D25,'[4]2 TRIM LESLIE'!$A$4:$H$403,3,FALSE)</f>
        <v>#N/A</v>
      </c>
      <c r="X26" s="18">
        <v>0</v>
      </c>
      <c r="Y26" s="24" t="e">
        <f t="shared" si="9"/>
        <v>#N/A</v>
      </c>
      <c r="Z26" s="1" t="e">
        <f t="shared" si="37"/>
        <v>#N/A</v>
      </c>
      <c r="AA26" s="1" t="e">
        <f t="shared" si="38"/>
        <v>#N/A</v>
      </c>
      <c r="AB26" s="24">
        <f t="shared" si="39"/>
        <v>0</v>
      </c>
      <c r="AC26" s="1" t="e">
        <f t="shared" si="40"/>
        <v>#N/A</v>
      </c>
      <c r="AD26" s="13" t="e">
        <f t="shared" si="41"/>
        <v>#N/A</v>
      </c>
    </row>
    <row r="27" spans="1:30" ht="21" customHeight="1" x14ac:dyDescent="0.2">
      <c r="A27" s="44"/>
      <c r="B27" s="29" t="s">
        <v>31</v>
      </c>
      <c r="C27" s="45"/>
      <c r="D27" s="47"/>
      <c r="E27" s="47"/>
      <c r="F27" s="47"/>
      <c r="G27" s="1">
        <v>0</v>
      </c>
      <c r="H27" s="13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24">
        <f t="shared" si="9"/>
        <v>0</v>
      </c>
      <c r="Z27" s="1">
        <f t="shared" si="37"/>
        <v>0</v>
      </c>
      <c r="AA27" s="1">
        <f t="shared" si="38"/>
        <v>0</v>
      </c>
      <c r="AB27" s="24">
        <f t="shared" si="39"/>
        <v>0</v>
      </c>
      <c r="AC27" s="1">
        <f t="shared" si="40"/>
        <v>0</v>
      </c>
      <c r="AD27" s="13">
        <f t="shared" si="41"/>
        <v>0</v>
      </c>
    </row>
    <row r="28" spans="1:30" s="8" customFormat="1" ht="21" customHeight="1" x14ac:dyDescent="0.2">
      <c r="A28" s="44"/>
      <c r="B28" s="29" t="s">
        <v>32</v>
      </c>
      <c r="C28" s="45"/>
      <c r="D28" s="48"/>
      <c r="E28" s="48"/>
      <c r="F28" s="48"/>
      <c r="G28" s="1">
        <v>0</v>
      </c>
      <c r="H28" s="13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24">
        <f t="shared" si="9"/>
        <v>0</v>
      </c>
      <c r="Z28" s="1">
        <f t="shared" si="37"/>
        <v>0</v>
      </c>
      <c r="AA28" s="1">
        <f t="shared" si="38"/>
        <v>0</v>
      </c>
      <c r="AB28" s="24">
        <f t="shared" si="39"/>
        <v>0</v>
      </c>
      <c r="AC28" s="1">
        <f t="shared" si="40"/>
        <v>0</v>
      </c>
      <c r="AD28" s="13">
        <f t="shared" si="41"/>
        <v>0</v>
      </c>
    </row>
    <row r="29" spans="1:30" s="7" customFormat="1" ht="21" customHeight="1" x14ac:dyDescent="0.2">
      <c r="A29" s="4" t="s">
        <v>33</v>
      </c>
      <c r="B29" s="4"/>
      <c r="C29" s="5"/>
      <c r="D29" s="5"/>
      <c r="E29" s="5"/>
      <c r="F29" s="5"/>
      <c r="G29" s="6" t="e">
        <f t="shared" ref="G29" si="42">SUM(G25:G28)</f>
        <v>#REF!</v>
      </c>
      <c r="H29" s="6">
        <f>SUM(H25:H28)</f>
        <v>0</v>
      </c>
      <c r="I29" s="6">
        <f t="shared" ref="I29:K29" si="43">SUM(I25:I28)</f>
        <v>0</v>
      </c>
      <c r="J29" s="6">
        <f t="shared" si="43"/>
        <v>0</v>
      </c>
      <c r="K29" s="6">
        <f t="shared" si="43"/>
        <v>0</v>
      </c>
      <c r="L29" s="6" t="e">
        <f t="shared" ref="L29:X29" si="44">SUM(L25:L28)</f>
        <v>#N/A</v>
      </c>
      <c r="M29" s="6" t="e">
        <f t="shared" si="44"/>
        <v>#N/A</v>
      </c>
      <c r="N29" s="6" t="e">
        <f t="shared" si="44"/>
        <v>#N/A</v>
      </c>
      <c r="O29" s="6" t="e">
        <f t="shared" si="44"/>
        <v>#N/A</v>
      </c>
      <c r="P29" s="6" t="e">
        <f t="shared" si="44"/>
        <v>#N/A</v>
      </c>
      <c r="Q29" s="6" t="e">
        <f t="shared" si="44"/>
        <v>#N/A</v>
      </c>
      <c r="R29" s="6" t="e">
        <f t="shared" si="44"/>
        <v>#N/A</v>
      </c>
      <c r="S29" s="6">
        <f t="shared" si="44"/>
        <v>0</v>
      </c>
      <c r="T29" s="6" t="e">
        <f t="shared" si="44"/>
        <v>#N/A</v>
      </c>
      <c r="U29" s="6" t="e">
        <f t="shared" si="44"/>
        <v>#N/A</v>
      </c>
      <c r="V29" s="6" t="e">
        <f t="shared" si="44"/>
        <v>#N/A</v>
      </c>
      <c r="W29" s="6" t="e">
        <f t="shared" si="44"/>
        <v>#N/A</v>
      </c>
      <c r="X29" s="6">
        <f t="shared" si="44"/>
        <v>0</v>
      </c>
      <c r="Y29" s="6" t="e">
        <f t="shared" si="17"/>
        <v>#N/A</v>
      </c>
      <c r="Z29" s="6" t="e">
        <f t="shared" si="17"/>
        <v>#N/A</v>
      </c>
      <c r="AA29" s="6" t="e">
        <f t="shared" si="17"/>
        <v>#N/A</v>
      </c>
      <c r="AB29" s="6" t="e">
        <f t="shared" si="17"/>
        <v>#REF!</v>
      </c>
      <c r="AC29" s="6" t="e">
        <f t="shared" si="17"/>
        <v>#N/A</v>
      </c>
      <c r="AD29" s="6" t="e">
        <f t="shared" si="17"/>
        <v>#REF!</v>
      </c>
    </row>
    <row r="30" spans="1:30" s="2" customFormat="1" ht="21" customHeight="1" x14ac:dyDescent="0.2">
      <c r="A30" s="44">
        <v>2014</v>
      </c>
      <c r="B30" s="29" t="s">
        <v>26</v>
      </c>
      <c r="C30" s="45" t="s">
        <v>39</v>
      </c>
      <c r="D30" s="46">
        <f>+VLOOKUP(C30,'[1]ENTES A JUNIO 2014'!$B$2:$C$124,2,FALSE)</f>
        <v>6</v>
      </c>
      <c r="E30" s="46" t="s">
        <v>28</v>
      </c>
      <c r="F30" s="46" t="s">
        <v>29</v>
      </c>
      <c r="G30" s="1" t="e">
        <f>+VLOOKUP(D30,#REF!,2,FALSE)</f>
        <v>#REF!</v>
      </c>
      <c r="H30" s="13">
        <v>0</v>
      </c>
      <c r="I30" s="1" t="e">
        <f>+VLOOKUP(D30,#REF!,4,FALSE)</f>
        <v>#REF!</v>
      </c>
      <c r="J30" s="1" t="e">
        <f>+VLOOKUP(D30,#REF!,2,FALSE)</f>
        <v>#REF!</v>
      </c>
      <c r="K30" s="1" t="e">
        <f>+VLOOKUP(D30,#REF!,3,FALSE)</f>
        <v>#REF!</v>
      </c>
      <c r="L30" s="1">
        <f>+VLOOKUP(D30,'[4]1 trim pleno'!$A$2:$H$590,2,FALSE)</f>
        <v>0</v>
      </c>
      <c r="M30" s="1">
        <f>+VLOOKUP(D30,'[4]1 trim pleno'!$A$2:$H$590,3,FALSE)</f>
        <v>7</v>
      </c>
      <c r="N30" s="1">
        <f>+VLOOKUP(D30,'[4]1 trim pleno'!$A$2:$H$590,5,FALSE)</f>
        <v>3</v>
      </c>
      <c r="O30" s="1">
        <f>+VLOOKUP(D30,'[4]1 trim pleno'!$A$2:$H$590,4,FALSE)</f>
        <v>0</v>
      </c>
      <c r="P30" s="1">
        <f>+VLOOKUP(D30,'[4]1 trim pleno'!$A$2:$H$590,6,FALSE)</f>
        <v>1</v>
      </c>
      <c r="Q30" s="1">
        <f>+VLOOKUP(D30,'[4]1 trim pleno'!$A$2:$H$590,7,FALSE)</f>
        <v>1</v>
      </c>
      <c r="R30" s="18">
        <f>+VLOOKUP(D30,'[4]1 TRIM LESLIE'!$A$4:$H$403,2,FALSE)</f>
        <v>0</v>
      </c>
      <c r="S30" s="18">
        <v>0</v>
      </c>
      <c r="T30" s="18">
        <f>+VLOOKUP(D30,'[4]1 TRIM LESLIE'!$A$4:$H$403,6,FALSE)</f>
        <v>0</v>
      </c>
      <c r="U30" s="18">
        <f>+VLOOKUP(D30,'[4]1 TRIM LESLIE'!$A$4:$H$403,5,FALSE)</f>
        <v>10</v>
      </c>
      <c r="V30" s="18">
        <f>+VLOOKUP(D30,'[4]1 TRIM LESLIE'!$A$4:$H$403,4,FALSE)</f>
        <v>0</v>
      </c>
      <c r="W30" s="18">
        <f>+VLOOKUP(D30,'[4]1 TRIM LESLIE'!$A$4:$H$403,3,FALSE)</f>
        <v>0</v>
      </c>
      <c r="X30" s="18">
        <v>0</v>
      </c>
      <c r="Y30" s="24" t="e">
        <f t="shared" ref="Y30" si="45">SUM(I30:Q30)</f>
        <v>#REF!</v>
      </c>
      <c r="Z30" s="1" t="e">
        <f t="shared" ref="Z30:Z33" si="46">SUM(I30:Q30)</f>
        <v>#REF!</v>
      </c>
      <c r="AA30" s="1" t="e">
        <f t="shared" ref="AA30:AA33" si="47">+X30+W30+V30+U30+T30+S30+R30+Q30+P30+L30+K30+J30+I30</f>
        <v>#REF!</v>
      </c>
      <c r="AB30" s="24" t="e">
        <f t="shared" ref="AB30:AB33" si="48">+G30</f>
        <v>#REF!</v>
      </c>
      <c r="AC30" s="1" t="e">
        <f t="shared" ref="AC30:AC33" si="49">+AA30-Z30</f>
        <v>#REF!</v>
      </c>
      <c r="AD30" s="13" t="e">
        <f t="shared" ref="AD30:AD33" si="50">+AB30-Y30</f>
        <v>#REF!</v>
      </c>
    </row>
    <row r="31" spans="1:30" s="8" customFormat="1" ht="21" customHeight="1" x14ac:dyDescent="0.2">
      <c r="A31" s="44"/>
      <c r="B31" s="29" t="s">
        <v>30</v>
      </c>
      <c r="C31" s="45"/>
      <c r="D31" s="47"/>
      <c r="E31" s="47"/>
      <c r="F31" s="47"/>
      <c r="G31" s="1" t="e">
        <f>+VLOOKUP(D30,#REF!,2,FALSE)</f>
        <v>#REF!</v>
      </c>
      <c r="H31" s="13">
        <v>0</v>
      </c>
      <c r="I31" s="1" t="e">
        <f>+VLOOKUP(D30,#REF!,4,FALSE)</f>
        <v>#REF!</v>
      </c>
      <c r="J31" s="1" t="e">
        <f>+VLOOKUP(D30,#REF!,2,FALSE)</f>
        <v>#REF!</v>
      </c>
      <c r="K31" s="1" t="e">
        <f>+VLOOKUP(D30,#REF!,3,FALSE)</f>
        <v>#REF!</v>
      </c>
      <c r="L31" s="1">
        <f>+VLOOKUP(D30,'[4]2 trim pleno'!$A$2:$H$590,2,FALSE)</f>
        <v>2</v>
      </c>
      <c r="M31" s="1">
        <f>+VLOOKUP(D30,'[4]2 trim pleno'!$A$2:$H$590,3,FALSE)</f>
        <v>1</v>
      </c>
      <c r="N31" s="1">
        <f>+VLOOKUP(D30,'[4]2 trim pleno'!$A$2:$H$590,5,FALSE)</f>
        <v>1</v>
      </c>
      <c r="O31" s="1">
        <f>+VLOOKUP(D30,'[4]2 trim pleno'!$A$2:$H$590,4,FALSE)</f>
        <v>1</v>
      </c>
      <c r="P31" s="1">
        <f>+VLOOKUP(D30,'[4]2 trim pleno'!$A$2:$H$590,6,FALSE)</f>
        <v>0</v>
      </c>
      <c r="Q31" s="1">
        <f>+VLOOKUP(D30,'[4]2 trim pleno'!$A$2:$H$590,7,FALSE)</f>
        <v>0</v>
      </c>
      <c r="R31" s="18">
        <f>+VLOOKUP(D30,'[4]2 TRIM LESLIE'!$A$4:$H$403,2,FALSE)</f>
        <v>1</v>
      </c>
      <c r="S31" s="18">
        <v>0</v>
      </c>
      <c r="T31" s="18">
        <f>+VLOOKUP(D30,'[4]2 TRIM LESLIE'!$A$4:$H$403,6,FALSE)</f>
        <v>1</v>
      </c>
      <c r="U31" s="18">
        <f>+VLOOKUP(D30,'[4]2 TRIM LESLIE'!$A$4:$H$403,5,FALSE)</f>
        <v>1</v>
      </c>
      <c r="V31" s="18">
        <f>+VLOOKUP(D30,'[4]2 TRIM LESLIE'!$A$4:$H$403,4,FALSE)</f>
        <v>0</v>
      </c>
      <c r="W31" s="18">
        <f>+VLOOKUP(D30,'[4]2 TRIM LESLIE'!$A$4:$H$403,3,FALSE)</f>
        <v>0</v>
      </c>
      <c r="X31" s="18">
        <v>0</v>
      </c>
      <c r="Y31" s="24" t="e">
        <f t="shared" si="9"/>
        <v>#REF!</v>
      </c>
      <c r="Z31" s="1" t="e">
        <f t="shared" si="46"/>
        <v>#REF!</v>
      </c>
      <c r="AA31" s="1" t="e">
        <f t="shared" si="47"/>
        <v>#REF!</v>
      </c>
      <c r="AB31" s="24" t="e">
        <f t="shared" si="48"/>
        <v>#REF!</v>
      </c>
      <c r="AC31" s="1" t="e">
        <f t="shared" si="49"/>
        <v>#REF!</v>
      </c>
      <c r="AD31" s="13" t="e">
        <f t="shared" si="50"/>
        <v>#REF!</v>
      </c>
    </row>
    <row r="32" spans="1:30" ht="21" customHeight="1" x14ac:dyDescent="0.2">
      <c r="A32" s="44"/>
      <c r="B32" s="29" t="s">
        <v>31</v>
      </c>
      <c r="C32" s="45"/>
      <c r="D32" s="47"/>
      <c r="E32" s="47"/>
      <c r="F32" s="47"/>
      <c r="G32" s="1" t="e">
        <f>+VLOOKUP(D30,#REF!,2,FALSE)</f>
        <v>#REF!</v>
      </c>
      <c r="H32" s="13">
        <v>3</v>
      </c>
      <c r="I32" s="1">
        <v>0</v>
      </c>
      <c r="J32" s="1">
        <v>0</v>
      </c>
      <c r="K32" s="1">
        <v>0</v>
      </c>
      <c r="L32" s="1">
        <f>+VLOOKUP(D30,'[4]3 trim pleno'!$A$2:$H$590,2,FALSE)</f>
        <v>0</v>
      </c>
      <c r="M32" s="1">
        <f>+VLOOKUP(D30,'[4]3 trim pleno'!$A$2:$H$590,3,FALSE)</f>
        <v>0</v>
      </c>
      <c r="N32" s="1">
        <f>+VLOOKUP(D30,'[4]3 trim pleno'!$A$2:$H$590,5,FALSE)</f>
        <v>1</v>
      </c>
      <c r="O32" s="1">
        <f>+VLOOKUP(D30,'[4]3 trim pleno'!$A$2:$H$590,4,FALSE)</f>
        <v>0</v>
      </c>
      <c r="P32" s="1">
        <f>+VLOOKUP(D30,'[4]3 trim pleno'!$A$2:$H$590,6,FALSE)</f>
        <v>0</v>
      </c>
      <c r="Q32" s="1">
        <f>+VLOOKUP(D30,'[4]3 trim pleno'!$A$2:$H$590,7,FALSE)</f>
        <v>0</v>
      </c>
      <c r="R32" s="18">
        <f>+VLOOKUP(D30,'[4]3 TRIM LESLIE'!$A$4:$N$403,2,FALSE)</f>
        <v>0</v>
      </c>
      <c r="S32" s="18">
        <v>0</v>
      </c>
      <c r="T32" s="18">
        <f>+VLOOKUP(D30,'[4]3 TRIM LESLIE'!$A$4:$N$403,6,FALSE)</f>
        <v>0</v>
      </c>
      <c r="U32" s="18">
        <f>+VLOOKUP(D30,'[4]3 TRIM LESLIE'!$A$4:$N$403,5,FALSE)</f>
        <v>0</v>
      </c>
      <c r="V32" s="18">
        <f>+VLOOKUP(D30,'[4]3 TRIM LESLIE'!$A$4:$N$403,4,FALSE)</f>
        <v>1</v>
      </c>
      <c r="W32" s="18">
        <f>+VLOOKUP(D30,'[4]3 TRIM LESLIE'!$A$4:$N$403,3,FALSE)</f>
        <v>0</v>
      </c>
      <c r="X32" s="18">
        <v>0</v>
      </c>
      <c r="Y32" s="24">
        <f t="shared" si="9"/>
        <v>1</v>
      </c>
      <c r="Z32" s="1">
        <f t="shared" si="46"/>
        <v>1</v>
      </c>
      <c r="AA32" s="1">
        <f t="shared" si="47"/>
        <v>1</v>
      </c>
      <c r="AB32" s="24" t="e">
        <f t="shared" si="48"/>
        <v>#REF!</v>
      </c>
      <c r="AC32" s="1">
        <f t="shared" si="49"/>
        <v>0</v>
      </c>
      <c r="AD32" s="13" t="e">
        <f t="shared" si="50"/>
        <v>#REF!</v>
      </c>
    </row>
    <row r="33" spans="1:30" s="8" customFormat="1" ht="21" customHeight="1" x14ac:dyDescent="0.2">
      <c r="A33" s="44"/>
      <c r="B33" s="29" t="s">
        <v>32</v>
      </c>
      <c r="C33" s="45"/>
      <c r="D33" s="48"/>
      <c r="E33" s="48"/>
      <c r="F33" s="48"/>
      <c r="G33" s="1">
        <v>0</v>
      </c>
      <c r="H33" s="13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24">
        <f t="shared" si="9"/>
        <v>0</v>
      </c>
      <c r="Z33" s="1">
        <f t="shared" si="46"/>
        <v>0</v>
      </c>
      <c r="AA33" s="1">
        <f t="shared" si="47"/>
        <v>0</v>
      </c>
      <c r="AB33" s="24">
        <f t="shared" si="48"/>
        <v>0</v>
      </c>
      <c r="AC33" s="1">
        <f t="shared" si="49"/>
        <v>0</v>
      </c>
      <c r="AD33" s="13">
        <f t="shared" si="50"/>
        <v>0</v>
      </c>
    </row>
    <row r="34" spans="1:30" s="7" customFormat="1" ht="21" customHeight="1" x14ac:dyDescent="0.2">
      <c r="A34" s="4" t="s">
        <v>33</v>
      </c>
      <c r="B34" s="4"/>
      <c r="C34" s="5"/>
      <c r="D34" s="5"/>
      <c r="E34" s="5"/>
      <c r="F34" s="5"/>
      <c r="G34" s="6" t="e">
        <f t="shared" ref="G34:X34" si="51">SUM(G30:G33)</f>
        <v>#REF!</v>
      </c>
      <c r="H34" s="6">
        <f>SUM(H30:H33)</f>
        <v>3</v>
      </c>
      <c r="I34" s="6" t="e">
        <f t="shared" ref="I34:K34" si="52">SUM(I30:I33)</f>
        <v>#REF!</v>
      </c>
      <c r="J34" s="6" t="e">
        <f t="shared" si="52"/>
        <v>#REF!</v>
      </c>
      <c r="K34" s="6" t="e">
        <f t="shared" si="52"/>
        <v>#REF!</v>
      </c>
      <c r="L34" s="6">
        <f t="shared" si="51"/>
        <v>2</v>
      </c>
      <c r="M34" s="6">
        <f t="shared" si="51"/>
        <v>8</v>
      </c>
      <c r="N34" s="6">
        <f t="shared" si="51"/>
        <v>5</v>
      </c>
      <c r="O34" s="6">
        <f t="shared" si="51"/>
        <v>1</v>
      </c>
      <c r="P34" s="6">
        <f t="shared" si="51"/>
        <v>1</v>
      </c>
      <c r="Q34" s="6">
        <f t="shared" si="51"/>
        <v>1</v>
      </c>
      <c r="R34" s="6">
        <f t="shared" si="51"/>
        <v>1</v>
      </c>
      <c r="S34" s="6">
        <f t="shared" si="51"/>
        <v>0</v>
      </c>
      <c r="T34" s="6">
        <f t="shared" si="51"/>
        <v>1</v>
      </c>
      <c r="U34" s="6">
        <f t="shared" si="51"/>
        <v>11</v>
      </c>
      <c r="V34" s="6">
        <f t="shared" si="51"/>
        <v>1</v>
      </c>
      <c r="W34" s="6">
        <f t="shared" si="51"/>
        <v>0</v>
      </c>
      <c r="X34" s="6">
        <f t="shared" si="51"/>
        <v>0</v>
      </c>
      <c r="Y34" s="6" t="e">
        <f t="shared" ref="Y34:AD49" si="53">SUM(Y30:Y33)</f>
        <v>#REF!</v>
      </c>
      <c r="Z34" s="6" t="e">
        <f t="shared" si="53"/>
        <v>#REF!</v>
      </c>
      <c r="AA34" s="6" t="e">
        <f t="shared" si="53"/>
        <v>#REF!</v>
      </c>
      <c r="AB34" s="6" t="e">
        <f t="shared" si="53"/>
        <v>#REF!</v>
      </c>
      <c r="AC34" s="6" t="e">
        <f t="shared" si="53"/>
        <v>#REF!</v>
      </c>
      <c r="AD34" s="6" t="e">
        <f t="shared" si="53"/>
        <v>#REF!</v>
      </c>
    </row>
    <row r="35" spans="1:30" s="2" customFormat="1" ht="21" customHeight="1" x14ac:dyDescent="0.2">
      <c r="A35" s="44">
        <v>2014</v>
      </c>
      <c r="B35" s="29" t="s">
        <v>26</v>
      </c>
      <c r="C35" s="45" t="s">
        <v>40</v>
      </c>
      <c r="D35" s="46">
        <f>+VLOOKUP(C35,'[1]ENTES A JUNIO 2014'!$B$2:$C$124,2,FALSE)</f>
        <v>7</v>
      </c>
      <c r="E35" s="46" t="s">
        <v>28</v>
      </c>
      <c r="F35" s="46" t="s">
        <v>41</v>
      </c>
      <c r="G35" s="1" t="e">
        <f>+VLOOKUP(D35,#REF!,2,FALSE)</f>
        <v>#REF!</v>
      </c>
      <c r="H35" s="13">
        <v>0</v>
      </c>
      <c r="I35" s="1" t="e">
        <f>+VLOOKUP(D35,#REF!,4,FALSE)</f>
        <v>#REF!</v>
      </c>
      <c r="J35" s="1" t="e">
        <f>+VLOOKUP(D35,#REF!,2,FALSE)</f>
        <v>#REF!</v>
      </c>
      <c r="K35" s="1" t="e">
        <f>+VLOOKUP(D35,#REF!,3,FALSE)</f>
        <v>#REF!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24" t="e">
        <f t="shared" ref="Y35" si="54">SUM(I35:Q35)</f>
        <v>#REF!</v>
      </c>
      <c r="Z35" s="1" t="e">
        <f t="shared" ref="Z35:Z38" si="55">SUM(I35:Q35)</f>
        <v>#REF!</v>
      </c>
      <c r="AA35" s="1" t="e">
        <f t="shared" ref="AA35:AA38" si="56">+X35+W35+V35+U35+T35+S35+R35+Q35+P35+L35+K35+J35+I35</f>
        <v>#REF!</v>
      </c>
      <c r="AB35" s="24" t="e">
        <f t="shared" ref="AB35:AB38" si="57">+G35</f>
        <v>#REF!</v>
      </c>
      <c r="AC35" s="1" t="e">
        <f t="shared" ref="AC35:AC38" si="58">+AA35-Z35</f>
        <v>#REF!</v>
      </c>
      <c r="AD35" s="13" t="e">
        <f t="shared" ref="AD35:AD38" si="59">+AB35-Y35</f>
        <v>#REF!</v>
      </c>
    </row>
    <row r="36" spans="1:30" s="8" customFormat="1" ht="21" customHeight="1" x14ac:dyDescent="0.2">
      <c r="A36" s="44"/>
      <c r="B36" s="29" t="s">
        <v>30</v>
      </c>
      <c r="C36" s="45"/>
      <c r="D36" s="47"/>
      <c r="E36" s="47"/>
      <c r="F36" s="47"/>
      <c r="G36" s="1" t="e">
        <f>+VLOOKUP(D35,#REF!,2,FALSE)</f>
        <v>#REF!</v>
      </c>
      <c r="H36" s="13">
        <v>0</v>
      </c>
      <c r="I36" s="1" t="e">
        <f>+VLOOKUP(D35,#REF!,4,FALSE)</f>
        <v>#REF!</v>
      </c>
      <c r="J36" s="1" t="e">
        <f>+VLOOKUP(D35,#REF!,2,FALSE)</f>
        <v>#REF!</v>
      </c>
      <c r="K36" s="1" t="e">
        <f>+VLOOKUP(D35,#REF!,3,FALSE)</f>
        <v>#REF!</v>
      </c>
      <c r="L36" s="1">
        <f>+VLOOKUP(D35,'[4]2 trim pleno'!$A$2:$H$590,2,FALSE)</f>
        <v>2</v>
      </c>
      <c r="M36" s="1">
        <f>+VLOOKUP(D35,'[4]2 trim pleno'!$A$2:$H$590,3,FALSE)</f>
        <v>1</v>
      </c>
      <c r="N36" s="1">
        <f>+VLOOKUP(D35,'[4]2 trim pleno'!$A$2:$H$590,5,FALSE)</f>
        <v>0</v>
      </c>
      <c r="O36" s="1">
        <f>+VLOOKUP(D35,'[4]2 trim pleno'!$A$2:$H$590,4,FALSE)</f>
        <v>0</v>
      </c>
      <c r="P36" s="1">
        <f>+VLOOKUP(D35,'[4]2 trim pleno'!$A$2:$H$590,6,FALSE)</f>
        <v>0</v>
      </c>
      <c r="Q36" s="1">
        <f>+VLOOKUP(D35,'[4]2 trim pleno'!$A$2:$H$590,7,FALSE)</f>
        <v>0</v>
      </c>
      <c r="R36" s="18">
        <f>+VLOOKUP(D35,'[4]2 TRIM LESLIE'!$A$4:$H$403,2,FALSE)</f>
        <v>1</v>
      </c>
      <c r="S36" s="18">
        <v>0</v>
      </c>
      <c r="T36" s="18">
        <f>+VLOOKUP(D35,'[4]2 TRIM LESLIE'!$A$4:$H$403,6,FALSE)</f>
        <v>0</v>
      </c>
      <c r="U36" s="18">
        <f>+VLOOKUP(D35,'[4]2 TRIM LESLIE'!$A$4:$H$403,5,FALSE)</f>
        <v>0</v>
      </c>
      <c r="V36" s="18">
        <f>+VLOOKUP(D35,'[4]2 TRIM LESLIE'!$A$4:$H$403,4,FALSE)</f>
        <v>0</v>
      </c>
      <c r="W36" s="18">
        <f>+VLOOKUP(D35,'[4]2 TRIM LESLIE'!$A$4:$H$403,3,FALSE)</f>
        <v>0</v>
      </c>
      <c r="X36" s="18">
        <v>0</v>
      </c>
      <c r="Y36" s="24" t="e">
        <f t="shared" si="9"/>
        <v>#REF!</v>
      </c>
      <c r="Z36" s="1" t="e">
        <f t="shared" si="55"/>
        <v>#REF!</v>
      </c>
      <c r="AA36" s="1" t="e">
        <f t="shared" si="56"/>
        <v>#REF!</v>
      </c>
      <c r="AB36" s="24" t="e">
        <f t="shared" si="57"/>
        <v>#REF!</v>
      </c>
      <c r="AC36" s="1" t="e">
        <f t="shared" si="58"/>
        <v>#REF!</v>
      </c>
      <c r="AD36" s="13" t="e">
        <f t="shared" si="59"/>
        <v>#REF!</v>
      </c>
    </row>
    <row r="37" spans="1:30" ht="21" customHeight="1" x14ac:dyDescent="0.2">
      <c r="A37" s="44"/>
      <c r="B37" s="29" t="s">
        <v>31</v>
      </c>
      <c r="C37" s="45"/>
      <c r="D37" s="47"/>
      <c r="E37" s="47"/>
      <c r="F37" s="47"/>
      <c r="G37" s="1" t="e">
        <f>+VLOOKUP(D35,#REF!,2,FALSE)</f>
        <v>#REF!</v>
      </c>
      <c r="H37" s="13">
        <v>1</v>
      </c>
      <c r="I37" s="1">
        <v>0</v>
      </c>
      <c r="J37" s="1">
        <v>0</v>
      </c>
      <c r="K37" s="1">
        <v>0</v>
      </c>
      <c r="L37" s="1">
        <f>+VLOOKUP(D35,'[4]3 trim pleno'!$A$2:$H$590,2,FALSE)</f>
        <v>0</v>
      </c>
      <c r="M37" s="1">
        <f>+VLOOKUP(D35,'[4]3 trim pleno'!$A$2:$H$590,3,FALSE)</f>
        <v>2</v>
      </c>
      <c r="N37" s="1">
        <f>+VLOOKUP(D35,'[4]3 trim pleno'!$A$2:$H$590,5,FALSE)</f>
        <v>0</v>
      </c>
      <c r="O37" s="1">
        <f>+VLOOKUP(D35,'[4]3 trim pleno'!$A$2:$H$590,4,FALSE)</f>
        <v>0</v>
      </c>
      <c r="P37" s="1">
        <f>+VLOOKUP(D35,'[4]3 trim pleno'!$A$2:$H$590,6,FALSE)</f>
        <v>0</v>
      </c>
      <c r="Q37" s="1">
        <f>+VLOOKUP(D35,'[4]3 trim pleno'!$A$2:$H$590,7,FALSE)</f>
        <v>0</v>
      </c>
      <c r="R37" s="18">
        <f>+VLOOKUP(D35,'[4]3 TRIM LESLIE'!$A$4:$N$403,2,FALSE)</f>
        <v>0</v>
      </c>
      <c r="S37" s="18">
        <v>0</v>
      </c>
      <c r="T37" s="18">
        <f>+VLOOKUP(D35,'[4]3 TRIM LESLIE'!$A$4:$N$403,6,FALSE)</f>
        <v>0</v>
      </c>
      <c r="U37" s="18">
        <f>+VLOOKUP(D35,'[4]3 TRIM LESLIE'!$A$4:$N$403,5,FALSE)</f>
        <v>0</v>
      </c>
      <c r="V37" s="18">
        <f>+VLOOKUP(D35,'[4]3 TRIM LESLIE'!$A$4:$N$403,4,FALSE)</f>
        <v>2</v>
      </c>
      <c r="W37" s="18">
        <f>+VLOOKUP(D35,'[4]3 TRIM LESLIE'!$A$4:$N$403,3,FALSE)</f>
        <v>0</v>
      </c>
      <c r="X37" s="18">
        <v>0</v>
      </c>
      <c r="Y37" s="24">
        <f t="shared" si="9"/>
        <v>2</v>
      </c>
      <c r="Z37" s="1">
        <f t="shared" si="55"/>
        <v>2</v>
      </c>
      <c r="AA37" s="1">
        <f t="shared" si="56"/>
        <v>2</v>
      </c>
      <c r="AB37" s="24" t="e">
        <f t="shared" si="57"/>
        <v>#REF!</v>
      </c>
      <c r="AC37" s="1">
        <f t="shared" si="58"/>
        <v>0</v>
      </c>
      <c r="AD37" s="13" t="e">
        <f t="shared" si="59"/>
        <v>#REF!</v>
      </c>
    </row>
    <row r="38" spans="1:30" s="8" customFormat="1" ht="21" customHeight="1" x14ac:dyDescent="0.2">
      <c r="A38" s="44"/>
      <c r="B38" s="29" t="s">
        <v>32</v>
      </c>
      <c r="C38" s="45"/>
      <c r="D38" s="48"/>
      <c r="E38" s="48"/>
      <c r="F38" s="48"/>
      <c r="G38" s="1">
        <v>0</v>
      </c>
      <c r="H38" s="13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4">
        <f t="shared" si="9"/>
        <v>0</v>
      </c>
      <c r="Z38" s="1">
        <f t="shared" si="55"/>
        <v>0</v>
      </c>
      <c r="AA38" s="1">
        <f t="shared" si="56"/>
        <v>0</v>
      </c>
      <c r="AB38" s="24">
        <f t="shared" si="57"/>
        <v>0</v>
      </c>
      <c r="AC38" s="1">
        <f t="shared" si="58"/>
        <v>0</v>
      </c>
      <c r="AD38" s="13">
        <f t="shared" si="59"/>
        <v>0</v>
      </c>
    </row>
    <row r="39" spans="1:30" s="7" customFormat="1" ht="21" customHeight="1" x14ac:dyDescent="0.2">
      <c r="A39" s="4" t="s">
        <v>33</v>
      </c>
      <c r="B39" s="4"/>
      <c r="C39" s="5"/>
      <c r="D39" s="5"/>
      <c r="E39" s="5"/>
      <c r="F39" s="5"/>
      <c r="G39" s="6" t="e">
        <f t="shared" ref="G39:X39" si="60">SUM(G35:G38)</f>
        <v>#REF!</v>
      </c>
      <c r="H39" s="6">
        <f>SUM(H35:H38)</f>
        <v>1</v>
      </c>
      <c r="I39" s="6" t="e">
        <f t="shared" ref="I39:K39" si="61">SUM(I35:I38)</f>
        <v>#REF!</v>
      </c>
      <c r="J39" s="6" t="e">
        <f t="shared" si="61"/>
        <v>#REF!</v>
      </c>
      <c r="K39" s="6" t="e">
        <f t="shared" si="61"/>
        <v>#REF!</v>
      </c>
      <c r="L39" s="6">
        <f t="shared" si="60"/>
        <v>2</v>
      </c>
      <c r="M39" s="6">
        <f t="shared" si="60"/>
        <v>3</v>
      </c>
      <c r="N39" s="6">
        <f t="shared" si="60"/>
        <v>0</v>
      </c>
      <c r="O39" s="6">
        <f t="shared" si="60"/>
        <v>0</v>
      </c>
      <c r="P39" s="6">
        <f t="shared" si="60"/>
        <v>0</v>
      </c>
      <c r="Q39" s="6">
        <f t="shared" si="60"/>
        <v>0</v>
      </c>
      <c r="R39" s="6">
        <f t="shared" si="60"/>
        <v>1</v>
      </c>
      <c r="S39" s="6">
        <f t="shared" si="60"/>
        <v>0</v>
      </c>
      <c r="T39" s="6">
        <f t="shared" si="60"/>
        <v>0</v>
      </c>
      <c r="U39" s="6">
        <f t="shared" si="60"/>
        <v>0</v>
      </c>
      <c r="V39" s="6">
        <f t="shared" si="60"/>
        <v>2</v>
      </c>
      <c r="W39" s="6">
        <f t="shared" si="60"/>
        <v>0</v>
      </c>
      <c r="X39" s="6">
        <f t="shared" si="60"/>
        <v>0</v>
      </c>
      <c r="Y39" s="6" t="e">
        <f t="shared" si="53"/>
        <v>#REF!</v>
      </c>
      <c r="Z39" s="6" t="e">
        <f t="shared" si="53"/>
        <v>#REF!</v>
      </c>
      <c r="AA39" s="6" t="e">
        <f t="shared" si="53"/>
        <v>#REF!</v>
      </c>
      <c r="AB39" s="6" t="e">
        <f t="shared" si="53"/>
        <v>#REF!</v>
      </c>
      <c r="AC39" s="6" t="e">
        <f t="shared" si="53"/>
        <v>#REF!</v>
      </c>
      <c r="AD39" s="6" t="e">
        <f t="shared" si="53"/>
        <v>#REF!</v>
      </c>
    </row>
    <row r="40" spans="1:30" s="2" customFormat="1" ht="21" customHeight="1" x14ac:dyDescent="0.2">
      <c r="A40" s="44">
        <v>2014</v>
      </c>
      <c r="B40" s="29" t="s">
        <v>26</v>
      </c>
      <c r="C40" s="45" t="s">
        <v>42</v>
      </c>
      <c r="D40" s="46">
        <f>+VLOOKUP(C40,'[1]ENTES A JUNIO 2014'!$B$2:$C$124,2,FALSE)</f>
        <v>8</v>
      </c>
      <c r="E40" s="46" t="s">
        <v>28</v>
      </c>
      <c r="F40" s="46" t="s">
        <v>41</v>
      </c>
      <c r="G40" s="1" t="e">
        <f>+VLOOKUP(D40,#REF!,2,FALSE)</f>
        <v>#REF!</v>
      </c>
      <c r="H40" s="13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24">
        <f t="shared" ref="Y40" si="62">SUM(I40:Q40)</f>
        <v>0</v>
      </c>
      <c r="Z40" s="1">
        <f t="shared" ref="Z40:Z43" si="63">SUM(I40:Q40)</f>
        <v>0</v>
      </c>
      <c r="AA40" s="1">
        <f t="shared" ref="AA40:AA43" si="64">+X40+W40+V40+U40+T40+S40+R40+Q40+P40+L40+K40+J40+I40</f>
        <v>0</v>
      </c>
      <c r="AB40" s="24" t="e">
        <f t="shared" ref="AB40:AB43" si="65">+G40</f>
        <v>#REF!</v>
      </c>
      <c r="AC40" s="1">
        <f t="shared" ref="AC40:AC43" si="66">+AA40-Z40</f>
        <v>0</v>
      </c>
      <c r="AD40" s="13" t="e">
        <f t="shared" ref="AD40:AD43" si="67">+AB40-Y40</f>
        <v>#REF!</v>
      </c>
    </row>
    <row r="41" spans="1:30" s="8" customFormat="1" ht="21" customHeight="1" x14ac:dyDescent="0.2">
      <c r="A41" s="44"/>
      <c r="B41" s="29" t="s">
        <v>30</v>
      </c>
      <c r="C41" s="45"/>
      <c r="D41" s="47"/>
      <c r="E41" s="47"/>
      <c r="F41" s="47"/>
      <c r="G41" s="1" t="e">
        <f>+VLOOKUP(D40,#REF!,2,FALSE)</f>
        <v>#REF!</v>
      </c>
      <c r="H41" s="13">
        <v>0</v>
      </c>
      <c r="I41" s="1">
        <v>0</v>
      </c>
      <c r="J41" s="1">
        <v>0</v>
      </c>
      <c r="K41" s="1">
        <v>0</v>
      </c>
      <c r="L41" s="1">
        <f>+VLOOKUP(D40,'[4]2 trim pleno'!$A$2:$H$590,2,FALSE)</f>
        <v>0</v>
      </c>
      <c r="M41" s="1">
        <f>+VLOOKUP(D40,'[4]2 trim pleno'!$A$2:$H$590,3,FALSE)</f>
        <v>0</v>
      </c>
      <c r="N41" s="1">
        <f>+VLOOKUP(D40,'[4]2 trim pleno'!$A$2:$H$590,5,FALSE)</f>
        <v>1</v>
      </c>
      <c r="O41" s="1">
        <f>+VLOOKUP(D40,'[4]2 trim pleno'!$A$2:$H$590,4,FALSE)</f>
        <v>0</v>
      </c>
      <c r="P41" s="1">
        <f>+VLOOKUP(D40,'[4]2 trim pleno'!$A$2:$H$590,6,FALSE)</f>
        <v>1</v>
      </c>
      <c r="Q41" s="1">
        <f>+VLOOKUP(D40,'[4]2 trim pleno'!$A$2:$H$590,7,FALSE)</f>
        <v>0</v>
      </c>
      <c r="R41" s="18">
        <f>+VLOOKUP(D40,'[4]2 TRIM LESLIE'!$A$4:$H$403,2,FALSE)</f>
        <v>1</v>
      </c>
      <c r="S41" s="18">
        <v>0</v>
      </c>
      <c r="T41" s="18">
        <f>+VLOOKUP(D40,'[4]2 TRIM LESLIE'!$A$4:$H$403,6,FALSE)</f>
        <v>0</v>
      </c>
      <c r="U41" s="18">
        <f>+VLOOKUP(D40,'[4]2 TRIM LESLIE'!$A$4:$H$403,5,FALSE)</f>
        <v>0</v>
      </c>
      <c r="V41" s="18">
        <f>+VLOOKUP(D40,'[4]2 TRIM LESLIE'!$A$4:$H$403,4,FALSE)</f>
        <v>0</v>
      </c>
      <c r="W41" s="18">
        <f>+VLOOKUP(D40,'[4]2 TRIM LESLIE'!$A$4:$H$403,3,FALSE)</f>
        <v>0</v>
      </c>
      <c r="X41" s="18">
        <v>0</v>
      </c>
      <c r="Y41" s="24">
        <f t="shared" si="9"/>
        <v>2</v>
      </c>
      <c r="Z41" s="1">
        <f t="shared" si="63"/>
        <v>2</v>
      </c>
      <c r="AA41" s="1">
        <f t="shared" si="64"/>
        <v>2</v>
      </c>
      <c r="AB41" s="24" t="e">
        <f t="shared" si="65"/>
        <v>#REF!</v>
      </c>
      <c r="AC41" s="1">
        <f t="shared" si="66"/>
        <v>0</v>
      </c>
      <c r="AD41" s="13" t="e">
        <f t="shared" si="67"/>
        <v>#REF!</v>
      </c>
    </row>
    <row r="42" spans="1:30" ht="21" customHeight="1" x14ac:dyDescent="0.2">
      <c r="A42" s="44"/>
      <c r="B42" s="29" t="s">
        <v>31</v>
      </c>
      <c r="C42" s="45"/>
      <c r="D42" s="47"/>
      <c r="E42" s="47"/>
      <c r="F42" s="47"/>
      <c r="G42" s="1" t="e">
        <f>+VLOOKUP(D40,#REF!,2,FALSE)</f>
        <v>#REF!</v>
      </c>
      <c r="H42" s="13">
        <v>0</v>
      </c>
      <c r="I42" s="1" t="e">
        <f>+VLOOKUP(D40,#REF!,4,FALSE)</f>
        <v>#REF!</v>
      </c>
      <c r="J42" s="1" t="e">
        <f>+VLOOKUP(D40,#REF!,2,FALSE)</f>
        <v>#REF!</v>
      </c>
      <c r="K42" s="1" t="e">
        <f>+VLOOKUP(D40,#REF!,3,FALSE)</f>
        <v>#REF!</v>
      </c>
      <c r="L42" s="1" t="e">
        <f>+VLOOKUP(D40,'[4]3 trim pleno'!$A$2:$H$590,2,FALSE)</f>
        <v>#N/A</v>
      </c>
      <c r="M42" s="1" t="e">
        <f>+VLOOKUP(D40,'[4]3 trim pleno'!$A$2:$H$590,3,FALSE)</f>
        <v>#N/A</v>
      </c>
      <c r="N42" s="1" t="e">
        <f>+VLOOKUP(D40,'[4]3 trim pleno'!$A$2:$H$590,5,FALSE)</f>
        <v>#N/A</v>
      </c>
      <c r="O42" s="1" t="e">
        <f>+VLOOKUP(D40,'[4]3 trim pleno'!$A$2:$H$590,4,FALSE)</f>
        <v>#N/A</v>
      </c>
      <c r="P42" s="1" t="e">
        <f>+VLOOKUP(D40,'[4]3 trim pleno'!$A$2:$H$590,6,FALSE)</f>
        <v>#N/A</v>
      </c>
      <c r="Q42" s="1" t="e">
        <f>+VLOOKUP(D40,'[4]3 trim pleno'!$A$2:$H$590,7,FALSE)</f>
        <v>#N/A</v>
      </c>
      <c r="R42" s="18" t="e">
        <f>+VLOOKUP(D40,'[4]3 TRIM LESLIE'!$A$4:$N$403,2,FALSE)</f>
        <v>#N/A</v>
      </c>
      <c r="S42" s="18">
        <v>0</v>
      </c>
      <c r="T42" s="18" t="e">
        <f>+VLOOKUP(D40,'[4]3 TRIM LESLIE'!$A$4:$N$403,6,FALSE)</f>
        <v>#N/A</v>
      </c>
      <c r="U42" s="18" t="e">
        <f>+VLOOKUP(D40,'[4]3 TRIM LESLIE'!$A$4:$N$403,5,FALSE)</f>
        <v>#N/A</v>
      </c>
      <c r="V42" s="18" t="e">
        <f>+VLOOKUP(D40,'[4]3 TRIM LESLIE'!$A$4:$N$403,4,FALSE)</f>
        <v>#N/A</v>
      </c>
      <c r="W42" s="18" t="e">
        <f>+VLOOKUP(D40,'[4]3 TRIM LESLIE'!$A$4:$N$403,3,FALSE)</f>
        <v>#N/A</v>
      </c>
      <c r="X42" s="18">
        <v>0</v>
      </c>
      <c r="Y42" s="24" t="e">
        <f t="shared" si="9"/>
        <v>#REF!</v>
      </c>
      <c r="Z42" s="1" t="e">
        <f t="shared" si="63"/>
        <v>#REF!</v>
      </c>
      <c r="AA42" s="1" t="e">
        <f t="shared" si="64"/>
        <v>#N/A</v>
      </c>
      <c r="AB42" s="24" t="e">
        <f t="shared" si="65"/>
        <v>#REF!</v>
      </c>
      <c r="AC42" s="1" t="e">
        <f t="shared" si="66"/>
        <v>#N/A</v>
      </c>
      <c r="AD42" s="13" t="e">
        <f t="shared" si="67"/>
        <v>#REF!</v>
      </c>
    </row>
    <row r="43" spans="1:30" s="8" customFormat="1" ht="21" customHeight="1" x14ac:dyDescent="0.2">
      <c r="A43" s="44"/>
      <c r="B43" s="29" t="s">
        <v>32</v>
      </c>
      <c r="C43" s="45"/>
      <c r="D43" s="48"/>
      <c r="E43" s="48"/>
      <c r="F43" s="48"/>
      <c r="G43" s="1">
        <v>0</v>
      </c>
      <c r="H43" s="13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24">
        <f t="shared" si="9"/>
        <v>0</v>
      </c>
      <c r="Z43" s="1">
        <f t="shared" si="63"/>
        <v>0</v>
      </c>
      <c r="AA43" s="1">
        <f t="shared" si="64"/>
        <v>0</v>
      </c>
      <c r="AB43" s="24">
        <f t="shared" si="65"/>
        <v>0</v>
      </c>
      <c r="AC43" s="1">
        <f t="shared" si="66"/>
        <v>0</v>
      </c>
      <c r="AD43" s="13">
        <f t="shared" si="67"/>
        <v>0</v>
      </c>
    </row>
    <row r="44" spans="1:30" s="7" customFormat="1" ht="21" customHeight="1" x14ac:dyDescent="0.2">
      <c r="A44" s="4" t="s">
        <v>33</v>
      </c>
      <c r="B44" s="4"/>
      <c r="C44" s="5"/>
      <c r="D44" s="5"/>
      <c r="E44" s="5"/>
      <c r="F44" s="5"/>
      <c r="G44" s="6" t="e">
        <f t="shared" ref="G44:X44" si="68">SUM(G40:G43)</f>
        <v>#REF!</v>
      </c>
      <c r="H44" s="6">
        <f>SUM(H40:H43)</f>
        <v>0</v>
      </c>
      <c r="I44" s="6" t="e">
        <f t="shared" ref="I44:K44" si="69">SUM(I40:I43)</f>
        <v>#REF!</v>
      </c>
      <c r="J44" s="6" t="e">
        <f t="shared" si="69"/>
        <v>#REF!</v>
      </c>
      <c r="K44" s="6" t="e">
        <f t="shared" si="69"/>
        <v>#REF!</v>
      </c>
      <c r="L44" s="6" t="e">
        <f t="shared" si="68"/>
        <v>#N/A</v>
      </c>
      <c r="M44" s="6" t="e">
        <f t="shared" si="68"/>
        <v>#N/A</v>
      </c>
      <c r="N44" s="6" t="e">
        <f t="shared" si="68"/>
        <v>#N/A</v>
      </c>
      <c r="O44" s="6" t="e">
        <f t="shared" si="68"/>
        <v>#N/A</v>
      </c>
      <c r="P44" s="6" t="e">
        <f t="shared" si="68"/>
        <v>#N/A</v>
      </c>
      <c r="Q44" s="6" t="e">
        <f t="shared" si="68"/>
        <v>#N/A</v>
      </c>
      <c r="R44" s="6" t="e">
        <f t="shared" si="68"/>
        <v>#N/A</v>
      </c>
      <c r="S44" s="6">
        <f t="shared" si="68"/>
        <v>0</v>
      </c>
      <c r="T44" s="6" t="e">
        <f t="shared" si="68"/>
        <v>#N/A</v>
      </c>
      <c r="U44" s="6" t="e">
        <f t="shared" si="68"/>
        <v>#N/A</v>
      </c>
      <c r="V44" s="6" t="e">
        <f t="shared" si="68"/>
        <v>#N/A</v>
      </c>
      <c r="W44" s="6" t="e">
        <f t="shared" si="68"/>
        <v>#N/A</v>
      </c>
      <c r="X44" s="6">
        <f t="shared" si="68"/>
        <v>0</v>
      </c>
      <c r="Y44" s="6" t="e">
        <f t="shared" si="53"/>
        <v>#REF!</v>
      </c>
      <c r="Z44" s="6" t="e">
        <f t="shared" si="53"/>
        <v>#REF!</v>
      </c>
      <c r="AA44" s="6" t="e">
        <f t="shared" si="53"/>
        <v>#N/A</v>
      </c>
      <c r="AB44" s="6" t="e">
        <f t="shared" si="53"/>
        <v>#REF!</v>
      </c>
      <c r="AC44" s="6" t="e">
        <f t="shared" si="53"/>
        <v>#N/A</v>
      </c>
      <c r="AD44" s="6" t="e">
        <f t="shared" si="53"/>
        <v>#REF!</v>
      </c>
    </row>
    <row r="45" spans="1:30" s="2" customFormat="1" ht="21" customHeight="1" x14ac:dyDescent="0.2">
      <c r="A45" s="44">
        <v>2014</v>
      </c>
      <c r="B45" s="29" t="s">
        <v>26</v>
      </c>
      <c r="C45" s="45" t="s">
        <v>43</v>
      </c>
      <c r="D45" s="46">
        <f>+VLOOKUP(C45,'[1]ENTES A JUNIO 2014'!$B$2:$C$124,2,FALSE)</f>
        <v>9</v>
      </c>
      <c r="E45" s="46" t="s">
        <v>28</v>
      </c>
      <c r="F45" s="46" t="s">
        <v>41</v>
      </c>
      <c r="G45" s="1" t="e">
        <f>+VLOOKUP(D45,#REF!,2,FALSE)</f>
        <v>#REF!</v>
      </c>
      <c r="H45" s="13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24">
        <f t="shared" ref="Y45" si="70">SUM(I45:Q45)</f>
        <v>0</v>
      </c>
      <c r="Z45" s="1">
        <f t="shared" ref="Z45:Z48" si="71">SUM(I45:Q45)</f>
        <v>0</v>
      </c>
      <c r="AA45" s="1">
        <f t="shared" ref="AA45:AA48" si="72">+X45+W45+V45+U45+T45+S45+R45+Q45+P45+L45+K45+J45+I45</f>
        <v>0</v>
      </c>
      <c r="AB45" s="24" t="e">
        <f t="shared" ref="AB45:AB48" si="73">+G45</f>
        <v>#REF!</v>
      </c>
      <c r="AC45" s="1">
        <f t="shared" ref="AC45:AC48" si="74">+AA45-Z45</f>
        <v>0</v>
      </c>
      <c r="AD45" s="13" t="e">
        <f t="shared" ref="AD45:AD48" si="75">+AB45-Y45</f>
        <v>#REF!</v>
      </c>
    </row>
    <row r="46" spans="1:30" s="8" customFormat="1" ht="21" customHeight="1" x14ac:dyDescent="0.2">
      <c r="A46" s="44"/>
      <c r="B46" s="29" t="s">
        <v>30</v>
      </c>
      <c r="C46" s="45"/>
      <c r="D46" s="47"/>
      <c r="E46" s="47"/>
      <c r="F46" s="47"/>
      <c r="G46" s="1">
        <v>0</v>
      </c>
      <c r="H46" s="13">
        <v>0</v>
      </c>
      <c r="I46" s="1">
        <v>0</v>
      </c>
      <c r="J46" s="1">
        <v>0</v>
      </c>
      <c r="K46" s="1">
        <v>0</v>
      </c>
      <c r="L46" s="1" t="e">
        <f>+VLOOKUP(D45,'[4]2 trim pleno'!$A$2:$H$590,2,FALSE)</f>
        <v>#N/A</v>
      </c>
      <c r="M46" s="1" t="e">
        <f>+VLOOKUP(D45,'[4]2 trim pleno'!$A$2:$H$590,3,FALSE)</f>
        <v>#N/A</v>
      </c>
      <c r="N46" s="1" t="e">
        <f>+VLOOKUP(D45,'[4]2 trim pleno'!$A$2:$H$590,5,FALSE)</f>
        <v>#N/A</v>
      </c>
      <c r="O46" s="1" t="e">
        <f>+VLOOKUP(D45,'[4]2 trim pleno'!$A$2:$H$590,4,FALSE)</f>
        <v>#N/A</v>
      </c>
      <c r="P46" s="1" t="e">
        <f>+VLOOKUP(D45,'[4]2 trim pleno'!$A$2:$H$590,6,FALSE)</f>
        <v>#N/A</v>
      </c>
      <c r="Q46" s="1" t="e">
        <f>+VLOOKUP(D45,'[4]2 trim pleno'!$A$2:$H$590,7,FALSE)</f>
        <v>#N/A</v>
      </c>
      <c r="R46" s="18" t="e">
        <f>+VLOOKUP(D45,'[4]2 TRIM LESLIE'!$A$4:$H$403,2,FALSE)</f>
        <v>#N/A</v>
      </c>
      <c r="S46" s="18">
        <v>0</v>
      </c>
      <c r="T46" s="18" t="e">
        <f>+VLOOKUP(D45,'[4]2 TRIM LESLIE'!$A$4:$H$403,6,FALSE)</f>
        <v>#N/A</v>
      </c>
      <c r="U46" s="18" t="e">
        <f>+VLOOKUP(D45,'[4]2 TRIM LESLIE'!$A$4:$H$403,5,FALSE)</f>
        <v>#N/A</v>
      </c>
      <c r="V46" s="18" t="e">
        <f>+VLOOKUP(D45,'[4]2 TRIM LESLIE'!$A$4:$H$403,4,FALSE)</f>
        <v>#N/A</v>
      </c>
      <c r="W46" s="18" t="e">
        <f>+VLOOKUP(D45,'[4]2 TRIM LESLIE'!$A$4:$H$403,3,FALSE)</f>
        <v>#N/A</v>
      </c>
      <c r="X46" s="18">
        <v>0</v>
      </c>
      <c r="Y46" s="24" t="e">
        <f t="shared" si="9"/>
        <v>#N/A</v>
      </c>
      <c r="Z46" s="1" t="e">
        <f t="shared" si="71"/>
        <v>#N/A</v>
      </c>
      <c r="AA46" s="1" t="e">
        <f t="shared" si="72"/>
        <v>#N/A</v>
      </c>
      <c r="AB46" s="24">
        <f t="shared" si="73"/>
        <v>0</v>
      </c>
      <c r="AC46" s="1" t="e">
        <f t="shared" si="74"/>
        <v>#N/A</v>
      </c>
      <c r="AD46" s="13" t="e">
        <f t="shared" si="75"/>
        <v>#N/A</v>
      </c>
    </row>
    <row r="47" spans="1:30" ht="21" customHeight="1" x14ac:dyDescent="0.2">
      <c r="A47" s="44"/>
      <c r="B47" s="29" t="s">
        <v>31</v>
      </c>
      <c r="C47" s="45"/>
      <c r="D47" s="47"/>
      <c r="E47" s="47"/>
      <c r="F47" s="47"/>
      <c r="G47" s="1">
        <v>0</v>
      </c>
      <c r="H47" s="13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24">
        <f t="shared" si="9"/>
        <v>0</v>
      </c>
      <c r="Z47" s="1">
        <f t="shared" si="71"/>
        <v>0</v>
      </c>
      <c r="AA47" s="1">
        <f t="shared" si="72"/>
        <v>0</v>
      </c>
      <c r="AB47" s="24">
        <f t="shared" si="73"/>
        <v>0</v>
      </c>
      <c r="AC47" s="1">
        <f t="shared" si="74"/>
        <v>0</v>
      </c>
      <c r="AD47" s="13">
        <f t="shared" si="75"/>
        <v>0</v>
      </c>
    </row>
    <row r="48" spans="1:30" s="8" customFormat="1" ht="21" customHeight="1" x14ac:dyDescent="0.2">
      <c r="A48" s="44"/>
      <c r="B48" s="29" t="s">
        <v>32</v>
      </c>
      <c r="C48" s="45"/>
      <c r="D48" s="48"/>
      <c r="E48" s="48"/>
      <c r="F48" s="48"/>
      <c r="G48" s="1">
        <v>0</v>
      </c>
      <c r="H48" s="13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24">
        <f t="shared" si="9"/>
        <v>0</v>
      </c>
      <c r="Z48" s="1">
        <f t="shared" si="71"/>
        <v>0</v>
      </c>
      <c r="AA48" s="1">
        <f t="shared" si="72"/>
        <v>0</v>
      </c>
      <c r="AB48" s="24">
        <f t="shared" si="73"/>
        <v>0</v>
      </c>
      <c r="AC48" s="1">
        <f t="shared" si="74"/>
        <v>0</v>
      </c>
      <c r="AD48" s="13">
        <f t="shared" si="75"/>
        <v>0</v>
      </c>
    </row>
    <row r="49" spans="1:30" s="7" customFormat="1" ht="21" customHeight="1" x14ac:dyDescent="0.2">
      <c r="A49" s="4" t="s">
        <v>33</v>
      </c>
      <c r="B49" s="4"/>
      <c r="C49" s="5"/>
      <c r="D49" s="5"/>
      <c r="E49" s="5"/>
      <c r="F49" s="5"/>
      <c r="G49" s="6" t="e">
        <f t="shared" ref="G49" si="76">SUM(G45:G48)</f>
        <v>#REF!</v>
      </c>
      <c r="H49" s="6">
        <f>SUM(H45:H48)</f>
        <v>0</v>
      </c>
      <c r="I49" s="6">
        <f t="shared" ref="I49:K49" si="77">SUM(I45:I48)</f>
        <v>0</v>
      </c>
      <c r="J49" s="6">
        <f t="shared" si="77"/>
        <v>0</v>
      </c>
      <c r="K49" s="6">
        <f t="shared" si="77"/>
        <v>0</v>
      </c>
      <c r="L49" s="6" t="e">
        <f t="shared" ref="L49:X49" si="78">SUM(L45:L48)</f>
        <v>#N/A</v>
      </c>
      <c r="M49" s="6" t="e">
        <f t="shared" si="78"/>
        <v>#N/A</v>
      </c>
      <c r="N49" s="6" t="e">
        <f t="shared" si="78"/>
        <v>#N/A</v>
      </c>
      <c r="O49" s="6" t="e">
        <f t="shared" si="78"/>
        <v>#N/A</v>
      </c>
      <c r="P49" s="6" t="e">
        <f t="shared" si="78"/>
        <v>#N/A</v>
      </c>
      <c r="Q49" s="6" t="e">
        <f t="shared" si="78"/>
        <v>#N/A</v>
      </c>
      <c r="R49" s="6" t="e">
        <f t="shared" si="78"/>
        <v>#N/A</v>
      </c>
      <c r="S49" s="6">
        <f t="shared" si="78"/>
        <v>0</v>
      </c>
      <c r="T49" s="6" t="e">
        <f t="shared" si="78"/>
        <v>#N/A</v>
      </c>
      <c r="U49" s="6" t="e">
        <f t="shared" si="78"/>
        <v>#N/A</v>
      </c>
      <c r="V49" s="6" t="e">
        <f t="shared" si="78"/>
        <v>#N/A</v>
      </c>
      <c r="W49" s="6" t="e">
        <f t="shared" si="78"/>
        <v>#N/A</v>
      </c>
      <c r="X49" s="6">
        <f t="shared" si="78"/>
        <v>0</v>
      </c>
      <c r="Y49" s="6" t="e">
        <f t="shared" si="53"/>
        <v>#N/A</v>
      </c>
      <c r="Z49" s="6" t="e">
        <f t="shared" si="53"/>
        <v>#N/A</v>
      </c>
      <c r="AA49" s="6" t="e">
        <f t="shared" si="53"/>
        <v>#N/A</v>
      </c>
      <c r="AB49" s="6" t="e">
        <f t="shared" si="53"/>
        <v>#REF!</v>
      </c>
      <c r="AC49" s="6" t="e">
        <f t="shared" si="53"/>
        <v>#N/A</v>
      </c>
      <c r="AD49" s="6" t="e">
        <f t="shared" si="53"/>
        <v>#REF!</v>
      </c>
    </row>
    <row r="50" spans="1:30" s="2" customFormat="1" ht="21" customHeight="1" x14ac:dyDescent="0.2">
      <c r="A50" s="44">
        <v>2014</v>
      </c>
      <c r="B50" s="29" t="s">
        <v>26</v>
      </c>
      <c r="C50" s="45" t="s">
        <v>44</v>
      </c>
      <c r="D50" s="46">
        <f>+VLOOKUP(C50,'[1]ENTES A JUNIO 2014'!$B$2:$C$124,2,FALSE)</f>
        <v>10</v>
      </c>
      <c r="E50" s="46" t="s">
        <v>28</v>
      </c>
      <c r="F50" s="46" t="s">
        <v>45</v>
      </c>
      <c r="G50" s="1" t="e">
        <f>+VLOOKUP(D50,#REF!,2,FALSE)</f>
        <v>#REF!</v>
      </c>
      <c r="H50" s="13">
        <v>0</v>
      </c>
      <c r="I50" s="1" t="e">
        <f>+VLOOKUP(D50,#REF!,4,FALSE)</f>
        <v>#REF!</v>
      </c>
      <c r="J50" s="1" t="e">
        <f>+VLOOKUP(D50,#REF!,2,FALSE)</f>
        <v>#REF!</v>
      </c>
      <c r="K50" s="1" t="e">
        <f>+VLOOKUP(D50,#REF!,3,FALSE)</f>
        <v>#REF!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24" t="e">
        <f t="shared" ref="Y50" si="79">SUM(I50:Q50)</f>
        <v>#REF!</v>
      </c>
      <c r="Z50" s="1" t="e">
        <f t="shared" ref="Z50:Z53" si="80">SUM(I50:Q50)</f>
        <v>#REF!</v>
      </c>
      <c r="AA50" s="1" t="e">
        <f t="shared" ref="AA50:AA53" si="81">+X50+W50+V50+U50+T50+S50+R50+Q50+P50+L50+K50+J50+I50</f>
        <v>#REF!</v>
      </c>
      <c r="AB50" s="24" t="e">
        <f t="shared" ref="AB50:AB53" si="82">+G50</f>
        <v>#REF!</v>
      </c>
      <c r="AC50" s="1" t="e">
        <f t="shared" ref="AC50:AC53" si="83">+AA50-Z50</f>
        <v>#REF!</v>
      </c>
      <c r="AD50" s="13" t="e">
        <f t="shared" ref="AD50:AD53" si="84">+AB50-Y50</f>
        <v>#REF!</v>
      </c>
    </row>
    <row r="51" spans="1:30" s="8" customFormat="1" ht="21" customHeight="1" x14ac:dyDescent="0.2">
      <c r="A51" s="44"/>
      <c r="B51" s="29" t="s">
        <v>30</v>
      </c>
      <c r="C51" s="45"/>
      <c r="D51" s="47"/>
      <c r="E51" s="47"/>
      <c r="F51" s="47"/>
      <c r="G51" s="1" t="e">
        <f>+VLOOKUP(D50,#REF!,2,FALSE)</f>
        <v>#REF!</v>
      </c>
      <c r="H51" s="13">
        <v>0</v>
      </c>
      <c r="I51" s="1">
        <v>0</v>
      </c>
      <c r="J51" s="1">
        <v>0</v>
      </c>
      <c r="K51" s="1">
        <v>0</v>
      </c>
      <c r="L51" s="1">
        <f>+VLOOKUP(D50,'[4]2 trim pleno'!$A$2:$H$590,2,FALSE)</f>
        <v>0</v>
      </c>
      <c r="M51" s="1">
        <f>+VLOOKUP(D50,'[4]2 trim pleno'!$A$2:$H$590,3,FALSE)</f>
        <v>1</v>
      </c>
      <c r="N51" s="1">
        <f>+VLOOKUP(D50,'[4]2 trim pleno'!$A$2:$H$590,5,FALSE)</f>
        <v>0</v>
      </c>
      <c r="O51" s="1">
        <f>+VLOOKUP(D50,'[4]2 trim pleno'!$A$2:$H$590,4,FALSE)</f>
        <v>0</v>
      </c>
      <c r="P51" s="1">
        <f>+VLOOKUP(D50,'[4]2 trim pleno'!$A$2:$H$590,6,FALSE)</f>
        <v>0</v>
      </c>
      <c r="Q51" s="1">
        <f>+VLOOKUP(D50,'[4]2 trim pleno'!$A$2:$H$590,7,FALSE)</f>
        <v>0</v>
      </c>
      <c r="R51" s="18">
        <f>+VLOOKUP(D50,'[4]2 TRIM LESLIE'!$A$4:$H$403,2,FALSE)</f>
        <v>0</v>
      </c>
      <c r="S51" s="18">
        <v>0</v>
      </c>
      <c r="T51" s="18">
        <f>+VLOOKUP(D50,'[4]2 TRIM LESLIE'!$A$4:$H$403,6,FALSE)</f>
        <v>0</v>
      </c>
      <c r="U51" s="18">
        <f>+VLOOKUP(D50,'[4]2 TRIM LESLIE'!$A$4:$H$403,5,FALSE)</f>
        <v>0</v>
      </c>
      <c r="V51" s="18">
        <f>+VLOOKUP(D50,'[4]2 TRIM LESLIE'!$A$4:$H$403,4,FALSE)</f>
        <v>1</v>
      </c>
      <c r="W51" s="18">
        <f>+VLOOKUP(D50,'[4]2 TRIM LESLIE'!$A$4:$H$403,3,FALSE)</f>
        <v>0</v>
      </c>
      <c r="X51" s="18">
        <v>0</v>
      </c>
      <c r="Y51" s="24">
        <f t="shared" si="9"/>
        <v>1</v>
      </c>
      <c r="Z51" s="1">
        <f t="shared" si="80"/>
        <v>1</v>
      </c>
      <c r="AA51" s="1">
        <f t="shared" si="81"/>
        <v>1</v>
      </c>
      <c r="AB51" s="24" t="e">
        <f t="shared" si="82"/>
        <v>#REF!</v>
      </c>
      <c r="AC51" s="1">
        <f t="shared" si="83"/>
        <v>0</v>
      </c>
      <c r="AD51" s="13" t="e">
        <f t="shared" si="84"/>
        <v>#REF!</v>
      </c>
    </row>
    <row r="52" spans="1:30" ht="21" customHeight="1" x14ac:dyDescent="0.2">
      <c r="A52" s="44"/>
      <c r="B52" s="29" t="s">
        <v>31</v>
      </c>
      <c r="C52" s="45"/>
      <c r="D52" s="47"/>
      <c r="E52" s="47"/>
      <c r="F52" s="47"/>
      <c r="G52" s="1" t="e">
        <f>+VLOOKUP(D50,#REF!,2,FALSE)</f>
        <v>#REF!</v>
      </c>
      <c r="H52" s="13">
        <v>0</v>
      </c>
      <c r="I52" s="1" t="e">
        <f>+VLOOKUP(D50,#REF!,4,FALSE)</f>
        <v>#REF!</v>
      </c>
      <c r="J52" s="1" t="e">
        <f>+VLOOKUP(D50,#REF!,2,FALSE)</f>
        <v>#REF!</v>
      </c>
      <c r="K52" s="1" t="e">
        <f>+VLOOKUP(D50,#REF!,3,FALSE)</f>
        <v>#REF!</v>
      </c>
      <c r="L52" s="1" t="e">
        <f>+VLOOKUP(D50,'[4]3 trim pleno'!$A$2:$H$590,2,FALSE)</f>
        <v>#N/A</v>
      </c>
      <c r="M52" s="1" t="e">
        <f>+VLOOKUP(D50,'[4]3 trim pleno'!$A$2:$H$590,3,FALSE)</f>
        <v>#N/A</v>
      </c>
      <c r="N52" s="1" t="e">
        <f>+VLOOKUP(D50,'[4]3 trim pleno'!$A$2:$H$590,5,FALSE)</f>
        <v>#N/A</v>
      </c>
      <c r="O52" s="1" t="e">
        <f>+VLOOKUP(D50,'[4]3 trim pleno'!$A$2:$H$590,4,FALSE)</f>
        <v>#N/A</v>
      </c>
      <c r="P52" s="1" t="e">
        <f>+VLOOKUP(D50,'[4]3 trim pleno'!$A$2:$H$590,6,FALSE)</f>
        <v>#N/A</v>
      </c>
      <c r="Q52" s="1" t="e">
        <f>+VLOOKUP(D50,'[4]3 trim pleno'!$A$2:$H$590,7,FALSE)</f>
        <v>#N/A</v>
      </c>
      <c r="R52" s="18" t="e">
        <f>+VLOOKUP(D50,'[4]3 TRIM LESLIE'!$A$4:$N$403,2,FALSE)</f>
        <v>#N/A</v>
      </c>
      <c r="S52" s="18">
        <v>0</v>
      </c>
      <c r="T52" s="18" t="e">
        <f>+VLOOKUP(D50,'[4]3 TRIM LESLIE'!$A$4:$N$403,6,FALSE)</f>
        <v>#N/A</v>
      </c>
      <c r="U52" s="18" t="e">
        <f>+VLOOKUP(D50,'[4]3 TRIM LESLIE'!$A$4:$N$403,5,FALSE)</f>
        <v>#N/A</v>
      </c>
      <c r="V52" s="18" t="e">
        <f>+VLOOKUP(D50,'[4]3 TRIM LESLIE'!$A$4:$N$403,4,FALSE)</f>
        <v>#N/A</v>
      </c>
      <c r="W52" s="18" t="e">
        <f>+VLOOKUP(D50,'[4]3 TRIM LESLIE'!$A$4:$N$403,3,FALSE)</f>
        <v>#N/A</v>
      </c>
      <c r="X52" s="18">
        <v>0</v>
      </c>
      <c r="Y52" s="24" t="e">
        <f t="shared" si="9"/>
        <v>#REF!</v>
      </c>
      <c r="Z52" s="1" t="e">
        <f t="shared" si="80"/>
        <v>#REF!</v>
      </c>
      <c r="AA52" s="1" t="e">
        <f t="shared" si="81"/>
        <v>#N/A</v>
      </c>
      <c r="AB52" s="24" t="e">
        <f t="shared" si="82"/>
        <v>#REF!</v>
      </c>
      <c r="AC52" s="1" t="e">
        <f t="shared" si="83"/>
        <v>#N/A</v>
      </c>
      <c r="AD52" s="13" t="e">
        <f t="shared" si="84"/>
        <v>#REF!</v>
      </c>
    </row>
    <row r="53" spans="1:30" s="8" customFormat="1" ht="21" customHeight="1" x14ac:dyDescent="0.2">
      <c r="A53" s="44"/>
      <c r="B53" s="29" t="s">
        <v>32</v>
      </c>
      <c r="C53" s="45"/>
      <c r="D53" s="48"/>
      <c r="E53" s="48"/>
      <c r="F53" s="48"/>
      <c r="G53" s="1">
        <v>0</v>
      </c>
      <c r="H53" s="13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24">
        <f t="shared" si="9"/>
        <v>0</v>
      </c>
      <c r="Z53" s="1">
        <f t="shared" si="80"/>
        <v>0</v>
      </c>
      <c r="AA53" s="1">
        <f t="shared" si="81"/>
        <v>0</v>
      </c>
      <c r="AB53" s="24">
        <f t="shared" si="82"/>
        <v>0</v>
      </c>
      <c r="AC53" s="1">
        <f t="shared" si="83"/>
        <v>0</v>
      </c>
      <c r="AD53" s="13">
        <f t="shared" si="84"/>
        <v>0</v>
      </c>
    </row>
    <row r="54" spans="1:30" s="7" customFormat="1" ht="21" customHeight="1" x14ac:dyDescent="0.2">
      <c r="A54" s="4" t="s">
        <v>33</v>
      </c>
      <c r="B54" s="4"/>
      <c r="C54" s="5"/>
      <c r="D54" s="5"/>
      <c r="E54" s="5"/>
      <c r="F54" s="5"/>
      <c r="G54" s="6" t="e">
        <f t="shared" ref="G54:X54" si="85">SUM(G50:G53)</f>
        <v>#REF!</v>
      </c>
      <c r="H54" s="6">
        <f>SUM(H50:H53)</f>
        <v>0</v>
      </c>
      <c r="I54" s="6" t="e">
        <f t="shared" ref="I54:K54" si="86">SUM(I50:I53)</f>
        <v>#REF!</v>
      </c>
      <c r="J54" s="6" t="e">
        <f t="shared" si="86"/>
        <v>#REF!</v>
      </c>
      <c r="K54" s="6" t="e">
        <f t="shared" si="86"/>
        <v>#REF!</v>
      </c>
      <c r="L54" s="6" t="e">
        <f t="shared" si="85"/>
        <v>#N/A</v>
      </c>
      <c r="M54" s="6" t="e">
        <f t="shared" si="85"/>
        <v>#N/A</v>
      </c>
      <c r="N54" s="6" t="e">
        <f t="shared" si="85"/>
        <v>#N/A</v>
      </c>
      <c r="O54" s="6" t="e">
        <f t="shared" si="85"/>
        <v>#N/A</v>
      </c>
      <c r="P54" s="6" t="e">
        <f t="shared" si="85"/>
        <v>#N/A</v>
      </c>
      <c r="Q54" s="6" t="e">
        <f t="shared" si="85"/>
        <v>#N/A</v>
      </c>
      <c r="R54" s="6" t="e">
        <f t="shared" si="85"/>
        <v>#N/A</v>
      </c>
      <c r="S54" s="6">
        <f t="shared" si="85"/>
        <v>0</v>
      </c>
      <c r="T54" s="6" t="e">
        <f t="shared" si="85"/>
        <v>#N/A</v>
      </c>
      <c r="U54" s="6" t="e">
        <f t="shared" si="85"/>
        <v>#N/A</v>
      </c>
      <c r="V54" s="6" t="e">
        <f t="shared" si="85"/>
        <v>#N/A</v>
      </c>
      <c r="W54" s="6" t="e">
        <f t="shared" si="85"/>
        <v>#N/A</v>
      </c>
      <c r="X54" s="6">
        <f t="shared" si="85"/>
        <v>0</v>
      </c>
      <c r="Y54" s="6" t="e">
        <f t="shared" ref="Y54:AD69" si="87">SUM(Y50:Y53)</f>
        <v>#REF!</v>
      </c>
      <c r="Z54" s="6" t="e">
        <f t="shared" si="87"/>
        <v>#REF!</v>
      </c>
      <c r="AA54" s="6" t="e">
        <f t="shared" si="87"/>
        <v>#REF!</v>
      </c>
      <c r="AB54" s="6" t="e">
        <f t="shared" si="87"/>
        <v>#REF!</v>
      </c>
      <c r="AC54" s="6" t="e">
        <f t="shared" si="87"/>
        <v>#REF!</v>
      </c>
      <c r="AD54" s="6" t="e">
        <f t="shared" si="87"/>
        <v>#REF!</v>
      </c>
    </row>
    <row r="55" spans="1:30" s="2" customFormat="1" ht="21" customHeight="1" x14ac:dyDescent="0.2">
      <c r="A55" s="44">
        <v>2014</v>
      </c>
      <c r="B55" s="29" t="s">
        <v>26</v>
      </c>
      <c r="C55" s="45" t="s">
        <v>46</v>
      </c>
      <c r="D55" s="46">
        <f>+VLOOKUP(C55,'[1]ENTES A JUNIO 2014'!$B$2:$C$124,2,FALSE)</f>
        <v>11</v>
      </c>
      <c r="E55" s="46" t="s">
        <v>28</v>
      </c>
      <c r="F55" s="46" t="s">
        <v>29</v>
      </c>
      <c r="G55" s="1" t="e">
        <f>+VLOOKUP(D55,#REF!,2,FALSE)</f>
        <v>#REF!</v>
      </c>
      <c r="H55" s="13">
        <v>0</v>
      </c>
      <c r="I55" s="1">
        <v>0</v>
      </c>
      <c r="J55" s="1">
        <v>0</v>
      </c>
      <c r="K55" s="1">
        <v>0</v>
      </c>
      <c r="L55" s="1">
        <f>+VLOOKUP(D55,'[4]1 trim pleno'!$A$2:$H$590,2,FALSE)</f>
        <v>1</v>
      </c>
      <c r="M55" s="1">
        <f>+VLOOKUP(D55,'[4]1 trim pleno'!$A$2:$H$590,3,FALSE)</f>
        <v>1</v>
      </c>
      <c r="N55" s="1">
        <f>+VLOOKUP(D55,'[4]1 trim pleno'!$A$2:$H$590,5,FALSE)</f>
        <v>0</v>
      </c>
      <c r="O55" s="1">
        <f>+VLOOKUP(D55,'[4]1 trim pleno'!$A$2:$H$590,4,FALSE)</f>
        <v>0</v>
      </c>
      <c r="P55" s="1">
        <f>+VLOOKUP(D55,'[4]1 trim pleno'!$A$2:$H$590,6,FALSE)</f>
        <v>0</v>
      </c>
      <c r="Q55" s="1">
        <f>+VLOOKUP(D55,'[4]1 trim pleno'!$A$2:$H$590,7,FALSE)</f>
        <v>0</v>
      </c>
      <c r="R55" s="18">
        <f>+VLOOKUP(D55,'[4]1 TRIM LESLIE'!$A$4:$H$403,2,FALSE)</f>
        <v>1</v>
      </c>
      <c r="S55" s="18">
        <v>0</v>
      </c>
      <c r="T55" s="18">
        <f>+VLOOKUP(D55,'[4]1 TRIM LESLIE'!$A$4:$H$403,6,FALSE)</f>
        <v>0</v>
      </c>
      <c r="U55" s="18">
        <f>+VLOOKUP(D55,'[4]1 TRIM LESLIE'!$A$4:$H$403,5,FALSE)</f>
        <v>0</v>
      </c>
      <c r="V55" s="18">
        <f>+VLOOKUP(D55,'[4]1 TRIM LESLIE'!$A$4:$H$403,4,FALSE)</f>
        <v>0</v>
      </c>
      <c r="W55" s="18">
        <f>+VLOOKUP(D55,'[4]1 TRIM LESLIE'!$A$4:$H$403,3,FALSE)</f>
        <v>0</v>
      </c>
      <c r="X55" s="18">
        <v>0</v>
      </c>
      <c r="Y55" s="24">
        <f t="shared" ref="Y55" si="88">SUM(I55:Q55)</f>
        <v>2</v>
      </c>
      <c r="Z55" s="1">
        <f t="shared" ref="Z55:Z58" si="89">SUM(I55:Q55)</f>
        <v>2</v>
      </c>
      <c r="AA55" s="1">
        <f t="shared" ref="AA55:AA58" si="90">+X55+W55+V55+U55+T55+S55+R55+Q55+P55+L55+K55+J55+I55</f>
        <v>2</v>
      </c>
      <c r="AB55" s="24" t="e">
        <f t="shared" ref="AB55:AB58" si="91">+G55</f>
        <v>#REF!</v>
      </c>
      <c r="AC55" s="1">
        <f t="shared" ref="AC55:AC58" si="92">+AA55-Z55</f>
        <v>0</v>
      </c>
      <c r="AD55" s="13" t="e">
        <f t="shared" ref="AD55:AD58" si="93">+AB55-Y55</f>
        <v>#REF!</v>
      </c>
    </row>
    <row r="56" spans="1:30" s="8" customFormat="1" ht="21" customHeight="1" x14ac:dyDescent="0.2">
      <c r="A56" s="44"/>
      <c r="B56" s="29" t="s">
        <v>30</v>
      </c>
      <c r="C56" s="45"/>
      <c r="D56" s="47"/>
      <c r="E56" s="47"/>
      <c r="F56" s="47"/>
      <c r="G56" s="1" t="e">
        <f>+VLOOKUP(D55,#REF!,2,FALSE)</f>
        <v>#REF!</v>
      </c>
      <c r="H56" s="13">
        <v>0</v>
      </c>
      <c r="I56" s="1">
        <v>0</v>
      </c>
      <c r="J56" s="1">
        <v>0</v>
      </c>
      <c r="K56" s="1">
        <v>0</v>
      </c>
      <c r="L56" s="1">
        <f>+VLOOKUP(D55,'[4]2 trim pleno'!$A$2:$H$590,2,FALSE)</f>
        <v>0</v>
      </c>
      <c r="M56" s="1">
        <f>+VLOOKUP(D55,'[4]2 trim pleno'!$A$2:$H$590,3,FALSE)</f>
        <v>0</v>
      </c>
      <c r="N56" s="1">
        <f>+VLOOKUP(D55,'[4]2 trim pleno'!$A$2:$H$590,5,FALSE)</f>
        <v>0</v>
      </c>
      <c r="O56" s="1">
        <f>+VLOOKUP(D55,'[4]2 trim pleno'!$A$2:$H$590,4,FALSE)</f>
        <v>0</v>
      </c>
      <c r="P56" s="1">
        <f>+VLOOKUP(D55,'[4]2 trim pleno'!$A$2:$H$590,6,FALSE)</f>
        <v>1</v>
      </c>
      <c r="Q56" s="1">
        <f>+VLOOKUP(D55,'[4]2 trim pleno'!$A$2:$H$590,7,FALSE)</f>
        <v>0</v>
      </c>
      <c r="R56" s="18">
        <f>+VLOOKUP(D55,'[4]2 TRIM LESLIE'!$A$4:$H$403,2,FALSE)</f>
        <v>0</v>
      </c>
      <c r="S56" s="18">
        <v>0</v>
      </c>
      <c r="T56" s="18">
        <f>+VLOOKUP(D55,'[4]2 TRIM LESLIE'!$A$4:$H$403,6,FALSE)</f>
        <v>0</v>
      </c>
      <c r="U56" s="18">
        <f>+VLOOKUP(D55,'[4]2 TRIM LESLIE'!$A$4:$H$403,5,FALSE)</f>
        <v>0</v>
      </c>
      <c r="V56" s="18">
        <f>+VLOOKUP(D55,'[4]2 TRIM LESLIE'!$A$4:$H$403,4,FALSE)</f>
        <v>0</v>
      </c>
      <c r="W56" s="18">
        <f>+VLOOKUP(D55,'[4]2 TRIM LESLIE'!$A$4:$H$403,3,FALSE)</f>
        <v>0</v>
      </c>
      <c r="X56" s="18">
        <v>0</v>
      </c>
      <c r="Y56" s="24">
        <f t="shared" si="9"/>
        <v>1</v>
      </c>
      <c r="Z56" s="1">
        <f t="shared" si="89"/>
        <v>1</v>
      </c>
      <c r="AA56" s="1">
        <f t="shared" si="90"/>
        <v>1</v>
      </c>
      <c r="AB56" s="24" t="e">
        <f t="shared" si="91"/>
        <v>#REF!</v>
      </c>
      <c r="AC56" s="1">
        <f t="shared" si="92"/>
        <v>0</v>
      </c>
      <c r="AD56" s="13" t="e">
        <f t="shared" si="93"/>
        <v>#REF!</v>
      </c>
    </row>
    <row r="57" spans="1:30" ht="21" customHeight="1" x14ac:dyDescent="0.2">
      <c r="A57" s="44"/>
      <c r="B57" s="29" t="s">
        <v>31</v>
      </c>
      <c r="C57" s="45"/>
      <c r="D57" s="47"/>
      <c r="E57" s="47"/>
      <c r="F57" s="47"/>
      <c r="G57" s="1">
        <v>0</v>
      </c>
      <c r="H57" s="13">
        <v>0</v>
      </c>
      <c r="I57" s="1">
        <v>0</v>
      </c>
      <c r="J57" s="1">
        <v>0</v>
      </c>
      <c r="K57" s="1">
        <v>0</v>
      </c>
      <c r="L57" s="1" t="e">
        <f>+VLOOKUP(D55,'[4]3 trim pleno'!$A$2:$H$590,2,FALSE)</f>
        <v>#N/A</v>
      </c>
      <c r="M57" s="1" t="e">
        <f>+VLOOKUP(D55,'[4]3 trim pleno'!$A$2:$H$590,3,FALSE)</f>
        <v>#N/A</v>
      </c>
      <c r="N57" s="1" t="e">
        <f>+VLOOKUP(D55,'[4]3 trim pleno'!$A$2:$H$590,5,FALSE)</f>
        <v>#N/A</v>
      </c>
      <c r="O57" s="1" t="e">
        <f>+VLOOKUP(D55,'[4]3 trim pleno'!$A$2:$H$590,4,FALSE)</f>
        <v>#N/A</v>
      </c>
      <c r="P57" s="1" t="e">
        <f>+VLOOKUP(D55,'[4]3 trim pleno'!$A$2:$H$590,6,FALSE)</f>
        <v>#N/A</v>
      </c>
      <c r="Q57" s="1" t="e">
        <f>+VLOOKUP(D55,'[4]3 trim pleno'!$A$2:$H$590,7,FALSE)</f>
        <v>#N/A</v>
      </c>
      <c r="R57" s="18" t="e">
        <f>+VLOOKUP(D55,'[4]3 TRIM LESLIE'!$A$4:$N$403,2,FALSE)</f>
        <v>#N/A</v>
      </c>
      <c r="S57" s="18">
        <v>0</v>
      </c>
      <c r="T57" s="18" t="e">
        <f>+VLOOKUP(D55,'[4]3 TRIM LESLIE'!$A$4:$N$403,6,FALSE)</f>
        <v>#N/A</v>
      </c>
      <c r="U57" s="18" t="e">
        <f>+VLOOKUP(D55,'[4]3 TRIM LESLIE'!$A$4:$N$403,5,FALSE)</f>
        <v>#N/A</v>
      </c>
      <c r="V57" s="18" t="e">
        <f>+VLOOKUP(D55,'[4]3 TRIM LESLIE'!$A$4:$N$403,4,FALSE)</f>
        <v>#N/A</v>
      </c>
      <c r="W57" s="18" t="e">
        <f>+VLOOKUP(D55,'[4]3 TRIM LESLIE'!$A$4:$N$403,3,FALSE)</f>
        <v>#N/A</v>
      </c>
      <c r="X57" s="18">
        <v>0</v>
      </c>
      <c r="Y57" s="24" t="e">
        <f t="shared" si="9"/>
        <v>#N/A</v>
      </c>
      <c r="Z57" s="1" t="e">
        <f t="shared" si="89"/>
        <v>#N/A</v>
      </c>
      <c r="AA57" s="1" t="e">
        <f t="shared" si="90"/>
        <v>#N/A</v>
      </c>
      <c r="AB57" s="24">
        <f t="shared" si="91"/>
        <v>0</v>
      </c>
      <c r="AC57" s="1" t="e">
        <f t="shared" si="92"/>
        <v>#N/A</v>
      </c>
      <c r="AD57" s="13" t="e">
        <f t="shared" si="93"/>
        <v>#N/A</v>
      </c>
    </row>
    <row r="58" spans="1:30" s="8" customFormat="1" ht="21" customHeight="1" x14ac:dyDescent="0.2">
      <c r="A58" s="44"/>
      <c r="B58" s="29" t="s">
        <v>32</v>
      </c>
      <c r="C58" s="45"/>
      <c r="D58" s="48"/>
      <c r="E58" s="48"/>
      <c r="F58" s="48"/>
      <c r="G58" s="1">
        <v>0</v>
      </c>
      <c r="H58" s="13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24">
        <f t="shared" si="9"/>
        <v>0</v>
      </c>
      <c r="Z58" s="1">
        <f t="shared" si="89"/>
        <v>0</v>
      </c>
      <c r="AA58" s="1">
        <f t="shared" si="90"/>
        <v>0</v>
      </c>
      <c r="AB58" s="24">
        <f t="shared" si="91"/>
        <v>0</v>
      </c>
      <c r="AC58" s="1">
        <f t="shared" si="92"/>
        <v>0</v>
      </c>
      <c r="AD58" s="13">
        <f t="shared" si="93"/>
        <v>0</v>
      </c>
    </row>
    <row r="59" spans="1:30" s="7" customFormat="1" ht="21" customHeight="1" x14ac:dyDescent="0.2">
      <c r="A59" s="4" t="s">
        <v>33</v>
      </c>
      <c r="B59" s="4"/>
      <c r="C59" s="5"/>
      <c r="D59" s="5"/>
      <c r="E59" s="5"/>
      <c r="F59" s="5"/>
      <c r="G59" s="6" t="e">
        <f t="shared" ref="G59:X59" si="94">SUM(G55:G58)</f>
        <v>#REF!</v>
      </c>
      <c r="H59" s="6">
        <f>SUM(H55:H58)</f>
        <v>0</v>
      </c>
      <c r="I59" s="6">
        <f t="shared" ref="I59:K59" si="95">SUM(I55:I58)</f>
        <v>0</v>
      </c>
      <c r="J59" s="6">
        <f t="shared" si="95"/>
        <v>0</v>
      </c>
      <c r="K59" s="6">
        <f t="shared" si="95"/>
        <v>0</v>
      </c>
      <c r="L59" s="6" t="e">
        <f t="shared" si="94"/>
        <v>#N/A</v>
      </c>
      <c r="M59" s="6" t="e">
        <f t="shared" si="94"/>
        <v>#N/A</v>
      </c>
      <c r="N59" s="6" t="e">
        <f t="shared" si="94"/>
        <v>#N/A</v>
      </c>
      <c r="O59" s="6" t="e">
        <f t="shared" si="94"/>
        <v>#N/A</v>
      </c>
      <c r="P59" s="6" t="e">
        <f t="shared" si="94"/>
        <v>#N/A</v>
      </c>
      <c r="Q59" s="6" t="e">
        <f t="shared" si="94"/>
        <v>#N/A</v>
      </c>
      <c r="R59" s="6" t="e">
        <f t="shared" si="94"/>
        <v>#N/A</v>
      </c>
      <c r="S59" s="6">
        <f t="shared" si="94"/>
        <v>0</v>
      </c>
      <c r="T59" s="6" t="e">
        <f t="shared" si="94"/>
        <v>#N/A</v>
      </c>
      <c r="U59" s="6" t="e">
        <f t="shared" si="94"/>
        <v>#N/A</v>
      </c>
      <c r="V59" s="6" t="e">
        <f t="shared" si="94"/>
        <v>#N/A</v>
      </c>
      <c r="W59" s="6" t="e">
        <f t="shared" si="94"/>
        <v>#N/A</v>
      </c>
      <c r="X59" s="6">
        <f t="shared" si="94"/>
        <v>0</v>
      </c>
      <c r="Y59" s="6" t="e">
        <f t="shared" si="87"/>
        <v>#N/A</v>
      </c>
      <c r="Z59" s="6" t="e">
        <f t="shared" si="87"/>
        <v>#N/A</v>
      </c>
      <c r="AA59" s="6" t="e">
        <f t="shared" si="87"/>
        <v>#N/A</v>
      </c>
      <c r="AB59" s="6" t="e">
        <f t="shared" si="87"/>
        <v>#REF!</v>
      </c>
      <c r="AC59" s="6" t="e">
        <f t="shared" si="87"/>
        <v>#N/A</v>
      </c>
      <c r="AD59" s="6" t="e">
        <f t="shared" si="87"/>
        <v>#REF!</v>
      </c>
    </row>
    <row r="60" spans="1:30" s="2" customFormat="1" ht="21" customHeight="1" x14ac:dyDescent="0.2">
      <c r="A60" s="44">
        <v>2014</v>
      </c>
      <c r="B60" s="29" t="s">
        <v>26</v>
      </c>
      <c r="C60" s="45" t="s">
        <v>47</v>
      </c>
      <c r="D60" s="46">
        <f>+VLOOKUP(C60,'[1]ENTES A JUNIO 2014'!$B$2:$C$124,2,FALSE)</f>
        <v>12</v>
      </c>
      <c r="E60" s="46" t="s">
        <v>48</v>
      </c>
      <c r="F60" s="46" t="s">
        <v>48</v>
      </c>
      <c r="G60" s="1" t="e">
        <f>+VLOOKUP(D60,#REF!,2,FALSE)</f>
        <v>#REF!</v>
      </c>
      <c r="H60" s="13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24">
        <f t="shared" ref="Y60" si="96">SUM(I60:Q60)</f>
        <v>0</v>
      </c>
      <c r="Z60" s="1">
        <f t="shared" ref="Z60:Z63" si="97">SUM(I60:Q60)</f>
        <v>0</v>
      </c>
      <c r="AA60" s="1">
        <f t="shared" ref="AA60:AA63" si="98">+X60+W60+V60+U60+T60+S60+R60+Q60+P60+L60+K60+J60+I60</f>
        <v>0</v>
      </c>
      <c r="AB60" s="24" t="e">
        <f t="shared" ref="AB60:AB63" si="99">+G60</f>
        <v>#REF!</v>
      </c>
      <c r="AC60" s="1">
        <f t="shared" ref="AC60:AC63" si="100">+AA60-Z60</f>
        <v>0</v>
      </c>
      <c r="AD60" s="13" t="e">
        <f t="shared" ref="AD60:AD63" si="101">+AB60-Y60</f>
        <v>#REF!</v>
      </c>
    </row>
    <row r="61" spans="1:30" s="8" customFormat="1" ht="21" customHeight="1" x14ac:dyDescent="0.2">
      <c r="A61" s="44"/>
      <c r="B61" s="29" t="s">
        <v>30</v>
      </c>
      <c r="C61" s="45"/>
      <c r="D61" s="47"/>
      <c r="E61" s="47"/>
      <c r="F61" s="47"/>
      <c r="G61" s="1" t="e">
        <f>+VLOOKUP(D60,#REF!,2,FALSE)</f>
        <v>#REF!</v>
      </c>
      <c r="H61" s="13">
        <v>0</v>
      </c>
      <c r="I61" s="1">
        <v>0</v>
      </c>
      <c r="J61" s="1">
        <v>0</v>
      </c>
      <c r="K61" s="1">
        <v>0</v>
      </c>
      <c r="L61" s="1">
        <f>+VLOOKUP(D60,'[4]2 trim pleno'!$A$2:$H$590,2,FALSE)</f>
        <v>0</v>
      </c>
      <c r="M61" s="1">
        <f>+VLOOKUP(D60,'[4]2 trim pleno'!$A$2:$H$590,3,FALSE)</f>
        <v>1</v>
      </c>
      <c r="N61" s="1">
        <f>+VLOOKUP(D60,'[4]2 trim pleno'!$A$2:$H$590,5,FALSE)</f>
        <v>0</v>
      </c>
      <c r="O61" s="1">
        <f>+VLOOKUP(D60,'[4]2 trim pleno'!$A$2:$H$590,4,FALSE)</f>
        <v>0</v>
      </c>
      <c r="P61" s="1">
        <f>+VLOOKUP(D60,'[4]2 trim pleno'!$A$2:$H$590,6,FALSE)</f>
        <v>0</v>
      </c>
      <c r="Q61" s="1">
        <f>+VLOOKUP(D60,'[4]2 trim pleno'!$A$2:$H$590,7,FALSE)</f>
        <v>0</v>
      </c>
      <c r="R61" s="18">
        <f>+VLOOKUP(D60,'[4]2 TRIM LESLIE'!$A$4:$H$403,2,FALSE)</f>
        <v>1</v>
      </c>
      <c r="S61" s="18">
        <v>0</v>
      </c>
      <c r="T61" s="18">
        <f>+VLOOKUP(D60,'[4]2 TRIM LESLIE'!$A$4:$H$403,6,FALSE)</f>
        <v>0</v>
      </c>
      <c r="U61" s="18">
        <f>+VLOOKUP(D60,'[4]2 TRIM LESLIE'!$A$4:$H$403,5,FALSE)</f>
        <v>0</v>
      </c>
      <c r="V61" s="18">
        <f>+VLOOKUP(D60,'[4]2 TRIM LESLIE'!$A$4:$H$403,4,FALSE)</f>
        <v>0</v>
      </c>
      <c r="W61" s="18">
        <f>+VLOOKUP(D60,'[4]2 TRIM LESLIE'!$A$4:$H$403,3,FALSE)</f>
        <v>0</v>
      </c>
      <c r="X61" s="18">
        <v>0</v>
      </c>
      <c r="Y61" s="24">
        <f t="shared" si="9"/>
        <v>1</v>
      </c>
      <c r="Z61" s="1">
        <f t="shared" si="97"/>
        <v>1</v>
      </c>
      <c r="AA61" s="1">
        <f t="shared" si="98"/>
        <v>1</v>
      </c>
      <c r="AB61" s="24" t="e">
        <f t="shared" si="99"/>
        <v>#REF!</v>
      </c>
      <c r="AC61" s="1">
        <f t="shared" si="100"/>
        <v>0</v>
      </c>
      <c r="AD61" s="13" t="e">
        <f t="shared" si="101"/>
        <v>#REF!</v>
      </c>
    </row>
    <row r="62" spans="1:30" ht="21" customHeight="1" x14ac:dyDescent="0.2">
      <c r="A62" s="44"/>
      <c r="B62" s="29" t="s">
        <v>31</v>
      </c>
      <c r="C62" s="45"/>
      <c r="D62" s="47"/>
      <c r="E62" s="47"/>
      <c r="F62" s="47"/>
      <c r="G62" s="1" t="e">
        <f>+VLOOKUP(D60,#REF!,2,FALSE)</f>
        <v>#REF!</v>
      </c>
      <c r="H62" s="13">
        <v>4</v>
      </c>
      <c r="I62" s="1">
        <v>0</v>
      </c>
      <c r="J62" s="1">
        <v>0</v>
      </c>
      <c r="K62" s="1">
        <v>0</v>
      </c>
      <c r="L62" s="1" t="e">
        <f>+VLOOKUP(D60,'[4]3 trim pleno'!$A$2:$H$590,2,FALSE)</f>
        <v>#N/A</v>
      </c>
      <c r="M62" s="1" t="e">
        <f>+VLOOKUP(D60,'[4]3 trim pleno'!$A$2:$H$590,3,FALSE)</f>
        <v>#N/A</v>
      </c>
      <c r="N62" s="1" t="e">
        <f>+VLOOKUP(D60,'[4]3 trim pleno'!$A$2:$H$590,5,FALSE)</f>
        <v>#N/A</v>
      </c>
      <c r="O62" s="1" t="e">
        <f>+VLOOKUP(D60,'[4]3 trim pleno'!$A$2:$H$590,4,FALSE)</f>
        <v>#N/A</v>
      </c>
      <c r="P62" s="1" t="e">
        <f>+VLOOKUP(D60,'[4]3 trim pleno'!$A$2:$H$590,6,FALSE)</f>
        <v>#N/A</v>
      </c>
      <c r="Q62" s="1" t="e">
        <f>+VLOOKUP(D60,'[4]3 trim pleno'!$A$2:$H$590,7,FALSE)</f>
        <v>#N/A</v>
      </c>
      <c r="R62" s="18" t="e">
        <f>+VLOOKUP(D60,'[4]3 TRIM LESLIE'!$A$4:$N$403,2,FALSE)</f>
        <v>#N/A</v>
      </c>
      <c r="S62" s="18">
        <v>0</v>
      </c>
      <c r="T62" s="18" t="e">
        <f>+VLOOKUP(D60,'[4]3 TRIM LESLIE'!$A$4:$N$403,6,FALSE)</f>
        <v>#N/A</v>
      </c>
      <c r="U62" s="18" t="e">
        <f>+VLOOKUP(D60,'[4]3 TRIM LESLIE'!$A$4:$N$403,5,FALSE)</f>
        <v>#N/A</v>
      </c>
      <c r="V62" s="18" t="e">
        <f>+VLOOKUP(D60,'[4]3 TRIM LESLIE'!$A$4:$N$403,4,FALSE)</f>
        <v>#N/A</v>
      </c>
      <c r="W62" s="18" t="e">
        <f>+VLOOKUP(D60,'[4]3 TRIM LESLIE'!$A$4:$N$403,3,FALSE)</f>
        <v>#N/A</v>
      </c>
      <c r="X62" s="18">
        <v>0</v>
      </c>
      <c r="Y62" s="24" t="e">
        <f t="shared" si="9"/>
        <v>#N/A</v>
      </c>
      <c r="Z62" s="1" t="e">
        <f t="shared" si="97"/>
        <v>#N/A</v>
      </c>
      <c r="AA62" s="1" t="e">
        <f t="shared" si="98"/>
        <v>#N/A</v>
      </c>
      <c r="AB62" s="24" t="e">
        <f t="shared" si="99"/>
        <v>#REF!</v>
      </c>
      <c r="AC62" s="1" t="e">
        <f t="shared" si="100"/>
        <v>#N/A</v>
      </c>
      <c r="AD62" s="13" t="e">
        <f t="shared" si="101"/>
        <v>#REF!</v>
      </c>
    </row>
    <row r="63" spans="1:30" s="8" customFormat="1" ht="21" customHeight="1" x14ac:dyDescent="0.2">
      <c r="A63" s="44"/>
      <c r="B63" s="29" t="s">
        <v>32</v>
      </c>
      <c r="C63" s="45"/>
      <c r="D63" s="48"/>
      <c r="E63" s="48"/>
      <c r="F63" s="48"/>
      <c r="G63" s="1">
        <v>0</v>
      </c>
      <c r="H63" s="13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24">
        <f t="shared" si="9"/>
        <v>0</v>
      </c>
      <c r="Z63" s="1">
        <f t="shared" si="97"/>
        <v>0</v>
      </c>
      <c r="AA63" s="1">
        <f t="shared" si="98"/>
        <v>0</v>
      </c>
      <c r="AB63" s="24">
        <f t="shared" si="99"/>
        <v>0</v>
      </c>
      <c r="AC63" s="1">
        <f t="shared" si="100"/>
        <v>0</v>
      </c>
      <c r="AD63" s="13">
        <f t="shared" si="101"/>
        <v>0</v>
      </c>
    </row>
    <row r="64" spans="1:30" s="7" customFormat="1" ht="21" customHeight="1" x14ac:dyDescent="0.2">
      <c r="A64" s="4" t="s">
        <v>33</v>
      </c>
      <c r="B64" s="4"/>
      <c r="C64" s="5"/>
      <c r="D64" s="5"/>
      <c r="E64" s="5"/>
      <c r="F64" s="5"/>
      <c r="G64" s="6" t="e">
        <f t="shared" ref="G64:X64" si="102">SUM(G60:G63)</f>
        <v>#REF!</v>
      </c>
      <c r="H64" s="6">
        <f>SUM(H60:H63)</f>
        <v>4</v>
      </c>
      <c r="I64" s="6">
        <f t="shared" ref="I64:K64" si="103">SUM(I60:I63)</f>
        <v>0</v>
      </c>
      <c r="J64" s="6">
        <f t="shared" si="103"/>
        <v>0</v>
      </c>
      <c r="K64" s="6">
        <f t="shared" si="103"/>
        <v>0</v>
      </c>
      <c r="L64" s="6" t="e">
        <f t="shared" si="102"/>
        <v>#N/A</v>
      </c>
      <c r="M64" s="6" t="e">
        <f t="shared" si="102"/>
        <v>#N/A</v>
      </c>
      <c r="N64" s="6" t="e">
        <f t="shared" si="102"/>
        <v>#N/A</v>
      </c>
      <c r="O64" s="6" t="e">
        <f t="shared" si="102"/>
        <v>#N/A</v>
      </c>
      <c r="P64" s="6" t="e">
        <f t="shared" si="102"/>
        <v>#N/A</v>
      </c>
      <c r="Q64" s="6" t="e">
        <f t="shared" si="102"/>
        <v>#N/A</v>
      </c>
      <c r="R64" s="6" t="e">
        <f t="shared" si="102"/>
        <v>#N/A</v>
      </c>
      <c r="S64" s="6">
        <f t="shared" si="102"/>
        <v>0</v>
      </c>
      <c r="T64" s="6" t="e">
        <f t="shared" si="102"/>
        <v>#N/A</v>
      </c>
      <c r="U64" s="6" t="e">
        <f t="shared" si="102"/>
        <v>#N/A</v>
      </c>
      <c r="V64" s="6" t="e">
        <f t="shared" si="102"/>
        <v>#N/A</v>
      </c>
      <c r="W64" s="6" t="e">
        <f t="shared" si="102"/>
        <v>#N/A</v>
      </c>
      <c r="X64" s="6">
        <f t="shared" si="102"/>
        <v>0</v>
      </c>
      <c r="Y64" s="6" t="e">
        <f t="shared" si="87"/>
        <v>#N/A</v>
      </c>
      <c r="Z64" s="6" t="e">
        <f t="shared" si="87"/>
        <v>#N/A</v>
      </c>
      <c r="AA64" s="6" t="e">
        <f t="shared" si="87"/>
        <v>#N/A</v>
      </c>
      <c r="AB64" s="6" t="e">
        <f t="shared" si="87"/>
        <v>#REF!</v>
      </c>
      <c r="AC64" s="6" t="e">
        <f t="shared" si="87"/>
        <v>#N/A</v>
      </c>
      <c r="AD64" s="6" t="e">
        <f t="shared" si="87"/>
        <v>#REF!</v>
      </c>
    </row>
    <row r="65" spans="1:30" s="2" customFormat="1" ht="21" customHeight="1" x14ac:dyDescent="0.2">
      <c r="A65" s="44">
        <v>2014</v>
      </c>
      <c r="B65" s="29" t="s">
        <v>26</v>
      </c>
      <c r="C65" s="45" t="s">
        <v>49</v>
      </c>
      <c r="D65" s="46">
        <f>+VLOOKUP(C65,'[1]ENTES A JUNIO 2014'!$B$2:$C$124,2,FALSE)</f>
        <v>13</v>
      </c>
      <c r="E65" s="46" t="s">
        <v>28</v>
      </c>
      <c r="F65" s="46" t="s">
        <v>29</v>
      </c>
      <c r="G65" s="1" t="e">
        <f>+VLOOKUP(D65,#REF!,2,FALSE)</f>
        <v>#REF!</v>
      </c>
      <c r="H65" s="13">
        <v>0</v>
      </c>
      <c r="I65" s="1" t="e">
        <f>+VLOOKUP(D65,#REF!,4,FALSE)</f>
        <v>#REF!</v>
      </c>
      <c r="J65" s="1" t="e">
        <f>+VLOOKUP(D65,#REF!,2,FALSE)</f>
        <v>#REF!</v>
      </c>
      <c r="K65" s="1" t="e">
        <f>+VLOOKUP(D65,#REF!,3,FALSE)</f>
        <v>#REF!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24" t="e">
        <f t="shared" ref="Y65" si="104">SUM(I65:Q65)</f>
        <v>#REF!</v>
      </c>
      <c r="Z65" s="1" t="e">
        <f t="shared" ref="Z65:Z68" si="105">SUM(I65:Q65)</f>
        <v>#REF!</v>
      </c>
      <c r="AA65" s="1" t="e">
        <f t="shared" ref="AA65:AA68" si="106">+X65+W65+V65+U65+T65+S65+R65+Q65+P65+L65+K65+J65+I65</f>
        <v>#REF!</v>
      </c>
      <c r="AB65" s="24" t="e">
        <f t="shared" ref="AB65:AB68" si="107">+G65</f>
        <v>#REF!</v>
      </c>
      <c r="AC65" s="1" t="e">
        <f t="shared" ref="AC65:AC68" si="108">+AA65-Z65</f>
        <v>#REF!</v>
      </c>
      <c r="AD65" s="13" t="e">
        <f t="shared" ref="AD65:AD68" si="109">+AB65-Y65</f>
        <v>#REF!</v>
      </c>
    </row>
    <row r="66" spans="1:30" s="8" customFormat="1" ht="21" customHeight="1" x14ac:dyDescent="0.2">
      <c r="A66" s="44"/>
      <c r="B66" s="29" t="s">
        <v>30</v>
      </c>
      <c r="C66" s="45"/>
      <c r="D66" s="47"/>
      <c r="E66" s="47"/>
      <c r="F66" s="47"/>
      <c r="G66" s="1">
        <v>0</v>
      </c>
      <c r="H66" s="13">
        <v>0</v>
      </c>
      <c r="I66" s="1">
        <v>0</v>
      </c>
      <c r="J66" s="1">
        <v>0</v>
      </c>
      <c r="K66" s="1">
        <v>0</v>
      </c>
      <c r="L66" s="1" t="e">
        <f>+VLOOKUP(D65,'[4]2 trim pleno'!$A$2:$H$590,2,FALSE)</f>
        <v>#N/A</v>
      </c>
      <c r="M66" s="1" t="e">
        <f>+VLOOKUP(D65,'[4]2 trim pleno'!$A$2:$H$590,3,FALSE)</f>
        <v>#N/A</v>
      </c>
      <c r="N66" s="1" t="e">
        <f>+VLOOKUP(D65,'[4]2 trim pleno'!$A$2:$H$590,5,FALSE)</f>
        <v>#N/A</v>
      </c>
      <c r="O66" s="1" t="e">
        <f>+VLOOKUP(D65,'[4]2 trim pleno'!$A$2:$H$590,4,FALSE)</f>
        <v>#N/A</v>
      </c>
      <c r="P66" s="1" t="e">
        <f>+VLOOKUP(D65,'[4]2 trim pleno'!$A$2:$H$590,6,FALSE)</f>
        <v>#N/A</v>
      </c>
      <c r="Q66" s="1" t="e">
        <f>+VLOOKUP(D65,'[4]2 trim pleno'!$A$2:$H$590,7,FALSE)</f>
        <v>#N/A</v>
      </c>
      <c r="R66" s="18" t="e">
        <f>+VLOOKUP(D65,'[4]2 TRIM LESLIE'!$A$4:$H$403,2,FALSE)</f>
        <v>#N/A</v>
      </c>
      <c r="S66" s="18">
        <v>0</v>
      </c>
      <c r="T66" s="18" t="e">
        <f>+VLOOKUP(D65,'[4]2 TRIM LESLIE'!$A$4:$H$403,6,FALSE)</f>
        <v>#N/A</v>
      </c>
      <c r="U66" s="18" t="e">
        <f>+VLOOKUP(D65,'[4]2 TRIM LESLIE'!$A$4:$H$403,5,FALSE)</f>
        <v>#N/A</v>
      </c>
      <c r="V66" s="18" t="e">
        <f>+VLOOKUP(D65,'[4]2 TRIM LESLIE'!$A$4:$H$403,4,FALSE)</f>
        <v>#N/A</v>
      </c>
      <c r="W66" s="18" t="e">
        <f>+VLOOKUP(D65,'[4]2 TRIM LESLIE'!$A$4:$H$403,3,FALSE)</f>
        <v>#N/A</v>
      </c>
      <c r="X66" s="18">
        <v>0</v>
      </c>
      <c r="Y66" s="24" t="e">
        <f t="shared" si="9"/>
        <v>#N/A</v>
      </c>
      <c r="Z66" s="1" t="e">
        <f t="shared" si="105"/>
        <v>#N/A</v>
      </c>
      <c r="AA66" s="1" t="e">
        <f t="shared" si="106"/>
        <v>#N/A</v>
      </c>
      <c r="AB66" s="24">
        <f t="shared" si="107"/>
        <v>0</v>
      </c>
      <c r="AC66" s="1" t="e">
        <f t="shared" si="108"/>
        <v>#N/A</v>
      </c>
      <c r="AD66" s="13" t="e">
        <f t="shared" si="109"/>
        <v>#N/A</v>
      </c>
    </row>
    <row r="67" spans="1:30" ht="21" customHeight="1" x14ac:dyDescent="0.2">
      <c r="A67" s="44"/>
      <c r="B67" s="29" t="s">
        <v>31</v>
      </c>
      <c r="C67" s="45"/>
      <c r="D67" s="47"/>
      <c r="E67" s="47"/>
      <c r="F67" s="47"/>
      <c r="G67" s="1">
        <v>0</v>
      </c>
      <c r="H67" s="13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24">
        <f t="shared" si="9"/>
        <v>0</v>
      </c>
      <c r="Z67" s="1">
        <f t="shared" si="105"/>
        <v>0</v>
      </c>
      <c r="AA67" s="1">
        <f t="shared" si="106"/>
        <v>0</v>
      </c>
      <c r="AB67" s="24">
        <f t="shared" si="107"/>
        <v>0</v>
      </c>
      <c r="AC67" s="1">
        <f t="shared" si="108"/>
        <v>0</v>
      </c>
      <c r="AD67" s="13">
        <f t="shared" si="109"/>
        <v>0</v>
      </c>
    </row>
    <row r="68" spans="1:30" s="8" customFormat="1" ht="21" customHeight="1" x14ac:dyDescent="0.2">
      <c r="A68" s="44"/>
      <c r="B68" s="29" t="s">
        <v>32</v>
      </c>
      <c r="C68" s="45"/>
      <c r="D68" s="48"/>
      <c r="E68" s="48"/>
      <c r="F68" s="48"/>
      <c r="G68" s="1">
        <v>0</v>
      </c>
      <c r="H68" s="1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24">
        <f t="shared" si="9"/>
        <v>0</v>
      </c>
      <c r="Z68" s="1">
        <f t="shared" si="105"/>
        <v>0</v>
      </c>
      <c r="AA68" s="1">
        <f t="shared" si="106"/>
        <v>0</v>
      </c>
      <c r="AB68" s="24">
        <f t="shared" si="107"/>
        <v>0</v>
      </c>
      <c r="AC68" s="1">
        <f t="shared" si="108"/>
        <v>0</v>
      </c>
      <c r="AD68" s="13">
        <f t="shared" si="109"/>
        <v>0</v>
      </c>
    </row>
    <row r="69" spans="1:30" s="7" customFormat="1" ht="21" customHeight="1" x14ac:dyDescent="0.2">
      <c r="A69" s="4" t="s">
        <v>33</v>
      </c>
      <c r="B69" s="4"/>
      <c r="C69" s="5"/>
      <c r="D69" s="5"/>
      <c r="E69" s="5"/>
      <c r="F69" s="5"/>
      <c r="G69" s="6" t="e">
        <f t="shared" ref="G69" si="110">SUM(G65:G68)</f>
        <v>#REF!</v>
      </c>
      <c r="H69" s="6">
        <f>SUM(H65:H68)</f>
        <v>0</v>
      </c>
      <c r="I69" s="6" t="e">
        <f t="shared" ref="I69:K69" si="111">SUM(I65:I68)</f>
        <v>#REF!</v>
      </c>
      <c r="J69" s="6" t="e">
        <f t="shared" si="111"/>
        <v>#REF!</v>
      </c>
      <c r="K69" s="6" t="e">
        <f t="shared" si="111"/>
        <v>#REF!</v>
      </c>
      <c r="L69" s="6" t="e">
        <f t="shared" ref="L69:X69" si="112">SUM(L65:L68)</f>
        <v>#N/A</v>
      </c>
      <c r="M69" s="6" t="e">
        <f t="shared" si="112"/>
        <v>#N/A</v>
      </c>
      <c r="N69" s="6" t="e">
        <f t="shared" si="112"/>
        <v>#N/A</v>
      </c>
      <c r="O69" s="6" t="e">
        <f t="shared" si="112"/>
        <v>#N/A</v>
      </c>
      <c r="P69" s="6" t="e">
        <f t="shared" si="112"/>
        <v>#N/A</v>
      </c>
      <c r="Q69" s="6" t="e">
        <f t="shared" si="112"/>
        <v>#N/A</v>
      </c>
      <c r="R69" s="6" t="e">
        <f t="shared" si="112"/>
        <v>#N/A</v>
      </c>
      <c r="S69" s="6">
        <f t="shared" si="112"/>
        <v>0</v>
      </c>
      <c r="T69" s="6" t="e">
        <f t="shared" si="112"/>
        <v>#N/A</v>
      </c>
      <c r="U69" s="6" t="e">
        <f t="shared" si="112"/>
        <v>#N/A</v>
      </c>
      <c r="V69" s="6" t="e">
        <f t="shared" si="112"/>
        <v>#N/A</v>
      </c>
      <c r="W69" s="6" t="e">
        <f t="shared" si="112"/>
        <v>#N/A</v>
      </c>
      <c r="X69" s="6">
        <f t="shared" si="112"/>
        <v>0</v>
      </c>
      <c r="Y69" s="6" t="e">
        <f t="shared" si="87"/>
        <v>#REF!</v>
      </c>
      <c r="Z69" s="6" t="e">
        <f t="shared" si="87"/>
        <v>#REF!</v>
      </c>
      <c r="AA69" s="6" t="e">
        <f t="shared" si="87"/>
        <v>#REF!</v>
      </c>
      <c r="AB69" s="6" t="e">
        <f t="shared" si="87"/>
        <v>#REF!</v>
      </c>
      <c r="AC69" s="6" t="e">
        <f t="shared" si="87"/>
        <v>#REF!</v>
      </c>
      <c r="AD69" s="6" t="e">
        <f t="shared" si="87"/>
        <v>#REF!</v>
      </c>
    </row>
    <row r="70" spans="1:30" s="2" customFormat="1" ht="21" customHeight="1" x14ac:dyDescent="0.2">
      <c r="A70" s="44">
        <v>2014</v>
      </c>
      <c r="B70" s="29" t="s">
        <v>26</v>
      </c>
      <c r="C70" s="45" t="s">
        <v>50</v>
      </c>
      <c r="D70" s="46">
        <f>+VLOOKUP(C70,'[1]ENTES A JUNIO 2014'!$B$2:$C$124,2,FALSE)</f>
        <v>14</v>
      </c>
      <c r="E70" s="46" t="s">
        <v>28</v>
      </c>
      <c r="F70" s="46" t="s">
        <v>51</v>
      </c>
      <c r="G70" s="1" t="e">
        <f>+VLOOKUP(D70,#REF!,2,FALSE)</f>
        <v>#REF!</v>
      </c>
      <c r="H70" s="13">
        <v>0</v>
      </c>
      <c r="I70" s="1">
        <v>0</v>
      </c>
      <c r="J70" s="1">
        <v>0</v>
      </c>
      <c r="K70" s="1">
        <v>0</v>
      </c>
      <c r="L70" s="1">
        <f>+VLOOKUP(D70,'[4]1 trim pleno'!$A$2:$H$590,2,FALSE)</f>
        <v>1</v>
      </c>
      <c r="M70" s="1">
        <f>+VLOOKUP(D70,'[4]1 trim pleno'!$A$2:$H$590,3,FALSE)</f>
        <v>2</v>
      </c>
      <c r="N70" s="1">
        <f>+VLOOKUP(D70,'[4]1 trim pleno'!$A$2:$H$590,5,FALSE)</f>
        <v>0</v>
      </c>
      <c r="O70" s="1">
        <f>+VLOOKUP(D70,'[4]1 trim pleno'!$A$2:$H$590,4,FALSE)</f>
        <v>0</v>
      </c>
      <c r="P70" s="1">
        <f>+VLOOKUP(D70,'[4]1 trim pleno'!$A$2:$H$590,6,FALSE)</f>
        <v>1</v>
      </c>
      <c r="Q70" s="1">
        <f>+VLOOKUP(D70,'[4]1 trim pleno'!$A$2:$H$590,7,FALSE)</f>
        <v>0</v>
      </c>
      <c r="R70" s="18">
        <f>+VLOOKUP(D70,'[4]1 TRIM LESLIE'!$A$4:$H$403,2,FALSE)</f>
        <v>1</v>
      </c>
      <c r="S70" s="18">
        <v>0</v>
      </c>
      <c r="T70" s="18">
        <f>+VLOOKUP(D70,'[4]1 TRIM LESLIE'!$A$4:$H$403,6,FALSE)</f>
        <v>0</v>
      </c>
      <c r="U70" s="18">
        <f>+VLOOKUP(D70,'[4]1 TRIM LESLIE'!$A$4:$H$403,5,FALSE)</f>
        <v>0</v>
      </c>
      <c r="V70" s="18">
        <f>+VLOOKUP(D70,'[4]1 TRIM LESLIE'!$A$4:$H$403,4,FALSE)</f>
        <v>0</v>
      </c>
      <c r="W70" s="18">
        <f>+VLOOKUP(D70,'[4]1 TRIM LESLIE'!$A$4:$H$403,3,FALSE)</f>
        <v>1</v>
      </c>
      <c r="X70" s="18">
        <v>0</v>
      </c>
      <c r="Y70" s="24">
        <f t="shared" ref="Y70" si="113">SUM(I70:Q70)</f>
        <v>4</v>
      </c>
      <c r="Z70" s="1">
        <f t="shared" ref="Z70:Z73" si="114">SUM(I70:Q70)</f>
        <v>4</v>
      </c>
      <c r="AA70" s="1">
        <f t="shared" ref="AA70:AA73" si="115">+X70+W70+V70+U70+T70+S70+R70+Q70+P70+L70+K70+J70+I70</f>
        <v>4</v>
      </c>
      <c r="AB70" s="24" t="e">
        <f t="shared" ref="AB70:AB73" si="116">+G70</f>
        <v>#REF!</v>
      </c>
      <c r="AC70" s="1">
        <f t="shared" ref="AC70:AC73" si="117">+AA70-Z70</f>
        <v>0</v>
      </c>
      <c r="AD70" s="13" t="e">
        <f t="shared" ref="AD70:AD73" si="118">+AB70-Y70</f>
        <v>#REF!</v>
      </c>
    </row>
    <row r="71" spans="1:30" s="8" customFormat="1" ht="21" customHeight="1" x14ac:dyDescent="0.2">
      <c r="A71" s="44"/>
      <c r="B71" s="29" t="s">
        <v>30</v>
      </c>
      <c r="C71" s="45"/>
      <c r="D71" s="47"/>
      <c r="E71" s="47"/>
      <c r="F71" s="47"/>
      <c r="G71" s="1" t="e">
        <f>+VLOOKUP(D70,#REF!,2,FALSE)</f>
        <v>#REF!</v>
      </c>
      <c r="H71" s="13">
        <v>0</v>
      </c>
      <c r="I71" s="1" t="e">
        <f>+VLOOKUP(D70,#REF!,4,FALSE)</f>
        <v>#REF!</v>
      </c>
      <c r="J71" s="1" t="e">
        <f>+VLOOKUP(D70,#REF!,2,FALSE)</f>
        <v>#REF!</v>
      </c>
      <c r="K71" s="1" t="e">
        <f>+VLOOKUP(D70,#REF!,3,FALSE)</f>
        <v>#REF!</v>
      </c>
      <c r="L71" s="1">
        <f>+VLOOKUP(D70,'[4]2 trim pleno'!$A$2:$H$590,2,FALSE)</f>
        <v>0</v>
      </c>
      <c r="M71" s="1">
        <f>+VLOOKUP(D70,'[4]2 trim pleno'!$A$2:$H$590,3,FALSE)</f>
        <v>3</v>
      </c>
      <c r="N71" s="1">
        <f>+VLOOKUP(D70,'[4]2 trim pleno'!$A$2:$H$590,5,FALSE)</f>
        <v>0</v>
      </c>
      <c r="O71" s="1">
        <f>+VLOOKUP(D70,'[4]2 trim pleno'!$A$2:$H$590,4,FALSE)</f>
        <v>0</v>
      </c>
      <c r="P71" s="1">
        <f>+VLOOKUP(D70,'[4]2 trim pleno'!$A$2:$H$590,6,FALSE)</f>
        <v>1</v>
      </c>
      <c r="Q71" s="1">
        <f>+VLOOKUP(D70,'[4]2 trim pleno'!$A$2:$H$590,7,FALSE)</f>
        <v>0</v>
      </c>
      <c r="R71" s="18">
        <f>+VLOOKUP(D70,'[4]2 TRIM LESLIE'!$A$4:$H$403,2,FALSE)</f>
        <v>2</v>
      </c>
      <c r="S71" s="18">
        <v>0</v>
      </c>
      <c r="T71" s="18">
        <f>+VLOOKUP(D70,'[4]2 TRIM LESLIE'!$A$4:$H$403,6,FALSE)</f>
        <v>1</v>
      </c>
      <c r="U71" s="18">
        <f>+VLOOKUP(D70,'[4]2 TRIM LESLIE'!$A$4:$H$403,5,FALSE)</f>
        <v>0</v>
      </c>
      <c r="V71" s="18">
        <f>+VLOOKUP(D70,'[4]2 TRIM LESLIE'!$A$4:$H$403,4,FALSE)</f>
        <v>0</v>
      </c>
      <c r="W71" s="18">
        <f>+VLOOKUP(D70,'[4]2 TRIM LESLIE'!$A$4:$H$403,3,FALSE)</f>
        <v>0</v>
      </c>
      <c r="X71" s="18">
        <v>0</v>
      </c>
      <c r="Y71" s="24" t="e">
        <f t="shared" si="9"/>
        <v>#REF!</v>
      </c>
      <c r="Z71" s="1" t="e">
        <f t="shared" si="114"/>
        <v>#REF!</v>
      </c>
      <c r="AA71" s="1" t="e">
        <f t="shared" si="115"/>
        <v>#REF!</v>
      </c>
      <c r="AB71" s="24" t="e">
        <f t="shared" si="116"/>
        <v>#REF!</v>
      </c>
      <c r="AC71" s="1" t="e">
        <f t="shared" si="117"/>
        <v>#REF!</v>
      </c>
      <c r="AD71" s="13" t="e">
        <f t="shared" si="118"/>
        <v>#REF!</v>
      </c>
    </row>
    <row r="72" spans="1:30" ht="21" customHeight="1" x14ac:dyDescent="0.2">
      <c r="A72" s="44"/>
      <c r="B72" s="29" t="s">
        <v>31</v>
      </c>
      <c r="C72" s="45"/>
      <c r="D72" s="47"/>
      <c r="E72" s="47"/>
      <c r="F72" s="47"/>
      <c r="G72" s="1" t="e">
        <f>+VLOOKUP(D70,#REF!,2,FALSE)</f>
        <v>#REF!</v>
      </c>
      <c r="H72" s="13">
        <v>14</v>
      </c>
      <c r="I72" s="1" t="e">
        <f>+VLOOKUP(D70,#REF!,4,FALSE)</f>
        <v>#REF!</v>
      </c>
      <c r="J72" s="1" t="e">
        <f>+VLOOKUP(D70,#REF!,2,FALSE)</f>
        <v>#REF!</v>
      </c>
      <c r="K72" s="1" t="e">
        <f>+VLOOKUP(D70,#REF!,3,FALSE)</f>
        <v>#REF!</v>
      </c>
      <c r="L72" s="1">
        <f>+VLOOKUP(D70,'[4]3 trim pleno'!$A$2:$H$590,2,FALSE)</f>
        <v>0</v>
      </c>
      <c r="M72" s="1">
        <f>+VLOOKUP(D70,'[4]3 trim pleno'!$A$2:$H$590,3,FALSE)</f>
        <v>0</v>
      </c>
      <c r="N72" s="1">
        <f>+VLOOKUP(D70,'[4]3 trim pleno'!$A$2:$H$590,5,FALSE)</f>
        <v>0</v>
      </c>
      <c r="O72" s="1">
        <f>+VLOOKUP(D70,'[4]3 trim pleno'!$A$2:$H$590,4,FALSE)</f>
        <v>0</v>
      </c>
      <c r="P72" s="1">
        <f>+VLOOKUP(D70,'[4]3 trim pleno'!$A$2:$H$590,6,FALSE)</f>
        <v>1</v>
      </c>
      <c r="Q72" s="1">
        <f>+VLOOKUP(D70,'[4]3 trim pleno'!$A$2:$H$590,7,FALSE)</f>
        <v>0</v>
      </c>
      <c r="R72" s="18">
        <f>+VLOOKUP(D70,'[4]3 TRIM LESLIE'!$A$4:$N$403,2,FALSE)</f>
        <v>0</v>
      </c>
      <c r="S72" s="18">
        <v>0</v>
      </c>
      <c r="T72" s="18">
        <f>+VLOOKUP(D70,'[4]3 TRIM LESLIE'!$A$4:$N$403,6,FALSE)</f>
        <v>0</v>
      </c>
      <c r="U72" s="18">
        <f>+VLOOKUP(D70,'[4]3 TRIM LESLIE'!$A$4:$N$403,5,FALSE)</f>
        <v>0</v>
      </c>
      <c r="V72" s="18">
        <f>+VLOOKUP(D70,'[4]3 TRIM LESLIE'!$A$4:$N$403,4,FALSE)</f>
        <v>0</v>
      </c>
      <c r="W72" s="18">
        <f>+VLOOKUP(D70,'[4]3 TRIM LESLIE'!$A$4:$N$403,3,FALSE)</f>
        <v>0</v>
      </c>
      <c r="X72" s="18">
        <v>0</v>
      </c>
      <c r="Y72" s="24" t="e">
        <f t="shared" si="9"/>
        <v>#REF!</v>
      </c>
      <c r="Z72" s="1" t="e">
        <f t="shared" si="114"/>
        <v>#REF!</v>
      </c>
      <c r="AA72" s="1" t="e">
        <f t="shared" si="115"/>
        <v>#REF!</v>
      </c>
      <c r="AB72" s="24" t="e">
        <f t="shared" si="116"/>
        <v>#REF!</v>
      </c>
      <c r="AC72" s="1" t="e">
        <f t="shared" si="117"/>
        <v>#REF!</v>
      </c>
      <c r="AD72" s="13" t="e">
        <f t="shared" si="118"/>
        <v>#REF!</v>
      </c>
    </row>
    <row r="73" spans="1:30" s="8" customFormat="1" ht="21" customHeight="1" x14ac:dyDescent="0.2">
      <c r="A73" s="44"/>
      <c r="B73" s="29" t="s">
        <v>32</v>
      </c>
      <c r="C73" s="45"/>
      <c r="D73" s="48"/>
      <c r="E73" s="48"/>
      <c r="F73" s="48"/>
      <c r="G73" s="1">
        <v>0</v>
      </c>
      <c r="H73" s="13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24">
        <f t="shared" si="9"/>
        <v>0</v>
      </c>
      <c r="Z73" s="1">
        <f t="shared" si="114"/>
        <v>0</v>
      </c>
      <c r="AA73" s="1">
        <f t="shared" si="115"/>
        <v>0</v>
      </c>
      <c r="AB73" s="24">
        <f t="shared" si="116"/>
        <v>0</v>
      </c>
      <c r="AC73" s="1">
        <f t="shared" si="117"/>
        <v>0</v>
      </c>
      <c r="AD73" s="13">
        <f t="shared" si="118"/>
        <v>0</v>
      </c>
    </row>
    <row r="74" spans="1:30" s="7" customFormat="1" ht="21" customHeight="1" x14ac:dyDescent="0.2">
      <c r="A74" s="4" t="s">
        <v>33</v>
      </c>
      <c r="B74" s="4"/>
      <c r="C74" s="5"/>
      <c r="D74" s="5"/>
      <c r="E74" s="5"/>
      <c r="F74" s="5"/>
      <c r="G74" s="6" t="e">
        <f t="shared" ref="G74:X74" si="119">SUM(G70:G73)</f>
        <v>#REF!</v>
      </c>
      <c r="H74" s="6">
        <f>SUM(H70:H73)</f>
        <v>14</v>
      </c>
      <c r="I74" s="6" t="e">
        <f t="shared" ref="I74:K74" si="120">SUM(I70:I73)</f>
        <v>#REF!</v>
      </c>
      <c r="J74" s="6" t="e">
        <f t="shared" si="120"/>
        <v>#REF!</v>
      </c>
      <c r="K74" s="6" t="e">
        <f t="shared" si="120"/>
        <v>#REF!</v>
      </c>
      <c r="L74" s="6">
        <f t="shared" si="119"/>
        <v>1</v>
      </c>
      <c r="M74" s="6">
        <f t="shared" si="119"/>
        <v>5</v>
      </c>
      <c r="N74" s="6">
        <f t="shared" si="119"/>
        <v>0</v>
      </c>
      <c r="O74" s="6">
        <f t="shared" si="119"/>
        <v>0</v>
      </c>
      <c r="P74" s="6">
        <f t="shared" si="119"/>
        <v>3</v>
      </c>
      <c r="Q74" s="6">
        <f t="shared" si="119"/>
        <v>0</v>
      </c>
      <c r="R74" s="6">
        <f t="shared" si="119"/>
        <v>3</v>
      </c>
      <c r="S74" s="6">
        <f t="shared" si="119"/>
        <v>0</v>
      </c>
      <c r="T74" s="6">
        <f t="shared" si="119"/>
        <v>1</v>
      </c>
      <c r="U74" s="6">
        <f t="shared" si="119"/>
        <v>0</v>
      </c>
      <c r="V74" s="6">
        <f t="shared" si="119"/>
        <v>0</v>
      </c>
      <c r="W74" s="6">
        <f t="shared" si="119"/>
        <v>1</v>
      </c>
      <c r="X74" s="6">
        <f t="shared" si="119"/>
        <v>0</v>
      </c>
      <c r="Y74" s="6" t="e">
        <f t="shared" ref="Y74:AD89" si="121">SUM(Y70:Y73)</f>
        <v>#REF!</v>
      </c>
      <c r="Z74" s="6" t="e">
        <f t="shared" si="121"/>
        <v>#REF!</v>
      </c>
      <c r="AA74" s="6" t="e">
        <f t="shared" si="121"/>
        <v>#REF!</v>
      </c>
      <c r="AB74" s="6" t="e">
        <f t="shared" si="121"/>
        <v>#REF!</v>
      </c>
      <c r="AC74" s="6" t="e">
        <f t="shared" si="121"/>
        <v>#REF!</v>
      </c>
      <c r="AD74" s="6" t="e">
        <f t="shared" si="121"/>
        <v>#REF!</v>
      </c>
    </row>
    <row r="75" spans="1:30" s="2" customFormat="1" ht="21" customHeight="1" x14ac:dyDescent="0.2">
      <c r="A75" s="44">
        <v>2014</v>
      </c>
      <c r="B75" s="29" t="s">
        <v>26</v>
      </c>
      <c r="C75" s="45" t="s">
        <v>52</v>
      </c>
      <c r="D75" s="46">
        <f>+VLOOKUP(C75,'[1]ENTES A JUNIO 2014'!$B$2:$C$124,2,FALSE)</f>
        <v>15</v>
      </c>
      <c r="E75" s="46" t="s">
        <v>28</v>
      </c>
      <c r="F75" s="46" t="s">
        <v>29</v>
      </c>
      <c r="G75" s="1">
        <v>0</v>
      </c>
      <c r="H75" s="13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24">
        <f t="shared" ref="Y75:Y138" si="122">SUM(I75:Q75)</f>
        <v>0</v>
      </c>
      <c r="Z75" s="1">
        <f t="shared" ref="Z75:Z78" si="123">SUM(I75:Q75)</f>
        <v>0</v>
      </c>
      <c r="AA75" s="1">
        <f t="shared" ref="AA75:AA78" si="124">+X75+W75+V75+U75+T75+S75+R75+Q75+P75+L75+K75+J75+I75</f>
        <v>0</v>
      </c>
      <c r="AB75" s="24">
        <f t="shared" ref="AB75:AB78" si="125">+G75</f>
        <v>0</v>
      </c>
      <c r="AC75" s="1">
        <f t="shared" ref="AC75:AC78" si="126">+AA75-Z75</f>
        <v>0</v>
      </c>
      <c r="AD75" s="13">
        <f t="shared" ref="AD75:AD78" si="127">+AB75-Y75</f>
        <v>0</v>
      </c>
    </row>
    <row r="76" spans="1:30" s="8" customFormat="1" ht="21" customHeight="1" x14ac:dyDescent="0.2">
      <c r="A76" s="44"/>
      <c r="B76" s="29" t="s">
        <v>30</v>
      </c>
      <c r="C76" s="45"/>
      <c r="D76" s="47"/>
      <c r="E76" s="47"/>
      <c r="F76" s="47"/>
      <c r="G76" s="1">
        <v>0</v>
      </c>
      <c r="H76" s="13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24">
        <f t="shared" si="122"/>
        <v>0</v>
      </c>
      <c r="Z76" s="1">
        <f t="shared" si="123"/>
        <v>0</v>
      </c>
      <c r="AA76" s="1">
        <f t="shared" si="124"/>
        <v>0</v>
      </c>
      <c r="AB76" s="24">
        <f t="shared" si="125"/>
        <v>0</v>
      </c>
      <c r="AC76" s="1">
        <f t="shared" si="126"/>
        <v>0</v>
      </c>
      <c r="AD76" s="13">
        <f t="shared" si="127"/>
        <v>0</v>
      </c>
    </row>
    <row r="77" spans="1:30" ht="21" customHeight="1" x14ac:dyDescent="0.2">
      <c r="A77" s="44"/>
      <c r="B77" s="29" t="s">
        <v>31</v>
      </c>
      <c r="C77" s="45"/>
      <c r="D77" s="47"/>
      <c r="E77" s="47"/>
      <c r="F77" s="47"/>
      <c r="G77" s="1">
        <v>0</v>
      </c>
      <c r="H77" s="13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24">
        <f t="shared" si="122"/>
        <v>0</v>
      </c>
      <c r="Z77" s="1">
        <f t="shared" si="123"/>
        <v>0</v>
      </c>
      <c r="AA77" s="1">
        <f t="shared" si="124"/>
        <v>0</v>
      </c>
      <c r="AB77" s="24">
        <f t="shared" si="125"/>
        <v>0</v>
      </c>
      <c r="AC77" s="1">
        <f t="shared" si="126"/>
        <v>0</v>
      </c>
      <c r="AD77" s="13">
        <f t="shared" si="127"/>
        <v>0</v>
      </c>
    </row>
    <row r="78" spans="1:30" s="8" customFormat="1" ht="21" customHeight="1" x14ac:dyDescent="0.2">
      <c r="A78" s="44"/>
      <c r="B78" s="29" t="s">
        <v>32</v>
      </c>
      <c r="C78" s="45"/>
      <c r="D78" s="48"/>
      <c r="E78" s="48"/>
      <c r="F78" s="48"/>
      <c r="G78" s="1">
        <v>0</v>
      </c>
      <c r="H78" s="13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24">
        <f t="shared" si="122"/>
        <v>0</v>
      </c>
      <c r="Z78" s="1">
        <f t="shared" si="123"/>
        <v>0</v>
      </c>
      <c r="AA78" s="1">
        <f t="shared" si="124"/>
        <v>0</v>
      </c>
      <c r="AB78" s="24">
        <f t="shared" si="125"/>
        <v>0</v>
      </c>
      <c r="AC78" s="1">
        <f t="shared" si="126"/>
        <v>0</v>
      </c>
      <c r="AD78" s="13">
        <f t="shared" si="127"/>
        <v>0</v>
      </c>
    </row>
    <row r="79" spans="1:30" s="7" customFormat="1" ht="21" customHeight="1" x14ac:dyDescent="0.2">
      <c r="A79" s="4" t="s">
        <v>33</v>
      </c>
      <c r="B79" s="4"/>
      <c r="C79" s="5"/>
      <c r="D79" s="5"/>
      <c r="E79" s="5"/>
      <c r="F79" s="5"/>
      <c r="G79" s="6">
        <f t="shared" ref="G79" si="128">SUM(G75:G78)</f>
        <v>0</v>
      </c>
      <c r="H79" s="6">
        <f>SUM(H75:H78)</f>
        <v>0</v>
      </c>
      <c r="I79" s="6">
        <f t="shared" ref="I79:K79" si="129">SUM(I75:I78)</f>
        <v>0</v>
      </c>
      <c r="J79" s="6">
        <f t="shared" si="129"/>
        <v>0</v>
      </c>
      <c r="K79" s="6">
        <f t="shared" si="129"/>
        <v>0</v>
      </c>
      <c r="L79" s="6">
        <f t="shared" ref="L79:X79" si="130">SUM(L75:L78)</f>
        <v>0</v>
      </c>
      <c r="M79" s="6">
        <f t="shared" si="130"/>
        <v>0</v>
      </c>
      <c r="N79" s="6">
        <f t="shared" si="130"/>
        <v>0</v>
      </c>
      <c r="O79" s="6">
        <f t="shared" si="130"/>
        <v>0</v>
      </c>
      <c r="P79" s="6">
        <f t="shared" si="130"/>
        <v>0</v>
      </c>
      <c r="Q79" s="6">
        <f t="shared" si="130"/>
        <v>0</v>
      </c>
      <c r="R79" s="6">
        <f t="shared" si="130"/>
        <v>0</v>
      </c>
      <c r="S79" s="6">
        <f t="shared" si="130"/>
        <v>0</v>
      </c>
      <c r="T79" s="6">
        <f t="shared" si="130"/>
        <v>0</v>
      </c>
      <c r="U79" s="6">
        <f t="shared" si="130"/>
        <v>0</v>
      </c>
      <c r="V79" s="6">
        <f t="shared" si="130"/>
        <v>0</v>
      </c>
      <c r="W79" s="6">
        <f t="shared" si="130"/>
        <v>0</v>
      </c>
      <c r="X79" s="6">
        <f t="shared" si="130"/>
        <v>0</v>
      </c>
      <c r="Y79" s="6">
        <f t="shared" si="121"/>
        <v>0</v>
      </c>
      <c r="Z79" s="6">
        <f t="shared" si="121"/>
        <v>0</v>
      </c>
      <c r="AA79" s="6">
        <f t="shared" si="121"/>
        <v>0</v>
      </c>
      <c r="AB79" s="6">
        <f t="shared" si="121"/>
        <v>0</v>
      </c>
      <c r="AC79" s="6">
        <f t="shared" si="121"/>
        <v>0</v>
      </c>
      <c r="AD79" s="6">
        <f t="shared" si="121"/>
        <v>0</v>
      </c>
    </row>
    <row r="80" spans="1:30" s="2" customFormat="1" ht="21" customHeight="1" x14ac:dyDescent="0.2">
      <c r="A80" s="44">
        <v>2014</v>
      </c>
      <c r="B80" s="29" t="s">
        <v>26</v>
      </c>
      <c r="C80" s="45" t="s">
        <v>53</v>
      </c>
      <c r="D80" s="46">
        <f>+VLOOKUP(C80,'[1]ENTES A JUNIO 2014'!$B$2:$C$124,2,FALSE)</f>
        <v>16</v>
      </c>
      <c r="E80" s="46" t="s">
        <v>54</v>
      </c>
      <c r="F80" s="46" t="s">
        <v>54</v>
      </c>
      <c r="G80" s="1">
        <v>0</v>
      </c>
      <c r="H80" s="13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24">
        <f t="shared" ref="Y80" si="131">SUM(I80:Q80)</f>
        <v>0</v>
      </c>
      <c r="Z80" s="1">
        <f t="shared" ref="Z80:Z83" si="132">SUM(I80:Q80)</f>
        <v>0</v>
      </c>
      <c r="AA80" s="1">
        <f t="shared" ref="AA80:AA83" si="133">+X80+W80+V80+U80+T80+S80+R80+Q80+P80+L80+K80+J80+I80</f>
        <v>0</v>
      </c>
      <c r="AB80" s="24">
        <f t="shared" ref="AB80:AB83" si="134">+G80</f>
        <v>0</v>
      </c>
      <c r="AC80" s="1">
        <f t="shared" ref="AC80:AC83" si="135">+AA80-Z80</f>
        <v>0</v>
      </c>
      <c r="AD80" s="13">
        <f t="shared" ref="AD80:AD83" si="136">+AB80-Y80</f>
        <v>0</v>
      </c>
    </row>
    <row r="81" spans="1:30" s="8" customFormat="1" ht="21" customHeight="1" x14ac:dyDescent="0.2">
      <c r="A81" s="44"/>
      <c r="B81" s="29" t="s">
        <v>30</v>
      </c>
      <c r="C81" s="45"/>
      <c r="D81" s="47"/>
      <c r="E81" s="47"/>
      <c r="F81" s="47"/>
      <c r="G81" s="1">
        <v>0</v>
      </c>
      <c r="H81" s="13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24">
        <f t="shared" si="122"/>
        <v>0</v>
      </c>
      <c r="Z81" s="1">
        <f t="shared" si="132"/>
        <v>0</v>
      </c>
      <c r="AA81" s="1">
        <f t="shared" si="133"/>
        <v>0</v>
      </c>
      <c r="AB81" s="24">
        <f t="shared" si="134"/>
        <v>0</v>
      </c>
      <c r="AC81" s="1">
        <f t="shared" si="135"/>
        <v>0</v>
      </c>
      <c r="AD81" s="13">
        <f t="shared" si="136"/>
        <v>0</v>
      </c>
    </row>
    <row r="82" spans="1:30" ht="21" customHeight="1" x14ac:dyDescent="0.2">
      <c r="A82" s="44"/>
      <c r="B82" s="29" t="s">
        <v>31</v>
      </c>
      <c r="C82" s="45"/>
      <c r="D82" s="47"/>
      <c r="E82" s="47"/>
      <c r="F82" s="47"/>
      <c r="G82" s="1" t="e">
        <f>+VLOOKUP(D80,#REF!,2,FALSE)</f>
        <v>#REF!</v>
      </c>
      <c r="H82" s="13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24">
        <f t="shared" si="122"/>
        <v>0</v>
      </c>
      <c r="Z82" s="1">
        <f t="shared" si="132"/>
        <v>0</v>
      </c>
      <c r="AA82" s="1">
        <f t="shared" si="133"/>
        <v>0</v>
      </c>
      <c r="AB82" s="24" t="e">
        <f t="shared" si="134"/>
        <v>#REF!</v>
      </c>
      <c r="AC82" s="1">
        <f t="shared" si="135"/>
        <v>0</v>
      </c>
      <c r="AD82" s="13" t="e">
        <f t="shared" si="136"/>
        <v>#REF!</v>
      </c>
    </row>
    <row r="83" spans="1:30" s="8" customFormat="1" ht="21" customHeight="1" x14ac:dyDescent="0.2">
      <c r="A83" s="44"/>
      <c r="B83" s="29" t="s">
        <v>32</v>
      </c>
      <c r="C83" s="45"/>
      <c r="D83" s="48"/>
      <c r="E83" s="48"/>
      <c r="F83" s="48"/>
      <c r="G83" s="1">
        <v>0</v>
      </c>
      <c r="H83" s="13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24">
        <f t="shared" si="122"/>
        <v>0</v>
      </c>
      <c r="Z83" s="1">
        <f t="shared" si="132"/>
        <v>0</v>
      </c>
      <c r="AA83" s="1">
        <f t="shared" si="133"/>
        <v>0</v>
      </c>
      <c r="AB83" s="24">
        <f t="shared" si="134"/>
        <v>0</v>
      </c>
      <c r="AC83" s="1">
        <f t="shared" si="135"/>
        <v>0</v>
      </c>
      <c r="AD83" s="13">
        <f t="shared" si="136"/>
        <v>0</v>
      </c>
    </row>
    <row r="84" spans="1:30" s="7" customFormat="1" ht="21" customHeight="1" x14ac:dyDescent="0.2">
      <c r="A84" s="4" t="s">
        <v>33</v>
      </c>
      <c r="B84" s="4"/>
      <c r="C84" s="5"/>
      <c r="D84" s="5"/>
      <c r="E84" s="5"/>
      <c r="F84" s="5"/>
      <c r="G84" s="6" t="e">
        <f t="shared" ref="G84:X84" si="137">SUM(G80:G83)</f>
        <v>#REF!</v>
      </c>
      <c r="H84" s="6">
        <f>SUM(H80:H83)</f>
        <v>1</v>
      </c>
      <c r="I84" s="6">
        <f t="shared" ref="I84:K84" si="138">SUM(I80:I83)</f>
        <v>0</v>
      </c>
      <c r="J84" s="6">
        <f t="shared" si="138"/>
        <v>0</v>
      </c>
      <c r="K84" s="6">
        <f t="shared" si="138"/>
        <v>0</v>
      </c>
      <c r="L84" s="6">
        <f t="shared" si="137"/>
        <v>0</v>
      </c>
      <c r="M84" s="6">
        <f t="shared" si="137"/>
        <v>0</v>
      </c>
      <c r="N84" s="6">
        <f t="shared" si="137"/>
        <v>0</v>
      </c>
      <c r="O84" s="6">
        <f t="shared" si="137"/>
        <v>0</v>
      </c>
      <c r="P84" s="6">
        <f t="shared" si="137"/>
        <v>0</v>
      </c>
      <c r="Q84" s="6">
        <f t="shared" si="137"/>
        <v>0</v>
      </c>
      <c r="R84" s="6">
        <f t="shared" si="137"/>
        <v>0</v>
      </c>
      <c r="S84" s="6">
        <f t="shared" si="137"/>
        <v>0</v>
      </c>
      <c r="T84" s="6">
        <f t="shared" si="137"/>
        <v>0</v>
      </c>
      <c r="U84" s="6">
        <f t="shared" si="137"/>
        <v>0</v>
      </c>
      <c r="V84" s="6">
        <f t="shared" si="137"/>
        <v>0</v>
      </c>
      <c r="W84" s="6">
        <f t="shared" si="137"/>
        <v>0</v>
      </c>
      <c r="X84" s="6">
        <f t="shared" si="137"/>
        <v>0</v>
      </c>
      <c r="Y84" s="6">
        <f t="shared" si="121"/>
        <v>0</v>
      </c>
      <c r="Z84" s="6">
        <f t="shared" si="121"/>
        <v>0</v>
      </c>
      <c r="AA84" s="6">
        <f t="shared" si="121"/>
        <v>0</v>
      </c>
      <c r="AB84" s="6" t="e">
        <f t="shared" si="121"/>
        <v>#REF!</v>
      </c>
      <c r="AC84" s="6">
        <f t="shared" si="121"/>
        <v>0</v>
      </c>
      <c r="AD84" s="6" t="e">
        <f t="shared" si="121"/>
        <v>#REF!</v>
      </c>
    </row>
    <row r="85" spans="1:30" s="2" customFormat="1" ht="21" customHeight="1" x14ac:dyDescent="0.2">
      <c r="A85" s="44">
        <v>2014</v>
      </c>
      <c r="B85" s="29" t="s">
        <v>26</v>
      </c>
      <c r="C85" s="45" t="s">
        <v>55</v>
      </c>
      <c r="D85" s="46">
        <f>+VLOOKUP(C85,'[1]ENTES A JUNIO 2014'!$B$2:$C$124,2,FALSE)</f>
        <v>17</v>
      </c>
      <c r="E85" s="46" t="s">
        <v>28</v>
      </c>
      <c r="F85" s="46" t="s">
        <v>41</v>
      </c>
      <c r="G85" s="1" t="e">
        <f>+VLOOKUP(D85,#REF!,2,FALSE)</f>
        <v>#REF!</v>
      </c>
      <c r="H85" s="13">
        <v>0</v>
      </c>
      <c r="I85" s="1" t="e">
        <f>+VLOOKUP(D85,#REF!,4,FALSE)</f>
        <v>#REF!</v>
      </c>
      <c r="J85" s="1" t="e">
        <f>+VLOOKUP(D85,#REF!,2,FALSE)</f>
        <v>#REF!</v>
      </c>
      <c r="K85" s="1" t="e">
        <f>+VLOOKUP(D85,#REF!,3,FALSE)</f>
        <v>#REF!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24" t="e">
        <f t="shared" ref="Y85" si="139">SUM(I85:Q85)</f>
        <v>#REF!</v>
      </c>
      <c r="Z85" s="1" t="e">
        <f t="shared" ref="Z85:Z88" si="140">SUM(I85:Q85)</f>
        <v>#REF!</v>
      </c>
      <c r="AA85" s="1" t="e">
        <f t="shared" ref="AA85:AA88" si="141">+X85+W85+V85+U85+T85+S85+R85+Q85+P85+L85+K85+J85+I85</f>
        <v>#REF!</v>
      </c>
      <c r="AB85" s="24" t="e">
        <f t="shared" ref="AB85:AB88" si="142">+G85</f>
        <v>#REF!</v>
      </c>
      <c r="AC85" s="1" t="e">
        <f t="shared" ref="AC85:AC88" si="143">+AA85-Z85</f>
        <v>#REF!</v>
      </c>
      <c r="AD85" s="13" t="e">
        <f t="shared" ref="AD85:AD88" si="144">+AB85-Y85</f>
        <v>#REF!</v>
      </c>
    </row>
    <row r="86" spans="1:30" s="8" customFormat="1" ht="21" customHeight="1" x14ac:dyDescent="0.2">
      <c r="A86" s="44"/>
      <c r="B86" s="29" t="s">
        <v>30</v>
      </c>
      <c r="C86" s="45"/>
      <c r="D86" s="47"/>
      <c r="E86" s="47"/>
      <c r="F86" s="47"/>
      <c r="G86" s="1">
        <v>0</v>
      </c>
      <c r="H86" s="13">
        <v>0</v>
      </c>
      <c r="I86" s="1">
        <v>0</v>
      </c>
      <c r="J86" s="1">
        <v>0</v>
      </c>
      <c r="K86" s="1">
        <v>0</v>
      </c>
      <c r="L86" s="1" t="e">
        <f>+VLOOKUP(D85,'[4]2 trim pleno'!$A$2:$H$590,2,FALSE)</f>
        <v>#N/A</v>
      </c>
      <c r="M86" s="1" t="e">
        <f>+VLOOKUP(D85,'[4]2 trim pleno'!$A$2:$H$590,3,FALSE)</f>
        <v>#N/A</v>
      </c>
      <c r="N86" s="1" t="e">
        <f>+VLOOKUP(D85,'[4]2 trim pleno'!$A$2:$H$590,5,FALSE)</f>
        <v>#N/A</v>
      </c>
      <c r="O86" s="1" t="e">
        <f>+VLOOKUP(D85,'[4]2 trim pleno'!$A$2:$H$590,4,FALSE)</f>
        <v>#N/A</v>
      </c>
      <c r="P86" s="1" t="e">
        <f>+VLOOKUP(D85,'[4]2 trim pleno'!$A$2:$H$590,6,FALSE)</f>
        <v>#N/A</v>
      </c>
      <c r="Q86" s="1" t="e">
        <f>+VLOOKUP(D85,'[4]2 trim pleno'!$A$2:$H$590,7,FALSE)</f>
        <v>#N/A</v>
      </c>
      <c r="R86" s="18" t="e">
        <f>+VLOOKUP(D85,'[4]2 TRIM LESLIE'!$A$4:$H$403,2,FALSE)</f>
        <v>#N/A</v>
      </c>
      <c r="S86" s="18">
        <v>0</v>
      </c>
      <c r="T86" s="18" t="e">
        <f>+VLOOKUP(D85,'[4]2 TRIM LESLIE'!$A$4:$H$403,6,FALSE)</f>
        <v>#N/A</v>
      </c>
      <c r="U86" s="18" t="e">
        <f>+VLOOKUP(D85,'[4]2 TRIM LESLIE'!$A$4:$H$403,5,FALSE)</f>
        <v>#N/A</v>
      </c>
      <c r="V86" s="18" t="e">
        <f>+VLOOKUP(D85,'[4]2 TRIM LESLIE'!$A$4:$H$403,4,FALSE)</f>
        <v>#N/A</v>
      </c>
      <c r="W86" s="18" t="e">
        <f>+VLOOKUP(D85,'[4]2 TRIM LESLIE'!$A$4:$H$403,3,FALSE)</f>
        <v>#N/A</v>
      </c>
      <c r="X86" s="18">
        <v>0</v>
      </c>
      <c r="Y86" s="24" t="e">
        <f t="shared" si="122"/>
        <v>#N/A</v>
      </c>
      <c r="Z86" s="1" t="e">
        <f t="shared" si="140"/>
        <v>#N/A</v>
      </c>
      <c r="AA86" s="1" t="e">
        <f t="shared" si="141"/>
        <v>#N/A</v>
      </c>
      <c r="AB86" s="24">
        <f t="shared" si="142"/>
        <v>0</v>
      </c>
      <c r="AC86" s="1" t="e">
        <f t="shared" si="143"/>
        <v>#N/A</v>
      </c>
      <c r="AD86" s="13" t="e">
        <f t="shared" si="144"/>
        <v>#N/A</v>
      </c>
    </row>
    <row r="87" spans="1:30" ht="21" customHeight="1" x14ac:dyDescent="0.2">
      <c r="A87" s="44"/>
      <c r="B87" s="29" t="s">
        <v>31</v>
      </c>
      <c r="C87" s="45"/>
      <c r="D87" s="47"/>
      <c r="E87" s="47"/>
      <c r="F87" s="47"/>
      <c r="G87" s="1">
        <v>0</v>
      </c>
      <c r="H87" s="13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24">
        <f t="shared" si="122"/>
        <v>0</v>
      </c>
      <c r="Z87" s="1">
        <f t="shared" si="140"/>
        <v>0</v>
      </c>
      <c r="AA87" s="1">
        <f t="shared" si="141"/>
        <v>0</v>
      </c>
      <c r="AB87" s="24">
        <f t="shared" si="142"/>
        <v>0</v>
      </c>
      <c r="AC87" s="1">
        <f t="shared" si="143"/>
        <v>0</v>
      </c>
      <c r="AD87" s="13">
        <f t="shared" si="144"/>
        <v>0</v>
      </c>
    </row>
    <row r="88" spans="1:30" s="8" customFormat="1" ht="21" customHeight="1" x14ac:dyDescent="0.2">
      <c r="A88" s="44"/>
      <c r="B88" s="29" t="s">
        <v>32</v>
      </c>
      <c r="C88" s="45"/>
      <c r="D88" s="48"/>
      <c r="E88" s="48"/>
      <c r="F88" s="48"/>
      <c r="G88" s="1">
        <v>0</v>
      </c>
      <c r="H88" s="13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24">
        <f t="shared" si="122"/>
        <v>0</v>
      </c>
      <c r="Z88" s="1">
        <f t="shared" si="140"/>
        <v>0</v>
      </c>
      <c r="AA88" s="1">
        <f t="shared" si="141"/>
        <v>0</v>
      </c>
      <c r="AB88" s="24">
        <f t="shared" si="142"/>
        <v>0</v>
      </c>
      <c r="AC88" s="1">
        <f t="shared" si="143"/>
        <v>0</v>
      </c>
      <c r="AD88" s="13">
        <f t="shared" si="144"/>
        <v>0</v>
      </c>
    </row>
    <row r="89" spans="1:30" s="7" customFormat="1" ht="21" customHeight="1" x14ac:dyDescent="0.2">
      <c r="A89" s="4" t="s">
        <v>33</v>
      </c>
      <c r="B89" s="4"/>
      <c r="C89" s="5"/>
      <c r="D89" s="5"/>
      <c r="E89" s="5"/>
      <c r="F89" s="5"/>
      <c r="G89" s="6" t="e">
        <f t="shared" ref="G89" si="145">SUM(G85:G88)</f>
        <v>#REF!</v>
      </c>
      <c r="H89" s="6">
        <f>SUM(H85:H88)</f>
        <v>0</v>
      </c>
      <c r="I89" s="6" t="e">
        <f t="shared" ref="I89:K89" si="146">SUM(I85:I88)</f>
        <v>#REF!</v>
      </c>
      <c r="J89" s="6" t="e">
        <f t="shared" si="146"/>
        <v>#REF!</v>
      </c>
      <c r="K89" s="6" t="e">
        <f t="shared" si="146"/>
        <v>#REF!</v>
      </c>
      <c r="L89" s="6" t="e">
        <f t="shared" ref="L89:X89" si="147">SUM(L85:L88)</f>
        <v>#N/A</v>
      </c>
      <c r="M89" s="6" t="e">
        <f t="shared" si="147"/>
        <v>#N/A</v>
      </c>
      <c r="N89" s="6" t="e">
        <f t="shared" si="147"/>
        <v>#N/A</v>
      </c>
      <c r="O89" s="6" t="e">
        <f t="shared" si="147"/>
        <v>#N/A</v>
      </c>
      <c r="P89" s="6" t="e">
        <f t="shared" si="147"/>
        <v>#N/A</v>
      </c>
      <c r="Q89" s="6" t="e">
        <f t="shared" si="147"/>
        <v>#N/A</v>
      </c>
      <c r="R89" s="6" t="e">
        <f t="shared" si="147"/>
        <v>#N/A</v>
      </c>
      <c r="S89" s="6">
        <f t="shared" si="147"/>
        <v>0</v>
      </c>
      <c r="T89" s="6" t="e">
        <f t="shared" si="147"/>
        <v>#N/A</v>
      </c>
      <c r="U89" s="6" t="e">
        <f t="shared" si="147"/>
        <v>#N/A</v>
      </c>
      <c r="V89" s="6" t="e">
        <f t="shared" si="147"/>
        <v>#N/A</v>
      </c>
      <c r="W89" s="6" t="e">
        <f t="shared" si="147"/>
        <v>#N/A</v>
      </c>
      <c r="X89" s="6">
        <f t="shared" si="147"/>
        <v>0</v>
      </c>
      <c r="Y89" s="6" t="e">
        <f t="shared" si="121"/>
        <v>#REF!</v>
      </c>
      <c r="Z89" s="6" t="e">
        <f t="shared" si="121"/>
        <v>#REF!</v>
      </c>
      <c r="AA89" s="6" t="e">
        <f t="shared" si="121"/>
        <v>#REF!</v>
      </c>
      <c r="AB89" s="6" t="e">
        <f t="shared" si="121"/>
        <v>#REF!</v>
      </c>
      <c r="AC89" s="6" t="e">
        <f t="shared" si="121"/>
        <v>#REF!</v>
      </c>
      <c r="AD89" s="6" t="e">
        <f t="shared" si="121"/>
        <v>#REF!</v>
      </c>
    </row>
    <row r="90" spans="1:30" s="2" customFormat="1" ht="21" customHeight="1" x14ac:dyDescent="0.2">
      <c r="A90" s="44">
        <v>2014</v>
      </c>
      <c r="B90" s="29" t="s">
        <v>26</v>
      </c>
      <c r="C90" s="45" t="s">
        <v>56</v>
      </c>
      <c r="D90" s="46">
        <f>+VLOOKUP(C90,'[1]ENTES A JUNIO 2014'!$B$2:$C$124,2,FALSE)</f>
        <v>18</v>
      </c>
      <c r="E90" s="46" t="s">
        <v>28</v>
      </c>
      <c r="F90" s="46" t="s">
        <v>29</v>
      </c>
      <c r="G90" s="1">
        <v>0</v>
      </c>
      <c r="H90" s="13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24">
        <f t="shared" ref="Y90" si="148">SUM(I90:Q90)</f>
        <v>0</v>
      </c>
      <c r="Z90" s="1">
        <f t="shared" ref="Z90:Z93" si="149">SUM(I90:Q90)</f>
        <v>0</v>
      </c>
      <c r="AA90" s="1">
        <f t="shared" ref="AA90:AA93" si="150">+X90+W90+V90+U90+T90+S90+R90+Q90+P90+L90+K90+J90+I90</f>
        <v>0</v>
      </c>
      <c r="AB90" s="24">
        <f t="shared" ref="AB90:AB93" si="151">+G90</f>
        <v>0</v>
      </c>
      <c r="AC90" s="1">
        <f t="shared" ref="AC90:AC93" si="152">+AA90-Z90</f>
        <v>0</v>
      </c>
      <c r="AD90" s="13">
        <f t="shared" ref="AD90:AD93" si="153">+AB90-Y90</f>
        <v>0</v>
      </c>
    </row>
    <row r="91" spans="1:30" s="8" customFormat="1" ht="21" customHeight="1" x14ac:dyDescent="0.2">
      <c r="A91" s="44"/>
      <c r="B91" s="29" t="s">
        <v>30</v>
      </c>
      <c r="C91" s="45"/>
      <c r="D91" s="47"/>
      <c r="E91" s="47"/>
      <c r="F91" s="47"/>
      <c r="G91" s="1">
        <v>0</v>
      </c>
      <c r="H91" s="13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24">
        <f t="shared" si="122"/>
        <v>0</v>
      </c>
      <c r="Z91" s="1">
        <f t="shared" si="149"/>
        <v>0</v>
      </c>
      <c r="AA91" s="1">
        <f t="shared" si="150"/>
        <v>0</v>
      </c>
      <c r="AB91" s="24">
        <f t="shared" si="151"/>
        <v>0</v>
      </c>
      <c r="AC91" s="1">
        <f t="shared" si="152"/>
        <v>0</v>
      </c>
      <c r="AD91" s="13">
        <f t="shared" si="153"/>
        <v>0</v>
      </c>
    </row>
    <row r="92" spans="1:30" ht="21" customHeight="1" x14ac:dyDescent="0.2">
      <c r="A92" s="44"/>
      <c r="B92" s="29" t="s">
        <v>31</v>
      </c>
      <c r="C92" s="45"/>
      <c r="D92" s="47"/>
      <c r="E92" s="47"/>
      <c r="F92" s="47"/>
      <c r="G92" s="1">
        <v>0</v>
      </c>
      <c r="H92" s="1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24">
        <f t="shared" si="122"/>
        <v>0</v>
      </c>
      <c r="Z92" s="1">
        <f t="shared" si="149"/>
        <v>0</v>
      </c>
      <c r="AA92" s="1">
        <f t="shared" si="150"/>
        <v>0</v>
      </c>
      <c r="AB92" s="24">
        <f t="shared" si="151"/>
        <v>0</v>
      </c>
      <c r="AC92" s="1">
        <f t="shared" si="152"/>
        <v>0</v>
      </c>
      <c r="AD92" s="13">
        <f t="shared" si="153"/>
        <v>0</v>
      </c>
    </row>
    <row r="93" spans="1:30" s="8" customFormat="1" ht="21" customHeight="1" x14ac:dyDescent="0.2">
      <c r="A93" s="44"/>
      <c r="B93" s="29" t="s">
        <v>32</v>
      </c>
      <c r="C93" s="45"/>
      <c r="D93" s="48"/>
      <c r="E93" s="48"/>
      <c r="F93" s="48"/>
      <c r="G93" s="1">
        <v>0</v>
      </c>
      <c r="H93" s="1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24">
        <f t="shared" si="122"/>
        <v>0</v>
      </c>
      <c r="Z93" s="1">
        <f t="shared" si="149"/>
        <v>0</v>
      </c>
      <c r="AA93" s="1">
        <f t="shared" si="150"/>
        <v>0</v>
      </c>
      <c r="AB93" s="24">
        <f t="shared" si="151"/>
        <v>0</v>
      </c>
      <c r="AC93" s="1">
        <f t="shared" si="152"/>
        <v>0</v>
      </c>
      <c r="AD93" s="13">
        <f t="shared" si="153"/>
        <v>0</v>
      </c>
    </row>
    <row r="94" spans="1:30" s="7" customFormat="1" ht="21" customHeight="1" x14ac:dyDescent="0.2">
      <c r="A94" s="4" t="s">
        <v>33</v>
      </c>
      <c r="B94" s="4"/>
      <c r="C94" s="5"/>
      <c r="D94" s="5"/>
      <c r="E94" s="5"/>
      <c r="F94" s="5"/>
      <c r="G94" s="6">
        <f t="shared" ref="G94" si="154">SUM(G90:G93)</f>
        <v>0</v>
      </c>
      <c r="H94" s="6">
        <f>SUM(H90:H93)</f>
        <v>0</v>
      </c>
      <c r="I94" s="6">
        <f t="shared" ref="I94:K94" si="155">SUM(I90:I93)</f>
        <v>0</v>
      </c>
      <c r="J94" s="6">
        <f t="shared" si="155"/>
        <v>0</v>
      </c>
      <c r="K94" s="6">
        <f t="shared" si="155"/>
        <v>0</v>
      </c>
      <c r="L94" s="6">
        <f t="shared" ref="L94:X94" si="156">SUM(L90:L93)</f>
        <v>0</v>
      </c>
      <c r="M94" s="6">
        <f t="shared" si="156"/>
        <v>0</v>
      </c>
      <c r="N94" s="6">
        <f t="shared" si="156"/>
        <v>0</v>
      </c>
      <c r="O94" s="6">
        <f t="shared" si="156"/>
        <v>0</v>
      </c>
      <c r="P94" s="6">
        <f t="shared" si="156"/>
        <v>0</v>
      </c>
      <c r="Q94" s="6">
        <f t="shared" si="156"/>
        <v>0</v>
      </c>
      <c r="R94" s="6">
        <f t="shared" si="156"/>
        <v>0</v>
      </c>
      <c r="S94" s="6">
        <f t="shared" si="156"/>
        <v>0</v>
      </c>
      <c r="T94" s="6">
        <f t="shared" si="156"/>
        <v>0</v>
      </c>
      <c r="U94" s="6">
        <f t="shared" si="156"/>
        <v>0</v>
      </c>
      <c r="V94" s="6">
        <f t="shared" si="156"/>
        <v>0</v>
      </c>
      <c r="W94" s="6">
        <f t="shared" si="156"/>
        <v>0</v>
      </c>
      <c r="X94" s="6">
        <f t="shared" si="156"/>
        <v>0</v>
      </c>
      <c r="Y94" s="6">
        <f t="shared" ref="Y94:AD109" si="157">SUM(Y90:Y93)</f>
        <v>0</v>
      </c>
      <c r="Z94" s="6">
        <f t="shared" si="157"/>
        <v>0</v>
      </c>
      <c r="AA94" s="6">
        <f t="shared" si="157"/>
        <v>0</v>
      </c>
      <c r="AB94" s="6">
        <f t="shared" si="157"/>
        <v>0</v>
      </c>
      <c r="AC94" s="6">
        <f t="shared" si="157"/>
        <v>0</v>
      </c>
      <c r="AD94" s="6">
        <f t="shared" si="157"/>
        <v>0</v>
      </c>
    </row>
    <row r="95" spans="1:30" s="2" customFormat="1" ht="21" customHeight="1" x14ac:dyDescent="0.2">
      <c r="A95" s="44">
        <v>2014</v>
      </c>
      <c r="B95" s="29" t="s">
        <v>26</v>
      </c>
      <c r="C95" s="45" t="s">
        <v>57</v>
      </c>
      <c r="D95" s="46">
        <f>+VLOOKUP(C95,'[1]ENTES A JUNIO 2014'!$B$2:$C$124,2,FALSE)</f>
        <v>19</v>
      </c>
      <c r="E95" s="46" t="s">
        <v>36</v>
      </c>
      <c r="F95" s="46" t="s">
        <v>36</v>
      </c>
      <c r="G95" s="1">
        <v>0</v>
      </c>
      <c r="H95" s="1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24">
        <f t="shared" ref="Y95" si="158">SUM(I95:Q95)</f>
        <v>0</v>
      </c>
      <c r="Z95" s="1">
        <f t="shared" ref="Z95:Z98" si="159">SUM(I95:Q95)</f>
        <v>0</v>
      </c>
      <c r="AA95" s="1">
        <f t="shared" ref="AA95:AA98" si="160">+X95+W95+V95+U95+T95+S95+R95+Q95+P95+L95+K95+J95+I95</f>
        <v>0</v>
      </c>
      <c r="AB95" s="24">
        <f t="shared" ref="AB95:AB98" si="161">+G95</f>
        <v>0</v>
      </c>
      <c r="AC95" s="1">
        <f t="shared" ref="AC95:AC98" si="162">+AA95-Z95</f>
        <v>0</v>
      </c>
      <c r="AD95" s="13">
        <f t="shared" ref="AD95:AD98" si="163">+AB95-Y95</f>
        <v>0</v>
      </c>
    </row>
    <row r="96" spans="1:30" s="8" customFormat="1" ht="21" customHeight="1" x14ac:dyDescent="0.2">
      <c r="A96" s="44"/>
      <c r="B96" s="29" t="s">
        <v>30</v>
      </c>
      <c r="C96" s="45"/>
      <c r="D96" s="47"/>
      <c r="E96" s="47"/>
      <c r="F96" s="47"/>
      <c r="G96" s="1">
        <v>0</v>
      </c>
      <c r="H96" s="1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24">
        <f t="shared" si="122"/>
        <v>0</v>
      </c>
      <c r="Z96" s="1">
        <f t="shared" si="159"/>
        <v>0</v>
      </c>
      <c r="AA96" s="1">
        <f t="shared" si="160"/>
        <v>0</v>
      </c>
      <c r="AB96" s="24">
        <f t="shared" si="161"/>
        <v>0</v>
      </c>
      <c r="AC96" s="1">
        <f t="shared" si="162"/>
        <v>0</v>
      </c>
      <c r="AD96" s="13">
        <f t="shared" si="163"/>
        <v>0</v>
      </c>
    </row>
    <row r="97" spans="1:30" ht="21" customHeight="1" x14ac:dyDescent="0.2">
      <c r="A97" s="44"/>
      <c r="B97" s="29" t="s">
        <v>31</v>
      </c>
      <c r="C97" s="45"/>
      <c r="D97" s="47"/>
      <c r="E97" s="47"/>
      <c r="F97" s="47"/>
      <c r="G97" s="1">
        <v>0</v>
      </c>
      <c r="H97" s="13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24">
        <f t="shared" si="122"/>
        <v>0</v>
      </c>
      <c r="Z97" s="1">
        <f t="shared" si="159"/>
        <v>0</v>
      </c>
      <c r="AA97" s="1">
        <f t="shared" si="160"/>
        <v>0</v>
      </c>
      <c r="AB97" s="24">
        <f t="shared" si="161"/>
        <v>0</v>
      </c>
      <c r="AC97" s="1">
        <f t="shared" si="162"/>
        <v>0</v>
      </c>
      <c r="AD97" s="13">
        <f t="shared" si="163"/>
        <v>0</v>
      </c>
    </row>
    <row r="98" spans="1:30" s="8" customFormat="1" ht="21" customHeight="1" x14ac:dyDescent="0.2">
      <c r="A98" s="44"/>
      <c r="B98" s="29" t="s">
        <v>32</v>
      </c>
      <c r="C98" s="45"/>
      <c r="D98" s="48"/>
      <c r="E98" s="48"/>
      <c r="F98" s="48"/>
      <c r="G98" s="1">
        <v>0</v>
      </c>
      <c r="H98" s="13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24">
        <f t="shared" si="122"/>
        <v>0</v>
      </c>
      <c r="Z98" s="1">
        <f t="shared" si="159"/>
        <v>0</v>
      </c>
      <c r="AA98" s="1">
        <f t="shared" si="160"/>
        <v>0</v>
      </c>
      <c r="AB98" s="24">
        <f t="shared" si="161"/>
        <v>0</v>
      </c>
      <c r="AC98" s="1">
        <f t="shared" si="162"/>
        <v>0</v>
      </c>
      <c r="AD98" s="13">
        <f t="shared" si="163"/>
        <v>0</v>
      </c>
    </row>
    <row r="99" spans="1:30" s="7" customFormat="1" ht="21" customHeight="1" x14ac:dyDescent="0.2">
      <c r="A99" s="4" t="s">
        <v>33</v>
      </c>
      <c r="B99" s="4"/>
      <c r="C99" s="5"/>
      <c r="D99" s="5"/>
      <c r="E99" s="5"/>
      <c r="F99" s="5"/>
      <c r="G99" s="6">
        <f t="shared" ref="G99" si="164">SUM(G95:G98)</f>
        <v>0</v>
      </c>
      <c r="H99" s="6">
        <f>SUM(H95:H98)</f>
        <v>0</v>
      </c>
      <c r="I99" s="6">
        <f t="shared" ref="I99:K99" si="165">SUM(I95:I98)</f>
        <v>0</v>
      </c>
      <c r="J99" s="6">
        <f t="shared" si="165"/>
        <v>0</v>
      </c>
      <c r="K99" s="6">
        <f t="shared" si="165"/>
        <v>0</v>
      </c>
      <c r="L99" s="6">
        <f t="shared" ref="L99:X99" si="166">SUM(L95:L98)</f>
        <v>0</v>
      </c>
      <c r="M99" s="6">
        <f t="shared" si="166"/>
        <v>0</v>
      </c>
      <c r="N99" s="6">
        <f t="shared" si="166"/>
        <v>0</v>
      </c>
      <c r="O99" s="6">
        <f t="shared" si="166"/>
        <v>0</v>
      </c>
      <c r="P99" s="6">
        <f t="shared" si="166"/>
        <v>0</v>
      </c>
      <c r="Q99" s="6">
        <f t="shared" si="166"/>
        <v>0</v>
      </c>
      <c r="R99" s="6">
        <f t="shared" si="166"/>
        <v>0</v>
      </c>
      <c r="S99" s="6">
        <f t="shared" si="166"/>
        <v>0</v>
      </c>
      <c r="T99" s="6">
        <f t="shared" si="166"/>
        <v>0</v>
      </c>
      <c r="U99" s="6">
        <f t="shared" si="166"/>
        <v>0</v>
      </c>
      <c r="V99" s="6">
        <f t="shared" si="166"/>
        <v>0</v>
      </c>
      <c r="W99" s="6">
        <f t="shared" si="166"/>
        <v>0</v>
      </c>
      <c r="X99" s="6">
        <f t="shared" si="166"/>
        <v>0</v>
      </c>
      <c r="Y99" s="6">
        <f t="shared" si="157"/>
        <v>0</v>
      </c>
      <c r="Z99" s="6">
        <f t="shared" si="157"/>
        <v>0</v>
      </c>
      <c r="AA99" s="6">
        <f t="shared" si="157"/>
        <v>0</v>
      </c>
      <c r="AB99" s="6">
        <f t="shared" si="157"/>
        <v>0</v>
      </c>
      <c r="AC99" s="6">
        <f t="shared" si="157"/>
        <v>0</v>
      </c>
      <c r="AD99" s="6">
        <f t="shared" si="157"/>
        <v>0</v>
      </c>
    </row>
    <row r="100" spans="1:30" s="2" customFormat="1" ht="21" customHeight="1" x14ac:dyDescent="0.2">
      <c r="A100" s="44">
        <v>2014</v>
      </c>
      <c r="B100" s="29" t="s">
        <v>26</v>
      </c>
      <c r="C100" s="45" t="s">
        <v>58</v>
      </c>
      <c r="D100" s="46">
        <f>+VLOOKUP(C100,'[1]ENTES A JUNIO 2014'!$B$2:$C$124,2,FALSE)</f>
        <v>20</v>
      </c>
      <c r="E100" s="46" t="s">
        <v>28</v>
      </c>
      <c r="F100" s="46" t="s">
        <v>51</v>
      </c>
      <c r="G100" s="1" t="e">
        <f>+VLOOKUP(D100,#REF!,2,FALSE)</f>
        <v>#REF!</v>
      </c>
      <c r="H100" s="13">
        <v>0</v>
      </c>
      <c r="I100" s="1" t="e">
        <f>+VLOOKUP(D100,#REF!,4,FALSE)</f>
        <v>#REF!</v>
      </c>
      <c r="J100" s="1" t="e">
        <f>+VLOOKUP(D100,#REF!,2,FALSE)</f>
        <v>#REF!</v>
      </c>
      <c r="K100" s="1" t="e">
        <f>+VLOOKUP(D100,#REF!,3,FALSE)</f>
        <v>#REF!</v>
      </c>
      <c r="L100" s="1">
        <f>+VLOOKUP(D100,'[4]1 trim pleno'!$A$2:$H$590,2,FALSE)</f>
        <v>5</v>
      </c>
      <c r="M100" s="1">
        <f>+VLOOKUP(D100,'[4]1 trim pleno'!$A$2:$H$590,3,FALSE)</f>
        <v>6</v>
      </c>
      <c r="N100" s="1">
        <f>+VLOOKUP(D100,'[4]1 trim pleno'!$A$2:$H$590,5,FALSE)</f>
        <v>7</v>
      </c>
      <c r="O100" s="1">
        <f>+VLOOKUP(D100,'[4]1 trim pleno'!$A$2:$H$590,4,FALSE)</f>
        <v>0</v>
      </c>
      <c r="P100" s="1">
        <f>+VLOOKUP(D100,'[4]1 trim pleno'!$A$2:$H$590,6,FALSE)</f>
        <v>5</v>
      </c>
      <c r="Q100" s="1">
        <f>+VLOOKUP(D100,'[4]1 trim pleno'!$A$2:$H$590,7,FALSE)</f>
        <v>1</v>
      </c>
      <c r="R100" s="18">
        <f>+VLOOKUP(D100,'[4]1 TRIM LESLIE'!$A$4:$H$403,2,FALSE)</f>
        <v>12</v>
      </c>
      <c r="S100" s="18">
        <v>0</v>
      </c>
      <c r="T100" s="18">
        <f>+VLOOKUP(D100,'[4]1 TRIM LESLIE'!$A$4:$H$403,6,FALSE)</f>
        <v>0</v>
      </c>
      <c r="U100" s="18">
        <f>+VLOOKUP(D100,'[4]1 TRIM LESLIE'!$A$4:$H$403,5,FALSE)</f>
        <v>0</v>
      </c>
      <c r="V100" s="18">
        <f>+VLOOKUP(D100,'[4]1 TRIM LESLIE'!$A$4:$H$403,4,FALSE)</f>
        <v>0</v>
      </c>
      <c r="W100" s="18">
        <f>+VLOOKUP(D100,'[4]1 TRIM LESLIE'!$A$4:$H$403,3,FALSE)</f>
        <v>1</v>
      </c>
      <c r="X100" s="18">
        <v>0</v>
      </c>
      <c r="Y100" s="24" t="e">
        <f t="shared" ref="Y100" si="167">SUM(I100:Q100)</f>
        <v>#REF!</v>
      </c>
      <c r="Z100" s="1" t="e">
        <f t="shared" ref="Z100:Z103" si="168">SUM(I100:Q100)</f>
        <v>#REF!</v>
      </c>
      <c r="AA100" s="1" t="e">
        <f t="shared" ref="AA100:AA103" si="169">+X100+W100+V100+U100+T100+S100+R100+Q100+P100+L100+K100+J100+I100</f>
        <v>#REF!</v>
      </c>
      <c r="AB100" s="24" t="e">
        <f t="shared" ref="AB100:AB103" si="170">+G100</f>
        <v>#REF!</v>
      </c>
      <c r="AC100" s="1" t="e">
        <f t="shared" ref="AC100:AC103" si="171">+AA100-Z100</f>
        <v>#REF!</v>
      </c>
      <c r="AD100" s="13" t="e">
        <f t="shared" ref="AD100:AD103" si="172">+AB100-Y100</f>
        <v>#REF!</v>
      </c>
    </row>
    <row r="101" spans="1:30" s="8" customFormat="1" ht="21" customHeight="1" x14ac:dyDescent="0.2">
      <c r="A101" s="44"/>
      <c r="B101" s="29" t="s">
        <v>30</v>
      </c>
      <c r="C101" s="45"/>
      <c r="D101" s="47"/>
      <c r="E101" s="47"/>
      <c r="F101" s="47"/>
      <c r="G101" s="1" t="e">
        <f>+VLOOKUP(D100,#REF!,2,FALSE)</f>
        <v>#REF!</v>
      </c>
      <c r="H101" s="13">
        <v>0</v>
      </c>
      <c r="I101" s="1" t="e">
        <f>+VLOOKUP(D100,#REF!,4,FALSE)</f>
        <v>#REF!</v>
      </c>
      <c r="J101" s="1" t="e">
        <f>+VLOOKUP(D100,#REF!,2,FALSE)</f>
        <v>#REF!</v>
      </c>
      <c r="K101" s="1" t="e">
        <f>+VLOOKUP(D100,#REF!,3,FALSE)</f>
        <v>#REF!</v>
      </c>
      <c r="L101" s="1">
        <f>+VLOOKUP(D100,'[4]2 trim pleno'!$A$2:$H$590,2,FALSE)</f>
        <v>8</v>
      </c>
      <c r="M101" s="1">
        <f>+VLOOKUP(D100,'[4]2 trim pleno'!$A$2:$H$590,3,FALSE)</f>
        <v>5</v>
      </c>
      <c r="N101" s="1">
        <f>+VLOOKUP(D100,'[4]2 trim pleno'!$A$2:$H$590,5,FALSE)</f>
        <v>3</v>
      </c>
      <c r="O101" s="1">
        <f>+VLOOKUP(D100,'[4]2 trim pleno'!$A$2:$H$590,4,FALSE)</f>
        <v>0</v>
      </c>
      <c r="P101" s="1">
        <f>+VLOOKUP(D100,'[4]2 trim pleno'!$A$2:$H$590,6,FALSE)</f>
        <v>0</v>
      </c>
      <c r="Q101" s="1">
        <f>+VLOOKUP(D100,'[4]2 trim pleno'!$A$2:$H$590,7,FALSE)</f>
        <v>5</v>
      </c>
      <c r="R101" s="18">
        <f>+VLOOKUP(D100,'[4]2 TRIM LESLIE'!$A$4:$H$403,2,FALSE)</f>
        <v>6</v>
      </c>
      <c r="S101" s="18">
        <v>0</v>
      </c>
      <c r="T101" s="18">
        <f>+VLOOKUP(D100,'[4]2 TRIM LESLIE'!$A$4:$H$403,6,FALSE)</f>
        <v>1</v>
      </c>
      <c r="U101" s="18">
        <f>+VLOOKUP(D100,'[4]2 TRIM LESLIE'!$A$4:$H$403,5,FALSE)</f>
        <v>0</v>
      </c>
      <c r="V101" s="18">
        <f>+VLOOKUP(D100,'[4]2 TRIM LESLIE'!$A$4:$H$403,4,FALSE)</f>
        <v>1</v>
      </c>
      <c r="W101" s="18">
        <f>+VLOOKUP(D100,'[4]2 TRIM LESLIE'!$A$4:$H$403,3,FALSE)</f>
        <v>0</v>
      </c>
      <c r="X101" s="18">
        <v>0</v>
      </c>
      <c r="Y101" s="24" t="e">
        <f t="shared" si="122"/>
        <v>#REF!</v>
      </c>
      <c r="Z101" s="1" t="e">
        <f t="shared" si="168"/>
        <v>#REF!</v>
      </c>
      <c r="AA101" s="1" t="e">
        <f t="shared" si="169"/>
        <v>#REF!</v>
      </c>
      <c r="AB101" s="24" t="e">
        <f t="shared" si="170"/>
        <v>#REF!</v>
      </c>
      <c r="AC101" s="1" t="e">
        <f t="shared" si="171"/>
        <v>#REF!</v>
      </c>
      <c r="AD101" s="13" t="e">
        <f t="shared" si="172"/>
        <v>#REF!</v>
      </c>
    </row>
    <row r="102" spans="1:30" ht="21" customHeight="1" x14ac:dyDescent="0.2">
      <c r="A102" s="44"/>
      <c r="B102" s="29" t="s">
        <v>31</v>
      </c>
      <c r="C102" s="45"/>
      <c r="D102" s="47"/>
      <c r="E102" s="47"/>
      <c r="F102" s="47"/>
      <c r="G102" s="1" t="e">
        <f>+VLOOKUP(D100,#REF!,2,FALSE)</f>
        <v>#REF!</v>
      </c>
      <c r="H102" s="13">
        <v>5</v>
      </c>
      <c r="I102" s="1">
        <v>0</v>
      </c>
      <c r="J102" s="1">
        <v>0</v>
      </c>
      <c r="K102" s="1">
        <v>0</v>
      </c>
      <c r="L102" s="1" t="e">
        <f>+VLOOKUP(D100,'[4]3 trim pleno'!$A$2:$H$590,2,FALSE)</f>
        <v>#N/A</v>
      </c>
      <c r="M102" s="1" t="e">
        <f>+VLOOKUP(D100,'[4]3 trim pleno'!$A$2:$H$590,3,FALSE)</f>
        <v>#N/A</v>
      </c>
      <c r="N102" s="1" t="e">
        <f>+VLOOKUP(D100,'[4]3 trim pleno'!$A$2:$H$590,5,FALSE)</f>
        <v>#N/A</v>
      </c>
      <c r="O102" s="1" t="e">
        <f>+VLOOKUP(D100,'[4]3 trim pleno'!$A$2:$H$590,4,FALSE)</f>
        <v>#N/A</v>
      </c>
      <c r="P102" s="1" t="e">
        <f>+VLOOKUP(D100,'[4]3 trim pleno'!$A$2:$H$590,6,FALSE)</f>
        <v>#N/A</v>
      </c>
      <c r="Q102" s="1" t="e">
        <f>+VLOOKUP(D100,'[4]3 trim pleno'!$A$2:$H$590,7,FALSE)</f>
        <v>#N/A</v>
      </c>
      <c r="R102" s="18" t="e">
        <f>+VLOOKUP(D100,'[4]3 TRIM LESLIE'!$A$4:$N$403,2,FALSE)</f>
        <v>#N/A</v>
      </c>
      <c r="S102" s="18">
        <v>0</v>
      </c>
      <c r="T102" s="18" t="e">
        <f>+VLOOKUP(D100,'[4]3 TRIM LESLIE'!$A$4:$N$403,6,FALSE)</f>
        <v>#N/A</v>
      </c>
      <c r="U102" s="18" t="e">
        <f>+VLOOKUP(D100,'[4]3 TRIM LESLIE'!$A$4:$N$403,5,FALSE)</f>
        <v>#N/A</v>
      </c>
      <c r="V102" s="18" t="e">
        <f>+VLOOKUP(D100,'[4]3 TRIM LESLIE'!$A$4:$N$403,4,FALSE)</f>
        <v>#N/A</v>
      </c>
      <c r="W102" s="18" t="e">
        <f>+VLOOKUP(D100,'[4]3 TRIM LESLIE'!$A$4:$N$403,3,FALSE)</f>
        <v>#N/A</v>
      </c>
      <c r="X102" s="18">
        <v>0</v>
      </c>
      <c r="Y102" s="24" t="e">
        <f t="shared" si="122"/>
        <v>#N/A</v>
      </c>
      <c r="Z102" s="1" t="e">
        <f t="shared" si="168"/>
        <v>#N/A</v>
      </c>
      <c r="AA102" s="1" t="e">
        <f t="shared" si="169"/>
        <v>#N/A</v>
      </c>
      <c r="AB102" s="24" t="e">
        <f t="shared" si="170"/>
        <v>#REF!</v>
      </c>
      <c r="AC102" s="1" t="e">
        <f t="shared" si="171"/>
        <v>#N/A</v>
      </c>
      <c r="AD102" s="13" t="e">
        <f t="shared" si="172"/>
        <v>#REF!</v>
      </c>
    </row>
    <row r="103" spans="1:30" s="8" customFormat="1" ht="21" customHeight="1" x14ac:dyDescent="0.2">
      <c r="A103" s="44"/>
      <c r="B103" s="29" t="s">
        <v>32</v>
      </c>
      <c r="C103" s="45"/>
      <c r="D103" s="48"/>
      <c r="E103" s="48"/>
      <c r="F103" s="48"/>
      <c r="G103" s="1">
        <v>0</v>
      </c>
      <c r="H103" s="13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24">
        <f t="shared" si="122"/>
        <v>0</v>
      </c>
      <c r="Z103" s="1">
        <f t="shared" si="168"/>
        <v>0</v>
      </c>
      <c r="AA103" s="1">
        <f t="shared" si="169"/>
        <v>0</v>
      </c>
      <c r="AB103" s="24">
        <f t="shared" si="170"/>
        <v>0</v>
      </c>
      <c r="AC103" s="1">
        <f t="shared" si="171"/>
        <v>0</v>
      </c>
      <c r="AD103" s="13">
        <f t="shared" si="172"/>
        <v>0</v>
      </c>
    </row>
    <row r="104" spans="1:30" s="7" customFormat="1" ht="21" customHeight="1" x14ac:dyDescent="0.2">
      <c r="A104" s="4" t="s">
        <v>33</v>
      </c>
      <c r="B104" s="4"/>
      <c r="C104" s="5"/>
      <c r="D104" s="5"/>
      <c r="E104" s="5"/>
      <c r="F104" s="5"/>
      <c r="G104" s="6" t="e">
        <f t="shared" ref="G104:X104" si="173">SUM(G100:G103)</f>
        <v>#REF!</v>
      </c>
      <c r="H104" s="6">
        <f>SUM(H100:H103)</f>
        <v>5</v>
      </c>
      <c r="I104" s="6" t="e">
        <f t="shared" ref="I104:K104" si="174">SUM(I100:I103)</f>
        <v>#REF!</v>
      </c>
      <c r="J104" s="6" t="e">
        <f t="shared" si="174"/>
        <v>#REF!</v>
      </c>
      <c r="K104" s="6" t="e">
        <f t="shared" si="174"/>
        <v>#REF!</v>
      </c>
      <c r="L104" s="6" t="e">
        <f t="shared" si="173"/>
        <v>#N/A</v>
      </c>
      <c r="M104" s="6" t="e">
        <f t="shared" si="173"/>
        <v>#N/A</v>
      </c>
      <c r="N104" s="6" t="e">
        <f t="shared" si="173"/>
        <v>#N/A</v>
      </c>
      <c r="O104" s="6" t="e">
        <f t="shared" si="173"/>
        <v>#N/A</v>
      </c>
      <c r="P104" s="6" t="e">
        <f t="shared" si="173"/>
        <v>#N/A</v>
      </c>
      <c r="Q104" s="6" t="e">
        <f t="shared" si="173"/>
        <v>#N/A</v>
      </c>
      <c r="R104" s="6" t="e">
        <f t="shared" si="173"/>
        <v>#N/A</v>
      </c>
      <c r="S104" s="6">
        <f t="shared" si="173"/>
        <v>0</v>
      </c>
      <c r="T104" s="6" t="e">
        <f t="shared" si="173"/>
        <v>#N/A</v>
      </c>
      <c r="U104" s="6" t="e">
        <f t="shared" si="173"/>
        <v>#N/A</v>
      </c>
      <c r="V104" s="6" t="e">
        <f t="shared" si="173"/>
        <v>#N/A</v>
      </c>
      <c r="W104" s="6" t="e">
        <f t="shared" si="173"/>
        <v>#N/A</v>
      </c>
      <c r="X104" s="6">
        <f t="shared" si="173"/>
        <v>0</v>
      </c>
      <c r="Y104" s="6" t="e">
        <f t="shared" si="157"/>
        <v>#REF!</v>
      </c>
      <c r="Z104" s="6" t="e">
        <f t="shared" si="157"/>
        <v>#REF!</v>
      </c>
      <c r="AA104" s="6" t="e">
        <f t="shared" si="157"/>
        <v>#REF!</v>
      </c>
      <c r="AB104" s="6" t="e">
        <f t="shared" si="157"/>
        <v>#REF!</v>
      </c>
      <c r="AC104" s="6" t="e">
        <f t="shared" si="157"/>
        <v>#REF!</v>
      </c>
      <c r="AD104" s="6" t="e">
        <f t="shared" si="157"/>
        <v>#REF!</v>
      </c>
    </row>
    <row r="105" spans="1:30" s="2" customFormat="1" ht="21" customHeight="1" x14ac:dyDescent="0.2">
      <c r="A105" s="44">
        <v>2014</v>
      </c>
      <c r="B105" s="29" t="s">
        <v>26</v>
      </c>
      <c r="C105" s="45" t="s">
        <v>59</v>
      </c>
      <c r="D105" s="46">
        <f>+VLOOKUP(C105,'[1]ENTES A JUNIO 2014'!$B$2:$C$124,2,FALSE)</f>
        <v>21</v>
      </c>
      <c r="E105" s="46" t="s">
        <v>28</v>
      </c>
      <c r="F105" s="46" t="s">
        <v>29</v>
      </c>
      <c r="G105" s="1">
        <v>0</v>
      </c>
      <c r="H105" s="13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24">
        <f t="shared" ref="Y105" si="175">SUM(I105:Q105)</f>
        <v>0</v>
      </c>
      <c r="Z105" s="1">
        <f t="shared" ref="Z105:Z108" si="176">SUM(I105:Q105)</f>
        <v>0</v>
      </c>
      <c r="AA105" s="1">
        <f t="shared" ref="AA105:AA108" si="177">+X105+W105+V105+U105+T105+S105+R105+Q105+P105+L105+K105+J105+I105</f>
        <v>0</v>
      </c>
      <c r="AB105" s="24">
        <f t="shared" ref="AB105:AB108" si="178">+G105</f>
        <v>0</v>
      </c>
      <c r="AC105" s="1">
        <f t="shared" ref="AC105:AC108" si="179">+AA105-Z105</f>
        <v>0</v>
      </c>
      <c r="AD105" s="13">
        <f t="shared" ref="AD105:AD108" si="180">+AB105-Y105</f>
        <v>0</v>
      </c>
    </row>
    <row r="106" spans="1:30" s="8" customFormat="1" ht="21" customHeight="1" x14ac:dyDescent="0.2">
      <c r="A106" s="44"/>
      <c r="B106" s="29" t="s">
        <v>30</v>
      </c>
      <c r="C106" s="45"/>
      <c r="D106" s="47"/>
      <c r="E106" s="47"/>
      <c r="F106" s="47"/>
      <c r="G106" s="1">
        <v>0</v>
      </c>
      <c r="H106" s="13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24">
        <f t="shared" si="122"/>
        <v>0</v>
      </c>
      <c r="Z106" s="1">
        <f t="shared" si="176"/>
        <v>0</v>
      </c>
      <c r="AA106" s="1">
        <f t="shared" si="177"/>
        <v>0</v>
      </c>
      <c r="AB106" s="24">
        <f t="shared" si="178"/>
        <v>0</v>
      </c>
      <c r="AC106" s="1">
        <f t="shared" si="179"/>
        <v>0</v>
      </c>
      <c r="AD106" s="13">
        <f t="shared" si="180"/>
        <v>0</v>
      </c>
    </row>
    <row r="107" spans="1:30" ht="21" customHeight="1" x14ac:dyDescent="0.2">
      <c r="A107" s="44"/>
      <c r="B107" s="29" t="s">
        <v>31</v>
      </c>
      <c r="C107" s="45"/>
      <c r="D107" s="47"/>
      <c r="E107" s="47"/>
      <c r="F107" s="47"/>
      <c r="G107" s="1" t="e">
        <f>+VLOOKUP(D105,#REF!,2,FALSE)</f>
        <v>#REF!</v>
      </c>
      <c r="H107" s="13">
        <v>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24">
        <f t="shared" si="122"/>
        <v>0</v>
      </c>
      <c r="Z107" s="1">
        <f t="shared" si="176"/>
        <v>0</v>
      </c>
      <c r="AA107" s="1">
        <f t="shared" si="177"/>
        <v>0</v>
      </c>
      <c r="AB107" s="24" t="e">
        <f t="shared" si="178"/>
        <v>#REF!</v>
      </c>
      <c r="AC107" s="1">
        <f t="shared" si="179"/>
        <v>0</v>
      </c>
      <c r="AD107" s="13" t="e">
        <f t="shared" si="180"/>
        <v>#REF!</v>
      </c>
    </row>
    <row r="108" spans="1:30" s="8" customFormat="1" ht="21" customHeight="1" x14ac:dyDescent="0.2">
      <c r="A108" s="44"/>
      <c r="B108" s="29" t="s">
        <v>32</v>
      </c>
      <c r="C108" s="45"/>
      <c r="D108" s="48"/>
      <c r="E108" s="48"/>
      <c r="F108" s="48"/>
      <c r="G108" s="1">
        <v>0</v>
      </c>
      <c r="H108" s="13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24">
        <f t="shared" si="122"/>
        <v>0</v>
      </c>
      <c r="Z108" s="1">
        <f t="shared" si="176"/>
        <v>0</v>
      </c>
      <c r="AA108" s="1">
        <f t="shared" si="177"/>
        <v>0</v>
      </c>
      <c r="AB108" s="24">
        <f t="shared" si="178"/>
        <v>0</v>
      </c>
      <c r="AC108" s="1">
        <f t="shared" si="179"/>
        <v>0</v>
      </c>
      <c r="AD108" s="13">
        <f t="shared" si="180"/>
        <v>0</v>
      </c>
    </row>
    <row r="109" spans="1:30" s="7" customFormat="1" ht="21" customHeight="1" x14ac:dyDescent="0.2">
      <c r="A109" s="4" t="s">
        <v>33</v>
      </c>
      <c r="B109" s="4"/>
      <c r="C109" s="5"/>
      <c r="D109" s="5"/>
      <c r="E109" s="5"/>
      <c r="F109" s="5"/>
      <c r="G109" s="6" t="e">
        <f t="shared" ref="G109:X109" si="181">SUM(G105:G108)</f>
        <v>#REF!</v>
      </c>
      <c r="H109" s="6">
        <f>SUM(H105:H108)</f>
        <v>1</v>
      </c>
      <c r="I109" s="6">
        <f t="shared" ref="I109:K109" si="182">SUM(I105:I108)</f>
        <v>0</v>
      </c>
      <c r="J109" s="6">
        <f t="shared" si="182"/>
        <v>0</v>
      </c>
      <c r="K109" s="6">
        <f t="shared" si="182"/>
        <v>0</v>
      </c>
      <c r="L109" s="6">
        <f t="shared" si="181"/>
        <v>0</v>
      </c>
      <c r="M109" s="6">
        <f t="shared" si="181"/>
        <v>0</v>
      </c>
      <c r="N109" s="6">
        <f t="shared" si="181"/>
        <v>0</v>
      </c>
      <c r="O109" s="6">
        <f t="shared" si="181"/>
        <v>0</v>
      </c>
      <c r="P109" s="6">
        <f t="shared" si="181"/>
        <v>0</v>
      </c>
      <c r="Q109" s="6">
        <f t="shared" si="181"/>
        <v>0</v>
      </c>
      <c r="R109" s="6">
        <f t="shared" si="181"/>
        <v>0</v>
      </c>
      <c r="S109" s="6">
        <f t="shared" si="181"/>
        <v>0</v>
      </c>
      <c r="T109" s="6">
        <f t="shared" si="181"/>
        <v>0</v>
      </c>
      <c r="U109" s="6">
        <f t="shared" si="181"/>
        <v>0</v>
      </c>
      <c r="V109" s="6">
        <f t="shared" si="181"/>
        <v>0</v>
      </c>
      <c r="W109" s="6">
        <f t="shared" si="181"/>
        <v>0</v>
      </c>
      <c r="X109" s="6">
        <f t="shared" si="181"/>
        <v>0</v>
      </c>
      <c r="Y109" s="6">
        <f t="shared" si="157"/>
        <v>0</v>
      </c>
      <c r="Z109" s="6">
        <f t="shared" si="157"/>
        <v>0</v>
      </c>
      <c r="AA109" s="6">
        <f t="shared" si="157"/>
        <v>0</v>
      </c>
      <c r="AB109" s="6" t="e">
        <f t="shared" si="157"/>
        <v>#REF!</v>
      </c>
      <c r="AC109" s="6">
        <f t="shared" si="157"/>
        <v>0</v>
      </c>
      <c r="AD109" s="6" t="e">
        <f t="shared" si="157"/>
        <v>#REF!</v>
      </c>
    </row>
    <row r="110" spans="1:30" s="2" customFormat="1" ht="21" customHeight="1" x14ac:dyDescent="0.2">
      <c r="A110" s="44">
        <v>2014</v>
      </c>
      <c r="B110" s="29" t="s">
        <v>26</v>
      </c>
      <c r="C110" s="45" t="s">
        <v>60</v>
      </c>
      <c r="D110" s="46">
        <f>+VLOOKUP(C110,'[1]ENTES A JUNIO 2014'!$B$2:$C$124,2,FALSE)</f>
        <v>22</v>
      </c>
      <c r="E110" s="46" t="s">
        <v>28</v>
      </c>
      <c r="F110" s="46" t="s">
        <v>45</v>
      </c>
      <c r="G110" s="1">
        <v>0</v>
      </c>
      <c r="H110" s="13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24">
        <f t="shared" ref="Y110" si="183">SUM(I110:Q110)</f>
        <v>0</v>
      </c>
      <c r="Z110" s="1">
        <f t="shared" ref="Z110:Z113" si="184">SUM(I110:Q110)</f>
        <v>0</v>
      </c>
      <c r="AA110" s="1">
        <f t="shared" ref="AA110:AA113" si="185">+X110+W110+V110+U110+T110+S110+R110+Q110+P110+L110+K110+J110+I110</f>
        <v>0</v>
      </c>
      <c r="AB110" s="24">
        <f t="shared" ref="AB110:AB113" si="186">+G110</f>
        <v>0</v>
      </c>
      <c r="AC110" s="1">
        <f t="shared" ref="AC110:AC113" si="187">+AA110-Z110</f>
        <v>0</v>
      </c>
      <c r="AD110" s="13">
        <f t="shared" ref="AD110:AD113" si="188">+AB110-Y110</f>
        <v>0</v>
      </c>
    </row>
    <row r="111" spans="1:30" s="8" customFormat="1" ht="21" customHeight="1" x14ac:dyDescent="0.2">
      <c r="A111" s="44"/>
      <c r="B111" s="29" t="s">
        <v>30</v>
      </c>
      <c r="C111" s="45"/>
      <c r="D111" s="47"/>
      <c r="E111" s="47"/>
      <c r="F111" s="47"/>
      <c r="G111" s="1" t="e">
        <f>+VLOOKUP(D110,#REF!,2,FALSE)</f>
        <v>#REF!</v>
      </c>
      <c r="H111" s="13">
        <v>0</v>
      </c>
      <c r="I111" s="1" t="e">
        <f>+VLOOKUP(D110,#REF!,4,FALSE)</f>
        <v>#REF!</v>
      </c>
      <c r="J111" s="1" t="e">
        <f>+VLOOKUP(D110,#REF!,2,FALSE)</f>
        <v>#REF!</v>
      </c>
      <c r="K111" s="1" t="e">
        <f>+VLOOKUP(D110,#REF!,3,FALSE)</f>
        <v>#REF!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24" t="e">
        <f t="shared" si="122"/>
        <v>#REF!</v>
      </c>
      <c r="Z111" s="1" t="e">
        <f t="shared" si="184"/>
        <v>#REF!</v>
      </c>
      <c r="AA111" s="1" t="e">
        <f t="shared" si="185"/>
        <v>#REF!</v>
      </c>
      <c r="AB111" s="24" t="e">
        <f t="shared" si="186"/>
        <v>#REF!</v>
      </c>
      <c r="AC111" s="1" t="e">
        <f t="shared" si="187"/>
        <v>#REF!</v>
      </c>
      <c r="AD111" s="13" t="e">
        <f t="shared" si="188"/>
        <v>#REF!</v>
      </c>
    </row>
    <row r="112" spans="1:30" ht="21" customHeight="1" x14ac:dyDescent="0.2">
      <c r="A112" s="44"/>
      <c r="B112" s="29" t="s">
        <v>31</v>
      </c>
      <c r="C112" s="45"/>
      <c r="D112" s="47"/>
      <c r="E112" s="47"/>
      <c r="F112" s="47"/>
      <c r="G112" s="1">
        <v>0</v>
      </c>
      <c r="H112" s="13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24">
        <f t="shared" si="122"/>
        <v>0</v>
      </c>
      <c r="Z112" s="1">
        <f t="shared" si="184"/>
        <v>0</v>
      </c>
      <c r="AA112" s="1">
        <f t="shared" si="185"/>
        <v>0</v>
      </c>
      <c r="AB112" s="24">
        <f t="shared" si="186"/>
        <v>0</v>
      </c>
      <c r="AC112" s="1">
        <f t="shared" si="187"/>
        <v>0</v>
      </c>
      <c r="AD112" s="13">
        <f t="shared" si="188"/>
        <v>0</v>
      </c>
    </row>
    <row r="113" spans="1:30" s="8" customFormat="1" ht="21" customHeight="1" x14ac:dyDescent="0.2">
      <c r="A113" s="44"/>
      <c r="B113" s="29" t="s">
        <v>32</v>
      </c>
      <c r="C113" s="45"/>
      <c r="D113" s="48"/>
      <c r="E113" s="48"/>
      <c r="F113" s="48"/>
      <c r="G113" s="1">
        <v>0</v>
      </c>
      <c r="H113" s="13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24">
        <f t="shared" si="122"/>
        <v>0</v>
      </c>
      <c r="Z113" s="1">
        <f t="shared" si="184"/>
        <v>0</v>
      </c>
      <c r="AA113" s="1">
        <f t="shared" si="185"/>
        <v>0</v>
      </c>
      <c r="AB113" s="24">
        <f t="shared" si="186"/>
        <v>0</v>
      </c>
      <c r="AC113" s="1">
        <f t="shared" si="187"/>
        <v>0</v>
      </c>
      <c r="AD113" s="13">
        <f t="shared" si="188"/>
        <v>0</v>
      </c>
    </row>
    <row r="114" spans="1:30" s="7" customFormat="1" ht="21" customHeight="1" x14ac:dyDescent="0.2">
      <c r="A114" s="4" t="s">
        <v>33</v>
      </c>
      <c r="B114" s="4"/>
      <c r="C114" s="5"/>
      <c r="D114" s="5"/>
      <c r="E114" s="5"/>
      <c r="F114" s="5"/>
      <c r="G114" s="6" t="e">
        <f t="shared" ref="G114:X114" si="189">SUM(G110:G113)</f>
        <v>#REF!</v>
      </c>
      <c r="H114" s="6">
        <f>SUM(H110:H113)</f>
        <v>0</v>
      </c>
      <c r="I114" s="6" t="e">
        <f t="shared" ref="I114:K114" si="190">SUM(I110:I113)</f>
        <v>#REF!</v>
      </c>
      <c r="J114" s="6" t="e">
        <f t="shared" si="190"/>
        <v>#REF!</v>
      </c>
      <c r="K114" s="6" t="e">
        <f t="shared" si="190"/>
        <v>#REF!</v>
      </c>
      <c r="L114" s="6">
        <f t="shared" si="189"/>
        <v>0</v>
      </c>
      <c r="M114" s="6">
        <f t="shared" si="189"/>
        <v>0</v>
      </c>
      <c r="N114" s="6">
        <f t="shared" si="189"/>
        <v>0</v>
      </c>
      <c r="O114" s="6">
        <f t="shared" si="189"/>
        <v>0</v>
      </c>
      <c r="P114" s="6">
        <f t="shared" si="189"/>
        <v>0</v>
      </c>
      <c r="Q114" s="6">
        <f t="shared" si="189"/>
        <v>0</v>
      </c>
      <c r="R114" s="6">
        <f t="shared" si="189"/>
        <v>0</v>
      </c>
      <c r="S114" s="6">
        <f t="shared" si="189"/>
        <v>0</v>
      </c>
      <c r="T114" s="6">
        <f t="shared" si="189"/>
        <v>0</v>
      </c>
      <c r="U114" s="6">
        <f t="shared" si="189"/>
        <v>0</v>
      </c>
      <c r="V114" s="6">
        <f t="shared" si="189"/>
        <v>0</v>
      </c>
      <c r="W114" s="6">
        <f t="shared" si="189"/>
        <v>0</v>
      </c>
      <c r="X114" s="6">
        <f t="shared" si="189"/>
        <v>0</v>
      </c>
      <c r="Y114" s="6" t="e">
        <f t="shared" ref="Y114:AD129" si="191">SUM(Y110:Y113)</f>
        <v>#REF!</v>
      </c>
      <c r="Z114" s="6" t="e">
        <f t="shared" si="191"/>
        <v>#REF!</v>
      </c>
      <c r="AA114" s="6" t="e">
        <f t="shared" si="191"/>
        <v>#REF!</v>
      </c>
      <c r="AB114" s="6" t="e">
        <f t="shared" si="191"/>
        <v>#REF!</v>
      </c>
      <c r="AC114" s="6" t="e">
        <f t="shared" si="191"/>
        <v>#REF!</v>
      </c>
      <c r="AD114" s="6" t="e">
        <f t="shared" si="191"/>
        <v>#REF!</v>
      </c>
    </row>
    <row r="115" spans="1:30" s="2" customFormat="1" ht="21" customHeight="1" x14ac:dyDescent="0.2">
      <c r="A115" s="44">
        <v>2014</v>
      </c>
      <c r="B115" s="29" t="s">
        <v>26</v>
      </c>
      <c r="C115" s="45" t="s">
        <v>61</v>
      </c>
      <c r="D115" s="46">
        <f>+VLOOKUP(C115,'[1]ENTES A JUNIO 2014'!$B$2:$C$124,2,FALSE)</f>
        <v>23</v>
      </c>
      <c r="E115" s="46" t="s">
        <v>28</v>
      </c>
      <c r="F115" s="46" t="s">
        <v>62</v>
      </c>
      <c r="G115" s="1" t="e">
        <f>+VLOOKUP(D115,#REF!,2,FALSE)</f>
        <v>#REF!</v>
      </c>
      <c r="H115" s="13">
        <v>0</v>
      </c>
      <c r="I115" s="1" t="e">
        <f>+VLOOKUP(D115,#REF!,4,FALSE)</f>
        <v>#REF!</v>
      </c>
      <c r="J115" s="1" t="e">
        <f>+VLOOKUP(D115,#REF!,2,FALSE)</f>
        <v>#REF!</v>
      </c>
      <c r="K115" s="1" t="e">
        <f>+VLOOKUP(D115,#REF!,3,FALSE)</f>
        <v>#REF!</v>
      </c>
      <c r="L115" s="1">
        <f>+VLOOKUP(D115,'[4]1 trim pleno'!$A$2:$H$590,2,FALSE)</f>
        <v>0</v>
      </c>
      <c r="M115" s="1">
        <f>+VLOOKUP(D115,'[4]1 trim pleno'!$A$2:$H$590,3,FALSE)</f>
        <v>3</v>
      </c>
      <c r="N115" s="1">
        <f>+VLOOKUP(D115,'[4]1 trim pleno'!$A$2:$H$590,5,FALSE)</f>
        <v>0</v>
      </c>
      <c r="O115" s="1">
        <f>+VLOOKUP(D115,'[4]1 trim pleno'!$A$2:$H$590,4,FALSE)</f>
        <v>0</v>
      </c>
      <c r="P115" s="1">
        <f>+VLOOKUP(D115,'[4]1 trim pleno'!$A$2:$H$590,6,FALSE)</f>
        <v>0</v>
      </c>
      <c r="Q115" s="1">
        <f>+VLOOKUP(D115,'[4]1 trim pleno'!$A$2:$H$590,7,FALSE)</f>
        <v>0</v>
      </c>
      <c r="R115" s="18">
        <f>+VLOOKUP(D115,'[4]1 TRIM LESLIE'!$A$4:$H$403,2,FALSE)</f>
        <v>2</v>
      </c>
      <c r="S115" s="18">
        <v>0</v>
      </c>
      <c r="T115" s="18">
        <f>+VLOOKUP(D115,'[4]1 TRIM LESLIE'!$A$4:$H$403,6,FALSE)</f>
        <v>0</v>
      </c>
      <c r="U115" s="18">
        <f>+VLOOKUP(D115,'[4]1 TRIM LESLIE'!$A$4:$H$403,5,FALSE)</f>
        <v>0</v>
      </c>
      <c r="V115" s="18">
        <f>+VLOOKUP(D115,'[4]1 TRIM LESLIE'!$A$4:$H$403,4,FALSE)</f>
        <v>0</v>
      </c>
      <c r="W115" s="18">
        <f>+VLOOKUP(D115,'[4]1 TRIM LESLIE'!$A$4:$H$403,3,FALSE)</f>
        <v>1</v>
      </c>
      <c r="X115" s="18">
        <v>0</v>
      </c>
      <c r="Y115" s="24" t="e">
        <f t="shared" ref="Y115" si="192">SUM(I115:Q115)</f>
        <v>#REF!</v>
      </c>
      <c r="Z115" s="1" t="e">
        <f t="shared" ref="Z115:Z118" si="193">SUM(I115:Q115)</f>
        <v>#REF!</v>
      </c>
      <c r="AA115" s="1" t="e">
        <f t="shared" ref="AA115:AA118" si="194">+X115+W115+V115+U115+T115+S115+R115+Q115+P115+L115+K115+J115+I115</f>
        <v>#REF!</v>
      </c>
      <c r="AB115" s="24" t="e">
        <f t="shared" ref="AB115:AB118" si="195">+G115</f>
        <v>#REF!</v>
      </c>
      <c r="AC115" s="1" t="e">
        <f t="shared" ref="AC115:AC118" si="196">+AA115-Z115</f>
        <v>#REF!</v>
      </c>
      <c r="AD115" s="13" t="e">
        <f t="shared" ref="AD115:AD118" si="197">+AB115-Y115</f>
        <v>#REF!</v>
      </c>
    </row>
    <row r="116" spans="1:30" s="8" customFormat="1" ht="21" customHeight="1" x14ac:dyDescent="0.2">
      <c r="A116" s="44"/>
      <c r="B116" s="29" t="s">
        <v>30</v>
      </c>
      <c r="C116" s="45"/>
      <c r="D116" s="47"/>
      <c r="E116" s="47"/>
      <c r="F116" s="47"/>
      <c r="G116" s="1" t="e">
        <f>+VLOOKUP(D115,#REF!,2,FALSE)</f>
        <v>#REF!</v>
      </c>
      <c r="H116" s="13">
        <v>0</v>
      </c>
      <c r="I116" s="1" t="e">
        <f>+VLOOKUP(D115,#REF!,4,FALSE)</f>
        <v>#REF!</v>
      </c>
      <c r="J116" s="1" t="e">
        <f>+VLOOKUP(D115,#REF!,2,FALSE)</f>
        <v>#REF!</v>
      </c>
      <c r="K116" s="1" t="e">
        <f>+VLOOKUP(D115,#REF!,3,FALSE)</f>
        <v>#REF!</v>
      </c>
      <c r="L116" s="1">
        <f>+VLOOKUP(D115,'[4]2 trim pleno'!$A$2:$H$590,2,FALSE)</f>
        <v>0</v>
      </c>
      <c r="M116" s="1">
        <f>+VLOOKUP(D115,'[4]2 trim pleno'!$A$2:$H$590,3,FALSE)</f>
        <v>1</v>
      </c>
      <c r="N116" s="1">
        <f>+VLOOKUP(D115,'[4]2 trim pleno'!$A$2:$H$590,5,FALSE)</f>
        <v>1</v>
      </c>
      <c r="O116" s="1">
        <f>+VLOOKUP(D115,'[4]2 trim pleno'!$A$2:$H$590,4,FALSE)</f>
        <v>1</v>
      </c>
      <c r="P116" s="1">
        <f>+VLOOKUP(D115,'[4]2 trim pleno'!$A$2:$H$590,6,FALSE)</f>
        <v>1</v>
      </c>
      <c r="Q116" s="1">
        <f>+VLOOKUP(D115,'[4]2 trim pleno'!$A$2:$H$590,7,FALSE)</f>
        <v>2</v>
      </c>
      <c r="R116" s="18">
        <f>+VLOOKUP(D115,'[4]2 TRIM LESLIE'!$A$4:$H$403,2,FALSE)</f>
        <v>2</v>
      </c>
      <c r="S116" s="18">
        <v>0</v>
      </c>
      <c r="T116" s="18">
        <f>+VLOOKUP(D115,'[4]2 TRIM LESLIE'!$A$4:$H$403,6,FALSE)</f>
        <v>0</v>
      </c>
      <c r="U116" s="18">
        <f>+VLOOKUP(D115,'[4]2 TRIM LESLIE'!$A$4:$H$403,5,FALSE)</f>
        <v>0</v>
      </c>
      <c r="V116" s="18">
        <f>+VLOOKUP(D115,'[4]2 TRIM LESLIE'!$A$4:$H$403,4,FALSE)</f>
        <v>0</v>
      </c>
      <c r="W116" s="18">
        <f>+VLOOKUP(D115,'[4]2 TRIM LESLIE'!$A$4:$H$403,3,FALSE)</f>
        <v>1</v>
      </c>
      <c r="X116" s="18">
        <v>0</v>
      </c>
      <c r="Y116" s="24" t="e">
        <f t="shared" si="122"/>
        <v>#REF!</v>
      </c>
      <c r="Z116" s="1" t="e">
        <f t="shared" si="193"/>
        <v>#REF!</v>
      </c>
      <c r="AA116" s="1" t="e">
        <f t="shared" si="194"/>
        <v>#REF!</v>
      </c>
      <c r="AB116" s="24" t="e">
        <f t="shared" si="195"/>
        <v>#REF!</v>
      </c>
      <c r="AC116" s="1" t="e">
        <f t="shared" si="196"/>
        <v>#REF!</v>
      </c>
      <c r="AD116" s="13" t="e">
        <f t="shared" si="197"/>
        <v>#REF!</v>
      </c>
    </row>
    <row r="117" spans="1:30" ht="21" customHeight="1" x14ac:dyDescent="0.2">
      <c r="A117" s="44"/>
      <c r="B117" s="29" t="s">
        <v>31</v>
      </c>
      <c r="C117" s="45"/>
      <c r="D117" s="47"/>
      <c r="E117" s="47"/>
      <c r="F117" s="47"/>
      <c r="G117" s="1" t="e">
        <f>+VLOOKUP(D115,#REF!,2,FALSE)</f>
        <v>#REF!</v>
      </c>
      <c r="H117" s="13">
        <v>1</v>
      </c>
      <c r="I117" s="1">
        <v>0</v>
      </c>
      <c r="J117" s="1">
        <v>0</v>
      </c>
      <c r="K117" s="1">
        <v>0</v>
      </c>
      <c r="L117" s="1" t="e">
        <f>+VLOOKUP(D115,'[4]3 trim pleno'!$A$2:$H$590,2,FALSE)</f>
        <v>#N/A</v>
      </c>
      <c r="M117" s="1" t="e">
        <f>+VLOOKUP(D115,'[4]3 trim pleno'!$A$2:$H$590,3,FALSE)</f>
        <v>#N/A</v>
      </c>
      <c r="N117" s="1" t="e">
        <f>+VLOOKUP(D115,'[4]3 trim pleno'!$A$2:$H$590,5,FALSE)</f>
        <v>#N/A</v>
      </c>
      <c r="O117" s="1" t="e">
        <f>+VLOOKUP(D115,'[4]3 trim pleno'!$A$2:$H$590,4,FALSE)</f>
        <v>#N/A</v>
      </c>
      <c r="P117" s="1" t="e">
        <f>+VLOOKUP(D115,'[4]3 trim pleno'!$A$2:$H$590,6,FALSE)</f>
        <v>#N/A</v>
      </c>
      <c r="Q117" s="1" t="e">
        <f>+VLOOKUP(D115,'[4]3 trim pleno'!$A$2:$H$590,7,FALSE)</f>
        <v>#N/A</v>
      </c>
      <c r="R117" s="18" t="e">
        <f>+VLOOKUP(D115,'[4]3 TRIM LESLIE'!$A$4:$N$403,2,FALSE)</f>
        <v>#N/A</v>
      </c>
      <c r="S117" s="18">
        <v>0</v>
      </c>
      <c r="T117" s="18" t="e">
        <f>+VLOOKUP(D115,'[4]3 TRIM LESLIE'!$A$4:$N$403,6,FALSE)</f>
        <v>#N/A</v>
      </c>
      <c r="U117" s="18" t="e">
        <f>+VLOOKUP(D115,'[4]3 TRIM LESLIE'!$A$4:$N$403,5,FALSE)</f>
        <v>#N/A</v>
      </c>
      <c r="V117" s="18" t="e">
        <f>+VLOOKUP(D115,'[4]3 TRIM LESLIE'!$A$4:$N$403,4,FALSE)</f>
        <v>#N/A</v>
      </c>
      <c r="W117" s="18" t="e">
        <f>+VLOOKUP(D115,'[4]3 TRIM LESLIE'!$A$4:$N$403,3,FALSE)</f>
        <v>#N/A</v>
      </c>
      <c r="X117" s="18">
        <v>0</v>
      </c>
      <c r="Y117" s="24" t="e">
        <f t="shared" si="122"/>
        <v>#N/A</v>
      </c>
      <c r="Z117" s="1" t="e">
        <f t="shared" si="193"/>
        <v>#N/A</v>
      </c>
      <c r="AA117" s="1" t="e">
        <f t="shared" si="194"/>
        <v>#N/A</v>
      </c>
      <c r="AB117" s="24" t="e">
        <f t="shared" si="195"/>
        <v>#REF!</v>
      </c>
      <c r="AC117" s="1" t="e">
        <f t="shared" si="196"/>
        <v>#N/A</v>
      </c>
      <c r="AD117" s="13" t="e">
        <f t="shared" si="197"/>
        <v>#REF!</v>
      </c>
    </row>
    <row r="118" spans="1:30" s="8" customFormat="1" ht="21" customHeight="1" x14ac:dyDescent="0.2">
      <c r="A118" s="44"/>
      <c r="B118" s="29" t="s">
        <v>32</v>
      </c>
      <c r="C118" s="45"/>
      <c r="D118" s="48"/>
      <c r="E118" s="48"/>
      <c r="F118" s="48"/>
      <c r="G118" s="1">
        <v>0</v>
      </c>
      <c r="H118" s="13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24">
        <f t="shared" si="122"/>
        <v>0</v>
      </c>
      <c r="Z118" s="1">
        <f t="shared" si="193"/>
        <v>0</v>
      </c>
      <c r="AA118" s="1">
        <f t="shared" si="194"/>
        <v>0</v>
      </c>
      <c r="AB118" s="24">
        <f t="shared" si="195"/>
        <v>0</v>
      </c>
      <c r="AC118" s="1">
        <f t="shared" si="196"/>
        <v>0</v>
      </c>
      <c r="AD118" s="13">
        <f t="shared" si="197"/>
        <v>0</v>
      </c>
    </row>
    <row r="119" spans="1:30" s="7" customFormat="1" ht="21" customHeight="1" x14ac:dyDescent="0.2">
      <c r="A119" s="4" t="s">
        <v>33</v>
      </c>
      <c r="B119" s="4"/>
      <c r="C119" s="5"/>
      <c r="D119" s="5"/>
      <c r="E119" s="5"/>
      <c r="F119" s="5"/>
      <c r="G119" s="6" t="e">
        <f t="shared" ref="G119:X119" si="198">SUM(G115:G118)</f>
        <v>#REF!</v>
      </c>
      <c r="H119" s="6">
        <f>SUM(H115:H118)</f>
        <v>1</v>
      </c>
      <c r="I119" s="6" t="e">
        <f t="shared" ref="I119:K119" si="199">SUM(I115:I118)</f>
        <v>#REF!</v>
      </c>
      <c r="J119" s="6" t="e">
        <f t="shared" si="199"/>
        <v>#REF!</v>
      </c>
      <c r="K119" s="6" t="e">
        <f t="shared" si="199"/>
        <v>#REF!</v>
      </c>
      <c r="L119" s="6" t="e">
        <f t="shared" si="198"/>
        <v>#N/A</v>
      </c>
      <c r="M119" s="6" t="e">
        <f t="shared" si="198"/>
        <v>#N/A</v>
      </c>
      <c r="N119" s="6" t="e">
        <f t="shared" si="198"/>
        <v>#N/A</v>
      </c>
      <c r="O119" s="6" t="e">
        <f t="shared" si="198"/>
        <v>#N/A</v>
      </c>
      <c r="P119" s="6" t="e">
        <f t="shared" si="198"/>
        <v>#N/A</v>
      </c>
      <c r="Q119" s="6" t="e">
        <f t="shared" si="198"/>
        <v>#N/A</v>
      </c>
      <c r="R119" s="6" t="e">
        <f t="shared" si="198"/>
        <v>#N/A</v>
      </c>
      <c r="S119" s="6">
        <f t="shared" si="198"/>
        <v>0</v>
      </c>
      <c r="T119" s="6" t="e">
        <f t="shared" si="198"/>
        <v>#N/A</v>
      </c>
      <c r="U119" s="6" t="e">
        <f t="shared" si="198"/>
        <v>#N/A</v>
      </c>
      <c r="V119" s="6" t="e">
        <f t="shared" si="198"/>
        <v>#N/A</v>
      </c>
      <c r="W119" s="6" t="e">
        <f t="shared" si="198"/>
        <v>#N/A</v>
      </c>
      <c r="X119" s="6">
        <f t="shared" si="198"/>
        <v>0</v>
      </c>
      <c r="Y119" s="6" t="e">
        <f t="shared" si="191"/>
        <v>#REF!</v>
      </c>
      <c r="Z119" s="6" t="e">
        <f t="shared" si="191"/>
        <v>#REF!</v>
      </c>
      <c r="AA119" s="6" t="e">
        <f t="shared" si="191"/>
        <v>#REF!</v>
      </c>
      <c r="AB119" s="6" t="e">
        <f t="shared" si="191"/>
        <v>#REF!</v>
      </c>
      <c r="AC119" s="6" t="e">
        <f t="shared" si="191"/>
        <v>#REF!</v>
      </c>
      <c r="AD119" s="6" t="e">
        <f t="shared" si="191"/>
        <v>#REF!</v>
      </c>
    </row>
    <row r="120" spans="1:30" s="2" customFormat="1" ht="21" customHeight="1" x14ac:dyDescent="0.2">
      <c r="A120" s="44">
        <v>2014</v>
      </c>
      <c r="B120" s="29" t="s">
        <v>26</v>
      </c>
      <c r="C120" s="45" t="s">
        <v>63</v>
      </c>
      <c r="D120" s="46">
        <f>+VLOOKUP(C120,'[1]ENTES A JUNIO 2014'!$B$2:$C$124,2,FALSE)</f>
        <v>24</v>
      </c>
      <c r="E120" s="46" t="s">
        <v>28</v>
      </c>
      <c r="F120" s="46" t="s">
        <v>62</v>
      </c>
      <c r="G120" s="1" t="e">
        <f>+VLOOKUP(D120,#REF!,2,FALSE)</f>
        <v>#REF!</v>
      </c>
      <c r="H120" s="13">
        <v>0</v>
      </c>
      <c r="I120" s="1" t="e">
        <f>+VLOOKUP(D120,#REF!,4,FALSE)</f>
        <v>#REF!</v>
      </c>
      <c r="J120" s="1" t="e">
        <f>+VLOOKUP(D120,#REF!,2,FALSE)</f>
        <v>#REF!</v>
      </c>
      <c r="K120" s="1" t="e">
        <f>+VLOOKUP(D120,#REF!,3,FALSE)</f>
        <v>#REF!</v>
      </c>
      <c r="L120" s="1">
        <f>+VLOOKUP(D120,'[4]1 trim pleno'!$A$2:$H$590,2,FALSE)</f>
        <v>0</v>
      </c>
      <c r="M120" s="1">
        <f>+VLOOKUP(D120,'[4]1 trim pleno'!$A$2:$H$590,3,FALSE)</f>
        <v>3</v>
      </c>
      <c r="N120" s="1">
        <f>+VLOOKUP(D120,'[4]1 trim pleno'!$A$2:$H$590,5,FALSE)</f>
        <v>0</v>
      </c>
      <c r="O120" s="1">
        <f>+VLOOKUP(D120,'[4]1 trim pleno'!$A$2:$H$590,4,FALSE)</f>
        <v>1</v>
      </c>
      <c r="P120" s="1">
        <f>+VLOOKUP(D120,'[4]1 trim pleno'!$A$2:$H$590,6,FALSE)</f>
        <v>1</v>
      </c>
      <c r="Q120" s="1">
        <f>+VLOOKUP(D120,'[4]1 trim pleno'!$A$2:$H$590,7,FALSE)</f>
        <v>2</v>
      </c>
      <c r="R120" s="18">
        <f>+VLOOKUP(D120,'[4]1 TRIM LESLIE'!$A$4:$H$403,2,FALSE)</f>
        <v>2</v>
      </c>
      <c r="S120" s="18">
        <v>0</v>
      </c>
      <c r="T120" s="18">
        <f>+VLOOKUP(D120,'[4]1 TRIM LESLIE'!$A$4:$H$403,6,FALSE)</f>
        <v>1</v>
      </c>
      <c r="U120" s="18">
        <f>+VLOOKUP(D120,'[4]1 TRIM LESLIE'!$A$4:$H$403,5,FALSE)</f>
        <v>0</v>
      </c>
      <c r="V120" s="18">
        <f>+VLOOKUP(D120,'[4]1 TRIM LESLIE'!$A$4:$H$403,4,FALSE)</f>
        <v>0</v>
      </c>
      <c r="W120" s="18">
        <f>+VLOOKUP(D120,'[4]1 TRIM LESLIE'!$A$4:$H$403,3,FALSE)</f>
        <v>1</v>
      </c>
      <c r="X120" s="18">
        <v>0</v>
      </c>
      <c r="Y120" s="24" t="e">
        <f t="shared" ref="Y120" si="200">SUM(I120:Q120)</f>
        <v>#REF!</v>
      </c>
      <c r="Z120" s="1" t="e">
        <f t="shared" ref="Z120:Z123" si="201">SUM(I120:Q120)</f>
        <v>#REF!</v>
      </c>
      <c r="AA120" s="1" t="e">
        <f t="shared" ref="AA120:AA123" si="202">+X120+W120+V120+U120+T120+S120+R120+Q120+P120+L120+K120+J120+I120</f>
        <v>#REF!</v>
      </c>
      <c r="AB120" s="24" t="e">
        <f t="shared" ref="AB120:AB123" si="203">+G120</f>
        <v>#REF!</v>
      </c>
      <c r="AC120" s="1" t="e">
        <f t="shared" ref="AC120:AC123" si="204">+AA120-Z120</f>
        <v>#REF!</v>
      </c>
      <c r="AD120" s="13" t="e">
        <f t="shared" ref="AD120:AD123" si="205">+AB120-Y120</f>
        <v>#REF!</v>
      </c>
    </row>
    <row r="121" spans="1:30" s="8" customFormat="1" ht="21" customHeight="1" x14ac:dyDescent="0.2">
      <c r="A121" s="44"/>
      <c r="B121" s="29" t="s">
        <v>30</v>
      </c>
      <c r="C121" s="45"/>
      <c r="D121" s="47"/>
      <c r="E121" s="47"/>
      <c r="F121" s="47"/>
      <c r="G121" s="1" t="e">
        <f>+VLOOKUP(D120,#REF!,2,FALSE)</f>
        <v>#REF!</v>
      </c>
      <c r="H121" s="13">
        <v>0</v>
      </c>
      <c r="I121" s="1" t="e">
        <f>+VLOOKUP(D120,#REF!,4,FALSE)</f>
        <v>#REF!</v>
      </c>
      <c r="J121" s="1" t="e">
        <f>+VLOOKUP(D120,#REF!,2,FALSE)</f>
        <v>#REF!</v>
      </c>
      <c r="K121" s="1" t="e">
        <f>+VLOOKUP(D120,#REF!,3,FALSE)</f>
        <v>#REF!</v>
      </c>
      <c r="L121" s="1">
        <f>+VLOOKUP(D120,'[4]2 trim pleno'!$A$2:$H$590,2,FALSE)</f>
        <v>0</v>
      </c>
      <c r="M121" s="1">
        <f>+VLOOKUP(D120,'[4]2 trim pleno'!$A$2:$H$590,3,FALSE)</f>
        <v>0</v>
      </c>
      <c r="N121" s="1">
        <f>+VLOOKUP(D120,'[4]2 trim pleno'!$A$2:$H$590,5,FALSE)</f>
        <v>1</v>
      </c>
      <c r="O121" s="1">
        <f>+VLOOKUP(D120,'[4]2 trim pleno'!$A$2:$H$590,4,FALSE)</f>
        <v>0</v>
      </c>
      <c r="P121" s="1">
        <f>+VLOOKUP(D120,'[4]2 trim pleno'!$A$2:$H$590,6,FALSE)</f>
        <v>1</v>
      </c>
      <c r="Q121" s="1">
        <f>+VLOOKUP(D120,'[4]2 trim pleno'!$A$2:$H$590,7,FALSE)</f>
        <v>1</v>
      </c>
      <c r="R121" s="18">
        <f>+VLOOKUP(D120,'[4]2 TRIM LESLIE'!$A$4:$H$403,2,FALSE)</f>
        <v>1</v>
      </c>
      <c r="S121" s="18">
        <v>0</v>
      </c>
      <c r="T121" s="18">
        <f>+VLOOKUP(D120,'[4]2 TRIM LESLIE'!$A$4:$H$403,6,FALSE)</f>
        <v>0</v>
      </c>
      <c r="U121" s="18">
        <f>+VLOOKUP(D120,'[4]2 TRIM LESLIE'!$A$4:$H$403,5,FALSE)</f>
        <v>0</v>
      </c>
      <c r="V121" s="18">
        <f>+VLOOKUP(D120,'[4]2 TRIM LESLIE'!$A$4:$H$403,4,FALSE)</f>
        <v>0</v>
      </c>
      <c r="W121" s="18">
        <f>+VLOOKUP(D120,'[4]2 TRIM LESLIE'!$A$4:$H$403,3,FALSE)</f>
        <v>0</v>
      </c>
      <c r="X121" s="18">
        <v>0</v>
      </c>
      <c r="Y121" s="24" t="e">
        <f t="shared" si="122"/>
        <v>#REF!</v>
      </c>
      <c r="Z121" s="1" t="e">
        <f t="shared" si="201"/>
        <v>#REF!</v>
      </c>
      <c r="AA121" s="1" t="e">
        <f t="shared" si="202"/>
        <v>#REF!</v>
      </c>
      <c r="AB121" s="24" t="e">
        <f t="shared" si="203"/>
        <v>#REF!</v>
      </c>
      <c r="AC121" s="1" t="e">
        <f t="shared" si="204"/>
        <v>#REF!</v>
      </c>
      <c r="AD121" s="13" t="e">
        <f t="shared" si="205"/>
        <v>#REF!</v>
      </c>
    </row>
    <row r="122" spans="1:30" ht="21" customHeight="1" x14ac:dyDescent="0.2">
      <c r="A122" s="44"/>
      <c r="B122" s="29" t="s">
        <v>31</v>
      </c>
      <c r="C122" s="45"/>
      <c r="D122" s="47"/>
      <c r="E122" s="47"/>
      <c r="F122" s="47"/>
      <c r="G122" s="1" t="e">
        <f>+VLOOKUP(D120,#REF!,2,FALSE)</f>
        <v>#REF!</v>
      </c>
      <c r="H122" s="13">
        <v>4</v>
      </c>
      <c r="I122" s="1" t="e">
        <f>+VLOOKUP(D120,#REF!,4,FALSE)</f>
        <v>#REF!</v>
      </c>
      <c r="J122" s="1" t="e">
        <f>+VLOOKUP(D120,#REF!,2,FALSE)</f>
        <v>#REF!</v>
      </c>
      <c r="K122" s="1" t="e">
        <f>+VLOOKUP(D120,#REF!,3,FALSE)</f>
        <v>#REF!</v>
      </c>
      <c r="L122" s="1" t="e">
        <f>+VLOOKUP(D120,'[4]3 trim pleno'!$A$2:$H$590,2,FALSE)</f>
        <v>#N/A</v>
      </c>
      <c r="M122" s="1" t="e">
        <f>+VLOOKUP(D120,'[4]3 trim pleno'!$A$2:$H$590,3,FALSE)</f>
        <v>#N/A</v>
      </c>
      <c r="N122" s="1" t="e">
        <f>+VLOOKUP(D120,'[4]3 trim pleno'!$A$2:$H$590,5,FALSE)</f>
        <v>#N/A</v>
      </c>
      <c r="O122" s="1" t="e">
        <f>+VLOOKUP(D120,'[4]3 trim pleno'!$A$2:$H$590,4,FALSE)</f>
        <v>#N/A</v>
      </c>
      <c r="P122" s="1" t="e">
        <f>+VLOOKUP(D120,'[4]3 trim pleno'!$A$2:$H$590,6,FALSE)</f>
        <v>#N/A</v>
      </c>
      <c r="Q122" s="1" t="e">
        <f>+VLOOKUP(D120,'[4]3 trim pleno'!$A$2:$H$590,7,FALSE)</f>
        <v>#N/A</v>
      </c>
      <c r="R122" s="18" t="e">
        <f>+VLOOKUP(D120,'[4]3 TRIM LESLIE'!$A$4:$N$403,2,FALSE)</f>
        <v>#N/A</v>
      </c>
      <c r="S122" s="18">
        <v>0</v>
      </c>
      <c r="T122" s="18" t="e">
        <f>+VLOOKUP(D120,'[4]3 TRIM LESLIE'!$A$4:$N$403,6,FALSE)</f>
        <v>#N/A</v>
      </c>
      <c r="U122" s="18" t="e">
        <f>+VLOOKUP(D120,'[4]3 TRIM LESLIE'!$A$4:$N$403,5,FALSE)</f>
        <v>#N/A</v>
      </c>
      <c r="V122" s="18" t="e">
        <f>+VLOOKUP(D120,'[4]3 TRIM LESLIE'!$A$4:$N$403,4,FALSE)</f>
        <v>#N/A</v>
      </c>
      <c r="W122" s="18" t="e">
        <f>+VLOOKUP(D120,'[4]3 TRIM LESLIE'!$A$4:$N$403,3,FALSE)</f>
        <v>#N/A</v>
      </c>
      <c r="X122" s="18">
        <v>0</v>
      </c>
      <c r="Y122" s="24" t="e">
        <f t="shared" si="122"/>
        <v>#REF!</v>
      </c>
      <c r="Z122" s="1" t="e">
        <f t="shared" si="201"/>
        <v>#REF!</v>
      </c>
      <c r="AA122" s="1" t="e">
        <f t="shared" si="202"/>
        <v>#N/A</v>
      </c>
      <c r="AB122" s="24" t="e">
        <f t="shared" si="203"/>
        <v>#REF!</v>
      </c>
      <c r="AC122" s="1" t="e">
        <f t="shared" si="204"/>
        <v>#N/A</v>
      </c>
      <c r="AD122" s="13" t="e">
        <f t="shared" si="205"/>
        <v>#REF!</v>
      </c>
    </row>
    <row r="123" spans="1:30" s="8" customFormat="1" ht="21" customHeight="1" x14ac:dyDescent="0.2">
      <c r="A123" s="44"/>
      <c r="B123" s="29" t="s">
        <v>32</v>
      </c>
      <c r="C123" s="45"/>
      <c r="D123" s="48"/>
      <c r="E123" s="48"/>
      <c r="F123" s="48"/>
      <c r="G123" s="1">
        <v>0</v>
      </c>
      <c r="H123" s="13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24">
        <f t="shared" si="122"/>
        <v>0</v>
      </c>
      <c r="Z123" s="1">
        <f t="shared" si="201"/>
        <v>0</v>
      </c>
      <c r="AA123" s="1">
        <f t="shared" si="202"/>
        <v>0</v>
      </c>
      <c r="AB123" s="24">
        <f t="shared" si="203"/>
        <v>0</v>
      </c>
      <c r="AC123" s="1">
        <f t="shared" si="204"/>
        <v>0</v>
      </c>
      <c r="AD123" s="13">
        <f t="shared" si="205"/>
        <v>0</v>
      </c>
    </row>
    <row r="124" spans="1:30" s="7" customFormat="1" ht="21" customHeight="1" x14ac:dyDescent="0.2">
      <c r="A124" s="4" t="s">
        <v>33</v>
      </c>
      <c r="B124" s="4"/>
      <c r="C124" s="5"/>
      <c r="D124" s="5"/>
      <c r="E124" s="5"/>
      <c r="F124" s="5"/>
      <c r="G124" s="6" t="e">
        <f t="shared" ref="G124:X124" si="206">SUM(G120:G123)</f>
        <v>#REF!</v>
      </c>
      <c r="H124" s="6">
        <f>SUM(H120:H123)</f>
        <v>4</v>
      </c>
      <c r="I124" s="6" t="e">
        <f t="shared" ref="I124:K124" si="207">SUM(I120:I123)</f>
        <v>#REF!</v>
      </c>
      <c r="J124" s="6" t="e">
        <f t="shared" si="207"/>
        <v>#REF!</v>
      </c>
      <c r="K124" s="6" t="e">
        <f t="shared" si="207"/>
        <v>#REF!</v>
      </c>
      <c r="L124" s="6" t="e">
        <f t="shared" si="206"/>
        <v>#N/A</v>
      </c>
      <c r="M124" s="6" t="e">
        <f t="shared" si="206"/>
        <v>#N/A</v>
      </c>
      <c r="N124" s="6" t="e">
        <f t="shared" si="206"/>
        <v>#N/A</v>
      </c>
      <c r="O124" s="6" t="e">
        <f t="shared" si="206"/>
        <v>#N/A</v>
      </c>
      <c r="P124" s="6" t="e">
        <f t="shared" si="206"/>
        <v>#N/A</v>
      </c>
      <c r="Q124" s="6" t="e">
        <f t="shared" si="206"/>
        <v>#N/A</v>
      </c>
      <c r="R124" s="6" t="e">
        <f t="shared" si="206"/>
        <v>#N/A</v>
      </c>
      <c r="S124" s="6">
        <f t="shared" si="206"/>
        <v>0</v>
      </c>
      <c r="T124" s="6" t="e">
        <f t="shared" si="206"/>
        <v>#N/A</v>
      </c>
      <c r="U124" s="6" t="e">
        <f t="shared" si="206"/>
        <v>#N/A</v>
      </c>
      <c r="V124" s="6" t="e">
        <f t="shared" si="206"/>
        <v>#N/A</v>
      </c>
      <c r="W124" s="6" t="e">
        <f t="shared" si="206"/>
        <v>#N/A</v>
      </c>
      <c r="X124" s="6">
        <f t="shared" si="206"/>
        <v>0</v>
      </c>
      <c r="Y124" s="6" t="e">
        <f t="shared" si="191"/>
        <v>#REF!</v>
      </c>
      <c r="Z124" s="6" t="e">
        <f t="shared" si="191"/>
        <v>#REF!</v>
      </c>
      <c r="AA124" s="6" t="e">
        <f t="shared" si="191"/>
        <v>#REF!</v>
      </c>
      <c r="AB124" s="6" t="e">
        <f t="shared" si="191"/>
        <v>#REF!</v>
      </c>
      <c r="AC124" s="6" t="e">
        <f t="shared" si="191"/>
        <v>#REF!</v>
      </c>
      <c r="AD124" s="6" t="e">
        <f t="shared" si="191"/>
        <v>#REF!</v>
      </c>
    </row>
    <row r="125" spans="1:30" s="2" customFormat="1" ht="21" customHeight="1" x14ac:dyDescent="0.2">
      <c r="A125" s="44">
        <v>2014</v>
      </c>
      <c r="B125" s="29" t="s">
        <v>26</v>
      </c>
      <c r="C125" s="45" t="s">
        <v>64</v>
      </c>
      <c r="D125" s="46">
        <f>+VLOOKUP(C125,'[1]ENTES A JUNIO 2014'!$B$2:$C$124,2,FALSE)</f>
        <v>25</v>
      </c>
      <c r="E125" s="46" t="s">
        <v>28</v>
      </c>
      <c r="F125" s="46" t="s">
        <v>62</v>
      </c>
      <c r="G125" s="1" t="e">
        <f>+VLOOKUP(D125,#REF!,2,FALSE)</f>
        <v>#REF!</v>
      </c>
      <c r="H125" s="13">
        <v>0</v>
      </c>
      <c r="I125" s="1" t="e">
        <f>+VLOOKUP(D125,#REF!,4,FALSE)</f>
        <v>#REF!</v>
      </c>
      <c r="J125" s="1" t="e">
        <f>+VLOOKUP(D125,#REF!,2,FALSE)</f>
        <v>#REF!</v>
      </c>
      <c r="K125" s="1" t="e">
        <f>+VLOOKUP(D125,#REF!,3,FALSE)</f>
        <v>#REF!</v>
      </c>
      <c r="L125" s="1">
        <f>+VLOOKUP(D125,'[4]1 trim pleno'!$A$2:$H$590,2,FALSE)</f>
        <v>4</v>
      </c>
      <c r="M125" s="1">
        <f>+VLOOKUP(D125,'[4]1 trim pleno'!$A$2:$H$590,3,FALSE)</f>
        <v>12</v>
      </c>
      <c r="N125" s="1">
        <f>+VLOOKUP(D125,'[4]1 trim pleno'!$A$2:$H$590,5,FALSE)</f>
        <v>8</v>
      </c>
      <c r="O125" s="1">
        <f>+VLOOKUP(D125,'[4]1 trim pleno'!$A$2:$H$590,4,FALSE)</f>
        <v>1</v>
      </c>
      <c r="P125" s="1">
        <f>+VLOOKUP(D125,'[4]1 trim pleno'!$A$2:$H$590,6,FALSE)</f>
        <v>2</v>
      </c>
      <c r="Q125" s="1">
        <f>+VLOOKUP(D125,'[4]1 trim pleno'!$A$2:$H$590,7,FALSE)</f>
        <v>0</v>
      </c>
      <c r="R125" s="18">
        <f>+VLOOKUP(D125,'[4]1 TRIM LESLIE'!$A$4:$H$403,2,FALSE)</f>
        <v>13</v>
      </c>
      <c r="S125" s="18">
        <v>0</v>
      </c>
      <c r="T125" s="18">
        <f>+VLOOKUP(D125,'[4]1 TRIM LESLIE'!$A$4:$H$403,6,FALSE)</f>
        <v>4</v>
      </c>
      <c r="U125" s="18">
        <f>+VLOOKUP(D125,'[4]1 TRIM LESLIE'!$A$4:$H$403,5,FALSE)</f>
        <v>2</v>
      </c>
      <c r="V125" s="18">
        <f>+VLOOKUP(D125,'[4]1 TRIM LESLIE'!$A$4:$H$403,4,FALSE)</f>
        <v>0</v>
      </c>
      <c r="W125" s="18">
        <f>+VLOOKUP(D125,'[4]1 TRIM LESLIE'!$A$4:$H$403,3,FALSE)</f>
        <v>2</v>
      </c>
      <c r="X125" s="18">
        <v>0</v>
      </c>
      <c r="Y125" s="24" t="e">
        <f t="shared" ref="Y125" si="208">SUM(I125:Q125)</f>
        <v>#REF!</v>
      </c>
      <c r="Z125" s="1" t="e">
        <f t="shared" ref="Z125:Z128" si="209">SUM(I125:Q125)</f>
        <v>#REF!</v>
      </c>
      <c r="AA125" s="1" t="e">
        <f t="shared" ref="AA125:AA128" si="210">+X125+W125+V125+U125+T125+S125+R125+Q125+P125+L125+K125+J125+I125</f>
        <v>#REF!</v>
      </c>
      <c r="AB125" s="24" t="e">
        <f t="shared" ref="AB125:AB128" si="211">+G125</f>
        <v>#REF!</v>
      </c>
      <c r="AC125" s="1" t="e">
        <f t="shared" ref="AC125:AC128" si="212">+AA125-Z125</f>
        <v>#REF!</v>
      </c>
      <c r="AD125" s="13" t="e">
        <f t="shared" ref="AD125:AD128" si="213">+AB125-Y125</f>
        <v>#REF!</v>
      </c>
    </row>
    <row r="126" spans="1:30" s="8" customFormat="1" ht="21" customHeight="1" x14ac:dyDescent="0.2">
      <c r="A126" s="44"/>
      <c r="B126" s="29" t="s">
        <v>30</v>
      </c>
      <c r="C126" s="45" t="s">
        <v>64</v>
      </c>
      <c r="D126" s="47"/>
      <c r="E126" s="47"/>
      <c r="F126" s="47"/>
      <c r="G126" s="1" t="e">
        <f>+VLOOKUP(D125,#REF!,2,FALSE)</f>
        <v>#REF!</v>
      </c>
      <c r="H126" s="13">
        <v>0</v>
      </c>
      <c r="I126" s="1" t="e">
        <f>+VLOOKUP(D125,#REF!,4,FALSE)</f>
        <v>#REF!</v>
      </c>
      <c r="J126" s="1" t="e">
        <f>+VLOOKUP(D125,#REF!,2,FALSE)</f>
        <v>#REF!</v>
      </c>
      <c r="K126" s="1" t="e">
        <f>+VLOOKUP(D125,#REF!,3,FALSE)</f>
        <v>#REF!</v>
      </c>
      <c r="L126" s="1">
        <f>+VLOOKUP(D125,'[4]2 trim pleno'!$A$2:$H$590,2,FALSE)</f>
        <v>3</v>
      </c>
      <c r="M126" s="1">
        <f>+VLOOKUP(D125,'[4]2 trim pleno'!$A$2:$H$590,3,FALSE)</f>
        <v>13</v>
      </c>
      <c r="N126" s="1">
        <f>+VLOOKUP(D125,'[4]2 trim pleno'!$A$2:$H$590,5,FALSE)</f>
        <v>7</v>
      </c>
      <c r="O126" s="1">
        <f>+VLOOKUP(D125,'[4]2 trim pleno'!$A$2:$H$590,4,FALSE)</f>
        <v>0</v>
      </c>
      <c r="P126" s="1">
        <f>+VLOOKUP(D125,'[4]2 trim pleno'!$A$2:$H$590,6,FALSE)</f>
        <v>0</v>
      </c>
      <c r="Q126" s="1">
        <f>+VLOOKUP(D125,'[4]2 trim pleno'!$A$2:$H$590,7,FALSE)</f>
        <v>0</v>
      </c>
      <c r="R126" s="18">
        <f>+VLOOKUP(D125,'[4]2 TRIM LESLIE'!$A$4:$H$403,2,FALSE)</f>
        <v>12</v>
      </c>
      <c r="S126" s="18">
        <v>0</v>
      </c>
      <c r="T126" s="18">
        <f>+VLOOKUP(D125,'[4]2 TRIM LESLIE'!$A$4:$H$403,6,FALSE)</f>
        <v>4</v>
      </c>
      <c r="U126" s="18">
        <f>+VLOOKUP(D125,'[4]2 TRIM LESLIE'!$A$4:$H$403,5,FALSE)</f>
        <v>0</v>
      </c>
      <c r="V126" s="18">
        <f>+VLOOKUP(D125,'[4]2 TRIM LESLIE'!$A$4:$H$403,4,FALSE)</f>
        <v>2</v>
      </c>
      <c r="W126" s="18">
        <f>+VLOOKUP(D125,'[4]2 TRIM LESLIE'!$A$4:$H$403,3,FALSE)</f>
        <v>2</v>
      </c>
      <c r="X126" s="18">
        <v>0</v>
      </c>
      <c r="Y126" s="24" t="e">
        <f t="shared" si="122"/>
        <v>#REF!</v>
      </c>
      <c r="Z126" s="1" t="e">
        <f t="shared" si="209"/>
        <v>#REF!</v>
      </c>
      <c r="AA126" s="1" t="e">
        <f t="shared" si="210"/>
        <v>#REF!</v>
      </c>
      <c r="AB126" s="24" t="e">
        <f t="shared" si="211"/>
        <v>#REF!</v>
      </c>
      <c r="AC126" s="1" t="e">
        <f t="shared" si="212"/>
        <v>#REF!</v>
      </c>
      <c r="AD126" s="13" t="e">
        <f t="shared" si="213"/>
        <v>#REF!</v>
      </c>
    </row>
    <row r="127" spans="1:30" ht="21" customHeight="1" x14ac:dyDescent="0.2">
      <c r="A127" s="44"/>
      <c r="B127" s="29" t="s">
        <v>31</v>
      </c>
      <c r="C127" s="45" t="s">
        <v>64</v>
      </c>
      <c r="D127" s="47"/>
      <c r="E127" s="47"/>
      <c r="F127" s="47"/>
      <c r="G127" s="1" t="e">
        <f>+VLOOKUP(D125,#REF!,2,FALSE)</f>
        <v>#REF!</v>
      </c>
      <c r="H127" s="13">
        <v>42</v>
      </c>
      <c r="I127" s="1" t="e">
        <f>+VLOOKUP(D125,#REF!,4,FALSE)</f>
        <v>#REF!</v>
      </c>
      <c r="J127" s="1" t="e">
        <f>+VLOOKUP(D125,#REF!,2,FALSE)</f>
        <v>#REF!</v>
      </c>
      <c r="K127" s="1" t="e">
        <f>+VLOOKUP(D125,#REF!,3,FALSE)</f>
        <v>#REF!</v>
      </c>
      <c r="L127" s="1">
        <f>+VLOOKUP(D125,'[4]3 trim pleno'!$A$2:$H$590,2,FALSE)</f>
        <v>0</v>
      </c>
      <c r="M127" s="1">
        <f>+VLOOKUP(D125,'[4]3 trim pleno'!$A$2:$H$590,3,FALSE)</f>
        <v>6</v>
      </c>
      <c r="N127" s="1">
        <f>+VLOOKUP(D125,'[4]3 trim pleno'!$A$2:$H$590,5,FALSE)</f>
        <v>4</v>
      </c>
      <c r="O127" s="1">
        <f>+VLOOKUP(D125,'[4]3 trim pleno'!$A$2:$H$590,4,FALSE)</f>
        <v>0</v>
      </c>
      <c r="P127" s="1">
        <f>+VLOOKUP(D125,'[4]3 trim pleno'!$A$2:$H$590,6,FALSE)</f>
        <v>1</v>
      </c>
      <c r="Q127" s="1">
        <f>+VLOOKUP(D125,'[4]3 trim pleno'!$A$2:$H$590,7,FALSE)</f>
        <v>0</v>
      </c>
      <c r="R127" s="18">
        <f>+VLOOKUP(D125,'[4]3 TRIM LESLIE'!$A$4:$N$403,2,FALSE)</f>
        <v>0</v>
      </c>
      <c r="S127" s="18">
        <v>0</v>
      </c>
      <c r="T127" s="18">
        <f>+VLOOKUP(D125,'[4]3 TRIM LESLIE'!$A$4:$N$403,6,FALSE)</f>
        <v>0</v>
      </c>
      <c r="U127" s="18">
        <f>+VLOOKUP(D125,'[4]3 TRIM LESLIE'!$A$4:$N$403,5,FALSE)</f>
        <v>0</v>
      </c>
      <c r="V127" s="18">
        <f>+VLOOKUP(D125,'[4]3 TRIM LESLIE'!$A$4:$N$403,4,FALSE)</f>
        <v>10</v>
      </c>
      <c r="W127" s="18">
        <f>+VLOOKUP(D125,'[4]3 TRIM LESLIE'!$A$4:$N$403,3,FALSE)</f>
        <v>0</v>
      </c>
      <c r="X127" s="18">
        <v>0</v>
      </c>
      <c r="Y127" s="24" t="e">
        <f t="shared" si="122"/>
        <v>#REF!</v>
      </c>
      <c r="Z127" s="1" t="e">
        <f t="shared" si="209"/>
        <v>#REF!</v>
      </c>
      <c r="AA127" s="1" t="e">
        <f t="shared" si="210"/>
        <v>#REF!</v>
      </c>
      <c r="AB127" s="24" t="e">
        <f t="shared" si="211"/>
        <v>#REF!</v>
      </c>
      <c r="AC127" s="1" t="e">
        <f t="shared" si="212"/>
        <v>#REF!</v>
      </c>
      <c r="AD127" s="13" t="e">
        <f t="shared" si="213"/>
        <v>#REF!</v>
      </c>
    </row>
    <row r="128" spans="1:30" s="8" customFormat="1" ht="21" customHeight="1" x14ac:dyDescent="0.2">
      <c r="A128" s="44"/>
      <c r="B128" s="29" t="s">
        <v>32</v>
      </c>
      <c r="C128" s="45" t="s">
        <v>64</v>
      </c>
      <c r="D128" s="48"/>
      <c r="E128" s="48"/>
      <c r="F128" s="48"/>
      <c r="G128" s="1">
        <v>0</v>
      </c>
      <c r="H128" s="13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24">
        <f t="shared" si="122"/>
        <v>0</v>
      </c>
      <c r="Z128" s="1">
        <f t="shared" si="209"/>
        <v>0</v>
      </c>
      <c r="AA128" s="1">
        <f t="shared" si="210"/>
        <v>0</v>
      </c>
      <c r="AB128" s="24">
        <f t="shared" si="211"/>
        <v>0</v>
      </c>
      <c r="AC128" s="1">
        <f t="shared" si="212"/>
        <v>0</v>
      </c>
      <c r="AD128" s="13">
        <f t="shared" si="213"/>
        <v>0</v>
      </c>
    </row>
    <row r="129" spans="1:30" s="7" customFormat="1" ht="21" customHeight="1" x14ac:dyDescent="0.2">
      <c r="A129" s="4" t="s">
        <v>33</v>
      </c>
      <c r="B129" s="4"/>
      <c r="C129" s="5"/>
      <c r="D129" s="5"/>
      <c r="E129" s="5"/>
      <c r="F129" s="5"/>
      <c r="G129" s="6" t="e">
        <f t="shared" ref="G129:X129" si="214">SUM(G125:G128)</f>
        <v>#REF!</v>
      </c>
      <c r="H129" s="6">
        <f>SUM(H125:H128)</f>
        <v>42</v>
      </c>
      <c r="I129" s="6" t="e">
        <f t="shared" ref="I129:K129" si="215">SUM(I125:I128)</f>
        <v>#REF!</v>
      </c>
      <c r="J129" s="6" t="e">
        <f t="shared" si="215"/>
        <v>#REF!</v>
      </c>
      <c r="K129" s="6" t="e">
        <f t="shared" si="215"/>
        <v>#REF!</v>
      </c>
      <c r="L129" s="6">
        <f t="shared" si="214"/>
        <v>7</v>
      </c>
      <c r="M129" s="6">
        <f t="shared" si="214"/>
        <v>31</v>
      </c>
      <c r="N129" s="6">
        <f t="shared" si="214"/>
        <v>19</v>
      </c>
      <c r="O129" s="6">
        <f t="shared" si="214"/>
        <v>1</v>
      </c>
      <c r="P129" s="6">
        <f t="shared" si="214"/>
        <v>3</v>
      </c>
      <c r="Q129" s="6">
        <f t="shared" si="214"/>
        <v>0</v>
      </c>
      <c r="R129" s="6">
        <f t="shared" si="214"/>
        <v>25</v>
      </c>
      <c r="S129" s="6">
        <f t="shared" si="214"/>
        <v>0</v>
      </c>
      <c r="T129" s="6">
        <f t="shared" si="214"/>
        <v>8</v>
      </c>
      <c r="U129" s="6">
        <f t="shared" si="214"/>
        <v>2</v>
      </c>
      <c r="V129" s="6">
        <f t="shared" si="214"/>
        <v>12</v>
      </c>
      <c r="W129" s="6">
        <f t="shared" si="214"/>
        <v>4</v>
      </c>
      <c r="X129" s="6">
        <f t="shared" si="214"/>
        <v>0</v>
      </c>
      <c r="Y129" s="6" t="e">
        <f t="shared" si="191"/>
        <v>#REF!</v>
      </c>
      <c r="Z129" s="6" t="e">
        <f t="shared" si="191"/>
        <v>#REF!</v>
      </c>
      <c r="AA129" s="6" t="e">
        <f t="shared" si="191"/>
        <v>#REF!</v>
      </c>
      <c r="AB129" s="6" t="e">
        <f t="shared" si="191"/>
        <v>#REF!</v>
      </c>
      <c r="AC129" s="6" t="e">
        <f t="shared" si="191"/>
        <v>#REF!</v>
      </c>
      <c r="AD129" s="6" t="e">
        <f t="shared" si="191"/>
        <v>#REF!</v>
      </c>
    </row>
    <row r="130" spans="1:30" s="2" customFormat="1" ht="21" customHeight="1" x14ac:dyDescent="0.2">
      <c r="A130" s="44">
        <v>2014</v>
      </c>
      <c r="B130" s="29" t="s">
        <v>26</v>
      </c>
      <c r="C130" s="45" t="s">
        <v>65</v>
      </c>
      <c r="D130" s="46">
        <f>+VLOOKUP(C130,'[1]ENTES A JUNIO 2014'!$B$2:$C$124,2,FALSE)</f>
        <v>26</v>
      </c>
      <c r="E130" s="46" t="s">
        <v>28</v>
      </c>
      <c r="F130" s="46" t="s">
        <v>62</v>
      </c>
      <c r="G130" s="1" t="e">
        <f>+VLOOKUP(D130,#REF!,2,FALSE)</f>
        <v>#REF!</v>
      </c>
      <c r="H130" s="13">
        <v>0</v>
      </c>
      <c r="I130" s="1" t="e">
        <f>+VLOOKUP(D130,#REF!,4,FALSE)</f>
        <v>#REF!</v>
      </c>
      <c r="J130" s="1" t="e">
        <f>+VLOOKUP(D130,#REF!,2,FALSE)</f>
        <v>#REF!</v>
      </c>
      <c r="K130" s="1" t="e">
        <f>+VLOOKUP(D130,#REF!,3,FALSE)</f>
        <v>#REF!</v>
      </c>
      <c r="L130" s="1">
        <f>+VLOOKUP(D130,'[4]1 trim pleno'!$A$2:$H$590,2,FALSE)</f>
        <v>1</v>
      </c>
      <c r="M130" s="1">
        <f>+VLOOKUP(D130,'[4]1 trim pleno'!$A$2:$H$590,3,FALSE)</f>
        <v>17</v>
      </c>
      <c r="N130" s="1">
        <f>+VLOOKUP(D130,'[4]1 trim pleno'!$A$2:$H$590,5,FALSE)</f>
        <v>4</v>
      </c>
      <c r="O130" s="1">
        <f>+VLOOKUP(D130,'[4]1 trim pleno'!$A$2:$H$590,4,FALSE)</f>
        <v>2</v>
      </c>
      <c r="P130" s="1">
        <f>+VLOOKUP(D130,'[4]1 trim pleno'!$A$2:$H$590,6,FALSE)</f>
        <v>0</v>
      </c>
      <c r="Q130" s="1">
        <f>+VLOOKUP(D130,'[4]1 trim pleno'!$A$2:$H$590,7,FALSE)</f>
        <v>0</v>
      </c>
      <c r="R130" s="18">
        <f>+VLOOKUP(D130,'[4]1 TRIM LESLIE'!$A$4:$H$403,2,FALSE)</f>
        <v>7</v>
      </c>
      <c r="S130" s="18">
        <v>0</v>
      </c>
      <c r="T130" s="18">
        <f>+VLOOKUP(D130,'[4]1 TRIM LESLIE'!$A$4:$H$403,6,FALSE)</f>
        <v>0</v>
      </c>
      <c r="U130" s="18">
        <f>+VLOOKUP(D130,'[4]1 TRIM LESLIE'!$A$4:$H$403,5,FALSE)</f>
        <v>12</v>
      </c>
      <c r="V130" s="18">
        <f>+VLOOKUP(D130,'[4]1 TRIM LESLIE'!$A$4:$H$403,4,FALSE)</f>
        <v>0</v>
      </c>
      <c r="W130" s="18">
        <f>+VLOOKUP(D130,'[4]1 TRIM LESLIE'!$A$4:$H$403,3,FALSE)</f>
        <v>4</v>
      </c>
      <c r="X130" s="18">
        <v>0</v>
      </c>
      <c r="Y130" s="24" t="e">
        <f t="shared" ref="Y130" si="216">SUM(I130:Q130)</f>
        <v>#REF!</v>
      </c>
      <c r="Z130" s="1" t="e">
        <f t="shared" ref="Z130:Z133" si="217">SUM(I130:Q130)</f>
        <v>#REF!</v>
      </c>
      <c r="AA130" s="1" t="e">
        <f t="shared" ref="AA130:AA133" si="218">+X130+W130+V130+U130+T130+S130+R130+Q130+P130+L130+K130+J130+I130</f>
        <v>#REF!</v>
      </c>
      <c r="AB130" s="24" t="e">
        <f t="shared" ref="AB130:AB133" si="219">+G130</f>
        <v>#REF!</v>
      </c>
      <c r="AC130" s="1" t="e">
        <f t="shared" ref="AC130:AC133" si="220">+AA130-Z130</f>
        <v>#REF!</v>
      </c>
      <c r="AD130" s="13" t="e">
        <f t="shared" ref="AD130:AD133" si="221">+AB130-Y130</f>
        <v>#REF!</v>
      </c>
    </row>
    <row r="131" spans="1:30" s="8" customFormat="1" ht="21" customHeight="1" x14ac:dyDescent="0.2">
      <c r="A131" s="44"/>
      <c r="B131" s="29" t="s">
        <v>30</v>
      </c>
      <c r="C131" s="45" t="s">
        <v>65</v>
      </c>
      <c r="D131" s="47"/>
      <c r="E131" s="47"/>
      <c r="F131" s="47"/>
      <c r="G131" s="1" t="e">
        <f>+VLOOKUP(D130,#REF!,2,FALSE)</f>
        <v>#REF!</v>
      </c>
      <c r="H131" s="13">
        <v>0</v>
      </c>
      <c r="I131" s="1" t="e">
        <f>+VLOOKUP(D130,#REF!,4,FALSE)</f>
        <v>#REF!</v>
      </c>
      <c r="J131" s="1" t="e">
        <f>+VLOOKUP(D130,#REF!,2,FALSE)</f>
        <v>#REF!</v>
      </c>
      <c r="K131" s="1" t="e">
        <f>+VLOOKUP(D130,#REF!,3,FALSE)</f>
        <v>#REF!</v>
      </c>
      <c r="L131" s="1">
        <f>+VLOOKUP(D130,'[4]2 trim pleno'!$A$2:$H$590,2,FALSE)</f>
        <v>1</v>
      </c>
      <c r="M131" s="1">
        <f>+VLOOKUP(D130,'[4]2 trim pleno'!$A$2:$H$590,3,FALSE)</f>
        <v>3</v>
      </c>
      <c r="N131" s="1">
        <f>+VLOOKUP(D130,'[4]2 trim pleno'!$A$2:$H$590,5,FALSE)</f>
        <v>5</v>
      </c>
      <c r="O131" s="1">
        <f>+VLOOKUP(D130,'[4]2 trim pleno'!$A$2:$H$590,4,FALSE)</f>
        <v>3</v>
      </c>
      <c r="P131" s="1">
        <f>+VLOOKUP(D130,'[4]2 trim pleno'!$A$2:$H$590,6,FALSE)</f>
        <v>0</v>
      </c>
      <c r="Q131" s="1">
        <f>+VLOOKUP(D130,'[4]2 trim pleno'!$A$2:$H$590,7,FALSE)</f>
        <v>0</v>
      </c>
      <c r="R131" s="18">
        <f>+VLOOKUP(D130,'[4]2 TRIM LESLIE'!$A$4:$H$403,2,FALSE)</f>
        <v>10</v>
      </c>
      <c r="S131" s="18">
        <v>0</v>
      </c>
      <c r="T131" s="18">
        <f>+VLOOKUP(D130,'[4]2 TRIM LESLIE'!$A$4:$H$403,6,FALSE)</f>
        <v>1</v>
      </c>
      <c r="U131" s="18">
        <f>+VLOOKUP(D130,'[4]2 TRIM LESLIE'!$A$4:$H$403,5,FALSE)</f>
        <v>0</v>
      </c>
      <c r="V131" s="18">
        <f>+VLOOKUP(D130,'[4]2 TRIM LESLIE'!$A$4:$H$403,4,FALSE)</f>
        <v>0</v>
      </c>
      <c r="W131" s="18">
        <f>+VLOOKUP(D130,'[4]2 TRIM LESLIE'!$A$4:$H$403,3,FALSE)</f>
        <v>0</v>
      </c>
      <c r="X131" s="18">
        <v>0</v>
      </c>
      <c r="Y131" s="24" t="e">
        <f t="shared" si="122"/>
        <v>#REF!</v>
      </c>
      <c r="Z131" s="1" t="e">
        <f t="shared" si="217"/>
        <v>#REF!</v>
      </c>
      <c r="AA131" s="1" t="e">
        <f t="shared" si="218"/>
        <v>#REF!</v>
      </c>
      <c r="AB131" s="24" t="e">
        <f t="shared" si="219"/>
        <v>#REF!</v>
      </c>
      <c r="AC131" s="1" t="e">
        <f t="shared" si="220"/>
        <v>#REF!</v>
      </c>
      <c r="AD131" s="13" t="e">
        <f t="shared" si="221"/>
        <v>#REF!</v>
      </c>
    </row>
    <row r="132" spans="1:30" ht="21" customHeight="1" x14ac:dyDescent="0.2">
      <c r="A132" s="44"/>
      <c r="B132" s="29" t="s">
        <v>31</v>
      </c>
      <c r="C132" s="45" t="s">
        <v>65</v>
      </c>
      <c r="D132" s="47"/>
      <c r="E132" s="47"/>
      <c r="F132" s="47"/>
      <c r="G132" s="1" t="e">
        <f>+VLOOKUP(D130,#REF!,2,FALSE)</f>
        <v>#REF!</v>
      </c>
      <c r="H132" s="13">
        <v>8</v>
      </c>
      <c r="I132" s="1" t="e">
        <f>+VLOOKUP(D130,#REF!,4,FALSE)</f>
        <v>#REF!</v>
      </c>
      <c r="J132" s="1" t="e">
        <f>+VLOOKUP(D130,#REF!,2,FALSE)</f>
        <v>#REF!</v>
      </c>
      <c r="K132" s="1" t="e">
        <f>+VLOOKUP(D130,#REF!,3,FALSE)</f>
        <v>#REF!</v>
      </c>
      <c r="L132" s="1" t="e">
        <f>+VLOOKUP(D130,'[4]3 trim pleno'!$A$2:$H$590,2,FALSE)</f>
        <v>#N/A</v>
      </c>
      <c r="M132" s="1" t="e">
        <f>+VLOOKUP(D130,'[4]3 trim pleno'!$A$2:$H$590,3,FALSE)</f>
        <v>#N/A</v>
      </c>
      <c r="N132" s="1" t="e">
        <f>+VLOOKUP(D130,'[4]3 trim pleno'!$A$2:$H$590,5,FALSE)</f>
        <v>#N/A</v>
      </c>
      <c r="O132" s="1" t="e">
        <f>+VLOOKUP(D130,'[4]3 trim pleno'!$A$2:$H$590,4,FALSE)</f>
        <v>#N/A</v>
      </c>
      <c r="P132" s="1" t="e">
        <f>+VLOOKUP(D130,'[4]3 trim pleno'!$A$2:$H$590,6,FALSE)</f>
        <v>#N/A</v>
      </c>
      <c r="Q132" s="1" t="e">
        <f>+VLOOKUP(D130,'[4]3 trim pleno'!$A$2:$H$590,7,FALSE)</f>
        <v>#N/A</v>
      </c>
      <c r="R132" s="18" t="e">
        <f>+VLOOKUP(D130,'[4]3 TRIM LESLIE'!$A$4:$N$403,2,FALSE)</f>
        <v>#N/A</v>
      </c>
      <c r="S132" s="18">
        <v>0</v>
      </c>
      <c r="T132" s="18" t="e">
        <f>+VLOOKUP(D130,'[4]3 TRIM LESLIE'!$A$4:$N$403,6,FALSE)</f>
        <v>#N/A</v>
      </c>
      <c r="U132" s="18" t="e">
        <f>+VLOOKUP(D130,'[4]3 TRIM LESLIE'!$A$4:$N$403,5,FALSE)</f>
        <v>#N/A</v>
      </c>
      <c r="V132" s="18" t="e">
        <f>+VLOOKUP(D130,'[4]3 TRIM LESLIE'!$A$4:$N$403,4,FALSE)</f>
        <v>#N/A</v>
      </c>
      <c r="W132" s="18" t="e">
        <f>+VLOOKUP(D130,'[4]3 TRIM LESLIE'!$A$4:$N$403,3,FALSE)</f>
        <v>#N/A</v>
      </c>
      <c r="X132" s="18">
        <v>0</v>
      </c>
      <c r="Y132" s="24" t="e">
        <f t="shared" si="122"/>
        <v>#REF!</v>
      </c>
      <c r="Z132" s="1" t="e">
        <f t="shared" si="217"/>
        <v>#REF!</v>
      </c>
      <c r="AA132" s="1" t="e">
        <f t="shared" si="218"/>
        <v>#N/A</v>
      </c>
      <c r="AB132" s="24" t="e">
        <f t="shared" si="219"/>
        <v>#REF!</v>
      </c>
      <c r="AC132" s="1" t="e">
        <f t="shared" si="220"/>
        <v>#N/A</v>
      </c>
      <c r="AD132" s="13" t="e">
        <f t="shared" si="221"/>
        <v>#REF!</v>
      </c>
    </row>
    <row r="133" spans="1:30" s="8" customFormat="1" ht="21" customHeight="1" x14ac:dyDescent="0.2">
      <c r="A133" s="44"/>
      <c r="B133" s="29" t="s">
        <v>32</v>
      </c>
      <c r="C133" s="45" t="s">
        <v>65</v>
      </c>
      <c r="D133" s="48"/>
      <c r="E133" s="48"/>
      <c r="F133" s="48"/>
      <c r="G133" s="1">
        <v>0</v>
      </c>
      <c r="H133" s="13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24">
        <f t="shared" si="122"/>
        <v>0</v>
      </c>
      <c r="Z133" s="1">
        <f t="shared" si="217"/>
        <v>0</v>
      </c>
      <c r="AA133" s="1">
        <f t="shared" si="218"/>
        <v>0</v>
      </c>
      <c r="AB133" s="24">
        <f t="shared" si="219"/>
        <v>0</v>
      </c>
      <c r="AC133" s="1">
        <f t="shared" si="220"/>
        <v>0</v>
      </c>
      <c r="AD133" s="13">
        <f t="shared" si="221"/>
        <v>0</v>
      </c>
    </row>
    <row r="134" spans="1:30" s="7" customFormat="1" ht="21" customHeight="1" x14ac:dyDescent="0.2">
      <c r="A134" s="4" t="s">
        <v>33</v>
      </c>
      <c r="B134" s="4"/>
      <c r="C134" s="5"/>
      <c r="D134" s="5"/>
      <c r="E134" s="5"/>
      <c r="F134" s="5"/>
      <c r="G134" s="6" t="e">
        <f t="shared" ref="G134:X134" si="222">SUM(G130:G133)</f>
        <v>#REF!</v>
      </c>
      <c r="H134" s="6">
        <f>SUM(H130:H133)</f>
        <v>8</v>
      </c>
      <c r="I134" s="6" t="e">
        <f t="shared" ref="I134:K134" si="223">SUM(I130:I133)</f>
        <v>#REF!</v>
      </c>
      <c r="J134" s="6" t="e">
        <f t="shared" si="223"/>
        <v>#REF!</v>
      </c>
      <c r="K134" s="6" t="e">
        <f t="shared" si="223"/>
        <v>#REF!</v>
      </c>
      <c r="L134" s="6" t="e">
        <f t="shared" si="222"/>
        <v>#N/A</v>
      </c>
      <c r="M134" s="6" t="e">
        <f t="shared" si="222"/>
        <v>#N/A</v>
      </c>
      <c r="N134" s="6" t="e">
        <f t="shared" si="222"/>
        <v>#N/A</v>
      </c>
      <c r="O134" s="6" t="e">
        <f t="shared" si="222"/>
        <v>#N/A</v>
      </c>
      <c r="P134" s="6" t="e">
        <f t="shared" si="222"/>
        <v>#N/A</v>
      </c>
      <c r="Q134" s="6" t="e">
        <f t="shared" si="222"/>
        <v>#N/A</v>
      </c>
      <c r="R134" s="6" t="e">
        <f t="shared" si="222"/>
        <v>#N/A</v>
      </c>
      <c r="S134" s="6">
        <f t="shared" si="222"/>
        <v>0</v>
      </c>
      <c r="T134" s="6" t="e">
        <f t="shared" si="222"/>
        <v>#N/A</v>
      </c>
      <c r="U134" s="6" t="e">
        <f t="shared" si="222"/>
        <v>#N/A</v>
      </c>
      <c r="V134" s="6" t="e">
        <f t="shared" si="222"/>
        <v>#N/A</v>
      </c>
      <c r="W134" s="6" t="e">
        <f t="shared" si="222"/>
        <v>#N/A</v>
      </c>
      <c r="X134" s="6">
        <f t="shared" si="222"/>
        <v>0</v>
      </c>
      <c r="Y134" s="6" t="e">
        <f t="shared" ref="Y134:AD149" si="224">SUM(Y130:Y133)</f>
        <v>#REF!</v>
      </c>
      <c r="Z134" s="6" t="e">
        <f t="shared" si="224"/>
        <v>#REF!</v>
      </c>
      <c r="AA134" s="6" t="e">
        <f t="shared" si="224"/>
        <v>#REF!</v>
      </c>
      <c r="AB134" s="6" t="e">
        <f t="shared" si="224"/>
        <v>#REF!</v>
      </c>
      <c r="AC134" s="6" t="e">
        <f t="shared" si="224"/>
        <v>#REF!</v>
      </c>
      <c r="AD134" s="6" t="e">
        <f t="shared" si="224"/>
        <v>#REF!</v>
      </c>
    </row>
    <row r="135" spans="1:30" s="2" customFormat="1" ht="21" customHeight="1" x14ac:dyDescent="0.2">
      <c r="A135" s="44">
        <v>2014</v>
      </c>
      <c r="B135" s="29" t="s">
        <v>26</v>
      </c>
      <c r="C135" s="45" t="s">
        <v>66</v>
      </c>
      <c r="D135" s="46">
        <f>+VLOOKUP(C135,'[1]ENTES A JUNIO 2014'!$B$2:$C$124,2,FALSE)</f>
        <v>27</v>
      </c>
      <c r="E135" s="46" t="s">
        <v>28</v>
      </c>
      <c r="F135" s="46" t="s">
        <v>62</v>
      </c>
      <c r="G135" s="1" t="e">
        <f>+VLOOKUP(D135,#REF!,2,FALSE)</f>
        <v>#REF!</v>
      </c>
      <c r="H135" s="13">
        <v>0</v>
      </c>
      <c r="I135" s="1" t="e">
        <f>+VLOOKUP(D135,#REF!,4,FALSE)</f>
        <v>#REF!</v>
      </c>
      <c r="J135" s="1" t="e">
        <f>+VLOOKUP(D135,#REF!,2,FALSE)</f>
        <v>#REF!</v>
      </c>
      <c r="K135" s="1" t="e">
        <f>+VLOOKUP(D135,#REF!,3,FALSE)</f>
        <v>#REF!</v>
      </c>
      <c r="L135" s="1">
        <f>+VLOOKUP(D135,'[4]1 trim pleno'!$A$2:$H$590,2,FALSE)</f>
        <v>0</v>
      </c>
      <c r="M135" s="1">
        <f>+VLOOKUP(D135,'[4]1 trim pleno'!$A$2:$H$590,3,FALSE)</f>
        <v>12</v>
      </c>
      <c r="N135" s="1">
        <f>+VLOOKUP(D135,'[4]1 trim pleno'!$A$2:$H$590,5,FALSE)</f>
        <v>3</v>
      </c>
      <c r="O135" s="1">
        <f>+VLOOKUP(D135,'[4]1 trim pleno'!$A$2:$H$590,4,FALSE)</f>
        <v>3</v>
      </c>
      <c r="P135" s="1">
        <f>+VLOOKUP(D135,'[4]1 trim pleno'!$A$2:$H$590,6,FALSE)</f>
        <v>0</v>
      </c>
      <c r="Q135" s="1">
        <f>+VLOOKUP(D135,'[4]1 trim pleno'!$A$2:$H$590,7,FALSE)</f>
        <v>5</v>
      </c>
      <c r="R135" s="18">
        <f>+VLOOKUP(D135,'[4]1 TRIM LESLIE'!$A$4:$H$403,2,FALSE)</f>
        <v>11</v>
      </c>
      <c r="S135" s="18">
        <v>0</v>
      </c>
      <c r="T135" s="18">
        <f>+VLOOKUP(D135,'[4]1 TRIM LESLIE'!$A$4:$H$403,6,FALSE)</f>
        <v>0</v>
      </c>
      <c r="U135" s="18">
        <f>+VLOOKUP(D135,'[4]1 TRIM LESLIE'!$A$4:$H$403,5,FALSE)</f>
        <v>3</v>
      </c>
      <c r="V135" s="18">
        <f>+VLOOKUP(D135,'[4]1 TRIM LESLIE'!$A$4:$H$403,4,FALSE)</f>
        <v>0</v>
      </c>
      <c r="W135" s="18">
        <f>+VLOOKUP(D135,'[4]1 TRIM LESLIE'!$A$4:$H$403,3,FALSE)</f>
        <v>4</v>
      </c>
      <c r="X135" s="18">
        <v>0</v>
      </c>
      <c r="Y135" s="24" t="e">
        <f t="shared" ref="Y135" si="225">SUM(I135:Q135)</f>
        <v>#REF!</v>
      </c>
      <c r="Z135" s="1" t="e">
        <f t="shared" ref="Z135:Z138" si="226">SUM(I135:Q135)</f>
        <v>#REF!</v>
      </c>
      <c r="AA135" s="1" t="e">
        <f t="shared" ref="AA135:AA138" si="227">+X135+W135+V135+U135+T135+S135+R135+Q135+P135+L135+K135+J135+I135</f>
        <v>#REF!</v>
      </c>
      <c r="AB135" s="24" t="e">
        <f t="shared" ref="AB135:AB138" si="228">+G135</f>
        <v>#REF!</v>
      </c>
      <c r="AC135" s="1" t="e">
        <f t="shared" ref="AC135:AC138" si="229">+AA135-Z135</f>
        <v>#REF!</v>
      </c>
      <c r="AD135" s="13" t="e">
        <f t="shared" ref="AD135:AD138" si="230">+AB135-Y135</f>
        <v>#REF!</v>
      </c>
    </row>
    <row r="136" spans="1:30" s="8" customFormat="1" ht="21" customHeight="1" x14ac:dyDescent="0.2">
      <c r="A136" s="44"/>
      <c r="B136" s="29" t="s">
        <v>30</v>
      </c>
      <c r="C136" s="45" t="s">
        <v>66</v>
      </c>
      <c r="D136" s="47"/>
      <c r="E136" s="47"/>
      <c r="F136" s="47"/>
      <c r="G136" s="1" t="e">
        <f>+VLOOKUP(D135,#REF!,2,FALSE)</f>
        <v>#REF!</v>
      </c>
      <c r="H136" s="13">
        <v>0</v>
      </c>
      <c r="I136" s="1" t="e">
        <f>+VLOOKUP(D135,#REF!,4,FALSE)</f>
        <v>#REF!</v>
      </c>
      <c r="J136" s="1" t="e">
        <f>+VLOOKUP(D135,#REF!,2,FALSE)</f>
        <v>#REF!</v>
      </c>
      <c r="K136" s="1" t="e">
        <f>+VLOOKUP(D135,#REF!,3,FALSE)</f>
        <v>#REF!</v>
      </c>
      <c r="L136" s="1">
        <f>+VLOOKUP(D135,'[4]2 trim pleno'!$A$2:$H$590,2,FALSE)</f>
        <v>0</v>
      </c>
      <c r="M136" s="1">
        <f>+VLOOKUP(D135,'[4]2 trim pleno'!$A$2:$H$590,3,FALSE)</f>
        <v>2</v>
      </c>
      <c r="N136" s="1">
        <f>+VLOOKUP(D135,'[4]2 trim pleno'!$A$2:$H$590,5,FALSE)</f>
        <v>2</v>
      </c>
      <c r="O136" s="1">
        <f>+VLOOKUP(D135,'[4]2 trim pleno'!$A$2:$H$590,4,FALSE)</f>
        <v>2</v>
      </c>
      <c r="P136" s="1">
        <f>+VLOOKUP(D135,'[4]2 trim pleno'!$A$2:$H$590,6,FALSE)</f>
        <v>1</v>
      </c>
      <c r="Q136" s="1">
        <f>+VLOOKUP(D135,'[4]2 trim pleno'!$A$2:$H$590,7,FALSE)</f>
        <v>1</v>
      </c>
      <c r="R136" s="18">
        <f>+VLOOKUP(D135,'[4]2 TRIM LESLIE'!$A$4:$H$403,2,FALSE)</f>
        <v>4</v>
      </c>
      <c r="S136" s="18">
        <v>0</v>
      </c>
      <c r="T136" s="18">
        <f>+VLOOKUP(D135,'[4]2 TRIM LESLIE'!$A$4:$H$403,6,FALSE)</f>
        <v>1</v>
      </c>
      <c r="U136" s="18">
        <f>+VLOOKUP(D135,'[4]2 TRIM LESLIE'!$A$4:$H$403,5,FALSE)</f>
        <v>0</v>
      </c>
      <c r="V136" s="18">
        <f>+VLOOKUP(D135,'[4]2 TRIM LESLIE'!$A$4:$H$403,4,FALSE)</f>
        <v>1</v>
      </c>
      <c r="W136" s="18">
        <f>+VLOOKUP(D135,'[4]2 TRIM LESLIE'!$A$4:$H$403,3,FALSE)</f>
        <v>0</v>
      </c>
      <c r="X136" s="18">
        <v>0</v>
      </c>
      <c r="Y136" s="24" t="e">
        <f t="shared" si="122"/>
        <v>#REF!</v>
      </c>
      <c r="Z136" s="1" t="e">
        <f t="shared" si="226"/>
        <v>#REF!</v>
      </c>
      <c r="AA136" s="1" t="e">
        <f t="shared" si="227"/>
        <v>#REF!</v>
      </c>
      <c r="AB136" s="24" t="e">
        <f t="shared" si="228"/>
        <v>#REF!</v>
      </c>
      <c r="AC136" s="1" t="e">
        <f t="shared" si="229"/>
        <v>#REF!</v>
      </c>
      <c r="AD136" s="13" t="e">
        <f t="shared" si="230"/>
        <v>#REF!</v>
      </c>
    </row>
    <row r="137" spans="1:30" ht="21" customHeight="1" x14ac:dyDescent="0.2">
      <c r="A137" s="44"/>
      <c r="B137" s="29" t="s">
        <v>31</v>
      </c>
      <c r="C137" s="45" t="s">
        <v>66</v>
      </c>
      <c r="D137" s="47"/>
      <c r="E137" s="47"/>
      <c r="F137" s="47"/>
      <c r="G137" s="1" t="e">
        <f>+VLOOKUP(D135,#REF!,2,FALSE)</f>
        <v>#REF!</v>
      </c>
      <c r="H137" s="13">
        <v>3</v>
      </c>
      <c r="I137" s="1">
        <v>0</v>
      </c>
      <c r="J137" s="1">
        <v>0</v>
      </c>
      <c r="K137" s="1">
        <v>0</v>
      </c>
      <c r="L137" s="1">
        <f>+VLOOKUP(D135,'[4]3 trim pleno'!$A$2:$H$590,2,FALSE)</f>
        <v>0</v>
      </c>
      <c r="M137" s="1">
        <f>+VLOOKUP(D135,'[4]3 trim pleno'!$A$2:$H$590,3,FALSE)</f>
        <v>0</v>
      </c>
      <c r="N137" s="1">
        <f>+VLOOKUP(D135,'[4]3 trim pleno'!$A$2:$H$590,5,FALSE)</f>
        <v>0</v>
      </c>
      <c r="O137" s="1">
        <f>+VLOOKUP(D135,'[4]3 trim pleno'!$A$2:$H$590,4,FALSE)</f>
        <v>2</v>
      </c>
      <c r="P137" s="1">
        <f>+VLOOKUP(D135,'[4]3 trim pleno'!$A$2:$H$590,6,FALSE)</f>
        <v>1</v>
      </c>
      <c r="Q137" s="1">
        <f>+VLOOKUP(D135,'[4]3 trim pleno'!$A$2:$H$590,7,FALSE)</f>
        <v>1</v>
      </c>
      <c r="R137" s="18">
        <f>+VLOOKUP(D135,'[4]3 TRIM LESLIE'!$A$4:$N$403,2,FALSE)</f>
        <v>2</v>
      </c>
      <c r="S137" s="18">
        <v>0</v>
      </c>
      <c r="T137" s="18">
        <f>+VLOOKUP(D135,'[4]3 TRIM LESLIE'!$A$4:$N$403,6,FALSE)</f>
        <v>0</v>
      </c>
      <c r="U137" s="18">
        <f>+VLOOKUP(D135,'[4]3 TRIM LESLIE'!$A$4:$N$403,5,FALSE)</f>
        <v>0</v>
      </c>
      <c r="V137" s="18">
        <f>+VLOOKUP(D135,'[4]3 TRIM LESLIE'!$A$4:$N$403,4,FALSE)</f>
        <v>0</v>
      </c>
      <c r="W137" s="18">
        <f>+VLOOKUP(D135,'[4]3 TRIM LESLIE'!$A$4:$N$403,3,FALSE)</f>
        <v>0</v>
      </c>
      <c r="X137" s="18">
        <v>0</v>
      </c>
      <c r="Y137" s="24">
        <f t="shared" si="122"/>
        <v>4</v>
      </c>
      <c r="Z137" s="1">
        <f t="shared" si="226"/>
        <v>4</v>
      </c>
      <c r="AA137" s="1">
        <f t="shared" si="227"/>
        <v>4</v>
      </c>
      <c r="AB137" s="24" t="e">
        <f t="shared" si="228"/>
        <v>#REF!</v>
      </c>
      <c r="AC137" s="1">
        <f t="shared" si="229"/>
        <v>0</v>
      </c>
      <c r="AD137" s="13" t="e">
        <f t="shared" si="230"/>
        <v>#REF!</v>
      </c>
    </row>
    <row r="138" spans="1:30" s="8" customFormat="1" ht="21" customHeight="1" x14ac:dyDescent="0.2">
      <c r="A138" s="44"/>
      <c r="B138" s="29" t="s">
        <v>32</v>
      </c>
      <c r="C138" s="45" t="s">
        <v>66</v>
      </c>
      <c r="D138" s="48"/>
      <c r="E138" s="48"/>
      <c r="F138" s="48"/>
      <c r="G138" s="1">
        <v>0</v>
      </c>
      <c r="H138" s="13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24">
        <f t="shared" si="122"/>
        <v>0</v>
      </c>
      <c r="Z138" s="1">
        <f t="shared" si="226"/>
        <v>0</v>
      </c>
      <c r="AA138" s="1">
        <f t="shared" si="227"/>
        <v>0</v>
      </c>
      <c r="AB138" s="24">
        <f t="shared" si="228"/>
        <v>0</v>
      </c>
      <c r="AC138" s="1">
        <f t="shared" si="229"/>
        <v>0</v>
      </c>
      <c r="AD138" s="13">
        <f t="shared" si="230"/>
        <v>0</v>
      </c>
    </row>
    <row r="139" spans="1:30" s="7" customFormat="1" ht="21" customHeight="1" x14ac:dyDescent="0.2">
      <c r="A139" s="4" t="s">
        <v>33</v>
      </c>
      <c r="B139" s="4"/>
      <c r="C139" s="5"/>
      <c r="D139" s="5"/>
      <c r="E139" s="5"/>
      <c r="F139" s="5"/>
      <c r="G139" s="6" t="e">
        <f t="shared" ref="G139:X139" si="231">SUM(G135:G138)</f>
        <v>#REF!</v>
      </c>
      <c r="H139" s="6">
        <f>SUM(H135:H138)</f>
        <v>3</v>
      </c>
      <c r="I139" s="6" t="e">
        <f t="shared" ref="I139:K139" si="232">SUM(I135:I138)</f>
        <v>#REF!</v>
      </c>
      <c r="J139" s="6" t="e">
        <f t="shared" si="232"/>
        <v>#REF!</v>
      </c>
      <c r="K139" s="6" t="e">
        <f t="shared" si="232"/>
        <v>#REF!</v>
      </c>
      <c r="L139" s="6">
        <f t="shared" si="231"/>
        <v>0</v>
      </c>
      <c r="M139" s="6">
        <f t="shared" si="231"/>
        <v>14</v>
      </c>
      <c r="N139" s="6">
        <f t="shared" si="231"/>
        <v>5</v>
      </c>
      <c r="O139" s="6">
        <f t="shared" si="231"/>
        <v>7</v>
      </c>
      <c r="P139" s="6">
        <f t="shared" si="231"/>
        <v>2</v>
      </c>
      <c r="Q139" s="6">
        <f t="shared" si="231"/>
        <v>7</v>
      </c>
      <c r="R139" s="6">
        <f t="shared" si="231"/>
        <v>17</v>
      </c>
      <c r="S139" s="6">
        <f t="shared" si="231"/>
        <v>0</v>
      </c>
      <c r="T139" s="6">
        <f t="shared" si="231"/>
        <v>1</v>
      </c>
      <c r="U139" s="6">
        <f t="shared" si="231"/>
        <v>3</v>
      </c>
      <c r="V139" s="6">
        <f t="shared" si="231"/>
        <v>1</v>
      </c>
      <c r="W139" s="6">
        <f t="shared" si="231"/>
        <v>4</v>
      </c>
      <c r="X139" s="6">
        <f t="shared" si="231"/>
        <v>0</v>
      </c>
      <c r="Y139" s="6" t="e">
        <f t="shared" si="224"/>
        <v>#REF!</v>
      </c>
      <c r="Z139" s="6" t="e">
        <f t="shared" si="224"/>
        <v>#REF!</v>
      </c>
      <c r="AA139" s="6" t="e">
        <f t="shared" si="224"/>
        <v>#REF!</v>
      </c>
      <c r="AB139" s="6" t="e">
        <f t="shared" si="224"/>
        <v>#REF!</v>
      </c>
      <c r="AC139" s="6" t="e">
        <f t="shared" si="224"/>
        <v>#REF!</v>
      </c>
      <c r="AD139" s="6" t="e">
        <f t="shared" si="224"/>
        <v>#REF!</v>
      </c>
    </row>
    <row r="140" spans="1:30" s="2" customFormat="1" ht="21" customHeight="1" x14ac:dyDescent="0.2">
      <c r="A140" s="44">
        <v>2014</v>
      </c>
      <c r="B140" s="29" t="s">
        <v>26</v>
      </c>
      <c r="C140" s="45" t="s">
        <v>67</v>
      </c>
      <c r="D140" s="46">
        <f>+VLOOKUP(C140,'[1]ENTES A JUNIO 2014'!$B$2:$C$124,2,FALSE)</f>
        <v>28</v>
      </c>
      <c r="E140" s="46" t="s">
        <v>28</v>
      </c>
      <c r="F140" s="46" t="s">
        <v>62</v>
      </c>
      <c r="G140" s="1" t="e">
        <f>+VLOOKUP(D140,#REF!,2,FALSE)</f>
        <v>#REF!</v>
      </c>
      <c r="H140" s="13">
        <v>0</v>
      </c>
      <c r="I140" s="1">
        <v>0</v>
      </c>
      <c r="J140" s="1">
        <v>0</v>
      </c>
      <c r="K140" s="1">
        <v>0</v>
      </c>
      <c r="L140" s="1">
        <f>+VLOOKUP(D140,'[4]1 trim pleno'!$A$2:$H$590,2,FALSE)</f>
        <v>6</v>
      </c>
      <c r="M140" s="1">
        <f>+VLOOKUP(D140,'[4]1 trim pleno'!$A$2:$H$590,3,FALSE)</f>
        <v>3</v>
      </c>
      <c r="N140" s="1">
        <f>+VLOOKUP(D140,'[4]1 trim pleno'!$A$2:$H$590,5,FALSE)</f>
        <v>1</v>
      </c>
      <c r="O140" s="1">
        <f>+VLOOKUP(D140,'[4]1 trim pleno'!$A$2:$H$590,4,FALSE)</f>
        <v>0</v>
      </c>
      <c r="P140" s="1">
        <f>+VLOOKUP(D140,'[4]1 trim pleno'!$A$2:$H$590,6,FALSE)</f>
        <v>2</v>
      </c>
      <c r="Q140" s="1">
        <f>+VLOOKUP(D140,'[4]1 trim pleno'!$A$2:$H$590,7,FALSE)</f>
        <v>0</v>
      </c>
      <c r="R140" s="18">
        <f>+VLOOKUP(D140,'[4]1 TRIM LESLIE'!$A$4:$H$403,2,FALSE)</f>
        <v>4</v>
      </c>
      <c r="S140" s="18">
        <v>0</v>
      </c>
      <c r="T140" s="18">
        <f>+VLOOKUP(D140,'[4]1 TRIM LESLIE'!$A$4:$H$403,6,FALSE)</f>
        <v>0</v>
      </c>
      <c r="U140" s="18">
        <f>+VLOOKUP(D140,'[4]1 TRIM LESLIE'!$A$4:$H$403,5,FALSE)</f>
        <v>0</v>
      </c>
      <c r="V140" s="18">
        <f>+VLOOKUP(D140,'[4]1 TRIM LESLIE'!$A$4:$H$403,4,FALSE)</f>
        <v>0</v>
      </c>
      <c r="W140" s="18">
        <f>+VLOOKUP(D140,'[4]1 TRIM LESLIE'!$A$4:$H$403,3,FALSE)</f>
        <v>0</v>
      </c>
      <c r="X140" s="18">
        <v>0</v>
      </c>
      <c r="Y140" s="24">
        <f t="shared" ref="Y140:Y203" si="233">SUM(I140:Q140)</f>
        <v>12</v>
      </c>
      <c r="Z140" s="1">
        <f t="shared" ref="Z140:Z143" si="234">SUM(I140:Q140)</f>
        <v>12</v>
      </c>
      <c r="AA140" s="1">
        <f t="shared" ref="AA140:AA143" si="235">+X140+W140+V140+U140+T140+S140+R140+Q140+P140+L140+K140+J140+I140</f>
        <v>12</v>
      </c>
      <c r="AB140" s="24" t="e">
        <f t="shared" ref="AB140:AB143" si="236">+G140</f>
        <v>#REF!</v>
      </c>
      <c r="AC140" s="1">
        <f t="shared" ref="AC140:AC143" si="237">+AA140-Z140</f>
        <v>0</v>
      </c>
      <c r="AD140" s="13" t="e">
        <f t="shared" ref="AD140:AD143" si="238">+AB140-Y140</f>
        <v>#REF!</v>
      </c>
    </row>
    <row r="141" spans="1:30" s="8" customFormat="1" ht="21" customHeight="1" x14ac:dyDescent="0.2">
      <c r="A141" s="44"/>
      <c r="B141" s="29" t="s">
        <v>30</v>
      </c>
      <c r="C141" s="45" t="s">
        <v>67</v>
      </c>
      <c r="D141" s="47"/>
      <c r="E141" s="47"/>
      <c r="F141" s="47"/>
      <c r="G141" s="1" t="e">
        <f>+VLOOKUP(D140,#REF!,2,FALSE)</f>
        <v>#REF!</v>
      </c>
      <c r="H141" s="13">
        <v>0</v>
      </c>
      <c r="I141" s="1" t="e">
        <f>+VLOOKUP(D140,#REF!,4,FALSE)</f>
        <v>#REF!</v>
      </c>
      <c r="J141" s="1" t="e">
        <f>+VLOOKUP(D140,#REF!,2,FALSE)</f>
        <v>#REF!</v>
      </c>
      <c r="K141" s="1" t="e">
        <f>+VLOOKUP(D140,#REF!,3,FALSE)</f>
        <v>#REF!</v>
      </c>
      <c r="L141" s="1">
        <f>+VLOOKUP(D140,'[4]2 trim pleno'!$A$2:$H$590,2,FALSE)</f>
        <v>1</v>
      </c>
      <c r="M141" s="1">
        <f>+VLOOKUP(D140,'[4]2 trim pleno'!$A$2:$H$590,3,FALSE)</f>
        <v>3</v>
      </c>
      <c r="N141" s="1">
        <f>+VLOOKUP(D140,'[4]2 trim pleno'!$A$2:$H$590,5,FALSE)</f>
        <v>0</v>
      </c>
      <c r="O141" s="1">
        <f>+VLOOKUP(D140,'[4]2 trim pleno'!$A$2:$H$590,4,FALSE)</f>
        <v>0</v>
      </c>
      <c r="P141" s="1">
        <f>+VLOOKUP(D140,'[4]2 trim pleno'!$A$2:$H$590,6,FALSE)</f>
        <v>0</v>
      </c>
      <c r="Q141" s="1">
        <f>+VLOOKUP(D140,'[4]2 trim pleno'!$A$2:$H$590,7,FALSE)</f>
        <v>1</v>
      </c>
      <c r="R141" s="18">
        <f>+VLOOKUP(D140,'[4]2 TRIM LESLIE'!$A$4:$H$403,2,FALSE)</f>
        <v>2</v>
      </c>
      <c r="S141" s="18">
        <v>0</v>
      </c>
      <c r="T141" s="18">
        <f>+VLOOKUP(D140,'[4]2 TRIM LESLIE'!$A$4:$H$403,6,FALSE)</f>
        <v>0</v>
      </c>
      <c r="U141" s="18">
        <f>+VLOOKUP(D140,'[4]2 TRIM LESLIE'!$A$4:$H$403,5,FALSE)</f>
        <v>0</v>
      </c>
      <c r="V141" s="18">
        <f>+VLOOKUP(D140,'[4]2 TRIM LESLIE'!$A$4:$H$403,4,FALSE)</f>
        <v>1</v>
      </c>
      <c r="W141" s="18">
        <f>+VLOOKUP(D140,'[4]2 TRIM LESLIE'!$A$4:$H$403,3,FALSE)</f>
        <v>0</v>
      </c>
      <c r="X141" s="18">
        <v>0</v>
      </c>
      <c r="Y141" s="24" t="e">
        <f t="shared" si="233"/>
        <v>#REF!</v>
      </c>
      <c r="Z141" s="1" t="e">
        <f t="shared" si="234"/>
        <v>#REF!</v>
      </c>
      <c r="AA141" s="1" t="e">
        <f t="shared" si="235"/>
        <v>#REF!</v>
      </c>
      <c r="AB141" s="24" t="e">
        <f t="shared" si="236"/>
        <v>#REF!</v>
      </c>
      <c r="AC141" s="1" t="e">
        <f t="shared" si="237"/>
        <v>#REF!</v>
      </c>
      <c r="AD141" s="13" t="e">
        <f t="shared" si="238"/>
        <v>#REF!</v>
      </c>
    </row>
    <row r="142" spans="1:30" ht="21" customHeight="1" x14ac:dyDescent="0.2">
      <c r="A142" s="44"/>
      <c r="B142" s="29" t="s">
        <v>31</v>
      </c>
      <c r="C142" s="45" t="s">
        <v>67</v>
      </c>
      <c r="D142" s="47"/>
      <c r="E142" s="47"/>
      <c r="F142" s="47"/>
      <c r="G142" s="1" t="e">
        <f>+VLOOKUP(D140,#REF!,2,FALSE)</f>
        <v>#REF!</v>
      </c>
      <c r="H142" s="13">
        <v>11</v>
      </c>
      <c r="I142" s="1" t="e">
        <f>+VLOOKUP(D140,#REF!,4,FALSE)</f>
        <v>#REF!</v>
      </c>
      <c r="J142" s="1" t="e">
        <f>+VLOOKUP(D140,#REF!,2,FALSE)</f>
        <v>#REF!</v>
      </c>
      <c r="K142" s="1" t="e">
        <f>+VLOOKUP(D140,#REF!,3,FALSE)</f>
        <v>#REF!</v>
      </c>
      <c r="L142" s="1">
        <f>+VLOOKUP(D140,'[4]3 trim pleno'!$A$2:$H$590,2,FALSE)</f>
        <v>2</v>
      </c>
      <c r="M142" s="1">
        <f>+VLOOKUP(D140,'[4]3 trim pleno'!$A$2:$H$590,3,FALSE)</f>
        <v>0</v>
      </c>
      <c r="N142" s="1">
        <f>+VLOOKUP(D140,'[4]3 trim pleno'!$A$2:$H$590,5,FALSE)</f>
        <v>0</v>
      </c>
      <c r="O142" s="1">
        <f>+VLOOKUP(D140,'[4]3 trim pleno'!$A$2:$H$590,4,FALSE)</f>
        <v>0</v>
      </c>
      <c r="P142" s="1">
        <f>+VLOOKUP(D140,'[4]3 trim pleno'!$A$2:$H$590,6,FALSE)</f>
        <v>0</v>
      </c>
      <c r="Q142" s="1">
        <f>+VLOOKUP(D140,'[4]3 trim pleno'!$A$2:$H$590,7,FALSE)</f>
        <v>0</v>
      </c>
      <c r="R142" s="18">
        <f>+VLOOKUP(D140,'[4]3 TRIM LESLIE'!$A$4:$N$403,2,FALSE)</f>
        <v>0</v>
      </c>
      <c r="S142" s="18">
        <v>0</v>
      </c>
      <c r="T142" s="18">
        <f>+VLOOKUP(D140,'[4]3 TRIM LESLIE'!$A$4:$N$403,6,FALSE)</f>
        <v>0</v>
      </c>
      <c r="U142" s="18">
        <f>+VLOOKUP(D140,'[4]3 TRIM LESLIE'!$A$4:$N$403,5,FALSE)</f>
        <v>0</v>
      </c>
      <c r="V142" s="18">
        <f>+VLOOKUP(D140,'[4]3 TRIM LESLIE'!$A$4:$N$403,4,FALSE)</f>
        <v>0</v>
      </c>
      <c r="W142" s="18">
        <f>+VLOOKUP(D140,'[4]3 TRIM LESLIE'!$A$4:$N$403,3,FALSE)</f>
        <v>0</v>
      </c>
      <c r="X142" s="18">
        <v>0</v>
      </c>
      <c r="Y142" s="24" t="e">
        <f t="shared" si="233"/>
        <v>#REF!</v>
      </c>
      <c r="Z142" s="1" t="e">
        <f t="shared" si="234"/>
        <v>#REF!</v>
      </c>
      <c r="AA142" s="1" t="e">
        <f t="shared" si="235"/>
        <v>#REF!</v>
      </c>
      <c r="AB142" s="24" t="e">
        <f t="shared" si="236"/>
        <v>#REF!</v>
      </c>
      <c r="AC142" s="1" t="e">
        <f t="shared" si="237"/>
        <v>#REF!</v>
      </c>
      <c r="AD142" s="13" t="e">
        <f t="shared" si="238"/>
        <v>#REF!</v>
      </c>
    </row>
    <row r="143" spans="1:30" s="8" customFormat="1" ht="21" customHeight="1" x14ac:dyDescent="0.2">
      <c r="A143" s="44"/>
      <c r="B143" s="29" t="s">
        <v>32</v>
      </c>
      <c r="C143" s="45" t="s">
        <v>67</v>
      </c>
      <c r="D143" s="48"/>
      <c r="E143" s="48"/>
      <c r="F143" s="48"/>
      <c r="G143" s="1">
        <v>0</v>
      </c>
      <c r="H143" s="13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24">
        <f t="shared" si="233"/>
        <v>0</v>
      </c>
      <c r="Z143" s="1">
        <f t="shared" si="234"/>
        <v>0</v>
      </c>
      <c r="AA143" s="1">
        <f t="shared" si="235"/>
        <v>0</v>
      </c>
      <c r="AB143" s="24">
        <f t="shared" si="236"/>
        <v>0</v>
      </c>
      <c r="AC143" s="1">
        <f t="shared" si="237"/>
        <v>0</v>
      </c>
      <c r="AD143" s="13">
        <f t="shared" si="238"/>
        <v>0</v>
      </c>
    </row>
    <row r="144" spans="1:30" s="7" customFormat="1" ht="21" customHeight="1" x14ac:dyDescent="0.2">
      <c r="A144" s="4" t="s">
        <v>33</v>
      </c>
      <c r="B144" s="4"/>
      <c r="C144" s="5"/>
      <c r="D144" s="5"/>
      <c r="E144" s="5"/>
      <c r="F144" s="5"/>
      <c r="G144" s="6" t="e">
        <f t="shared" ref="G144:X144" si="239">SUM(G140:G143)</f>
        <v>#REF!</v>
      </c>
      <c r="H144" s="6">
        <f>SUM(H140:H143)</f>
        <v>11</v>
      </c>
      <c r="I144" s="6" t="e">
        <f t="shared" ref="I144:K144" si="240">SUM(I140:I143)</f>
        <v>#REF!</v>
      </c>
      <c r="J144" s="6" t="e">
        <f t="shared" si="240"/>
        <v>#REF!</v>
      </c>
      <c r="K144" s="6" t="e">
        <f t="shared" si="240"/>
        <v>#REF!</v>
      </c>
      <c r="L144" s="6">
        <f t="shared" si="239"/>
        <v>9</v>
      </c>
      <c r="M144" s="6">
        <f t="shared" si="239"/>
        <v>6</v>
      </c>
      <c r="N144" s="6">
        <f t="shared" si="239"/>
        <v>1</v>
      </c>
      <c r="O144" s="6">
        <f t="shared" si="239"/>
        <v>0</v>
      </c>
      <c r="P144" s="6">
        <f t="shared" si="239"/>
        <v>2</v>
      </c>
      <c r="Q144" s="6">
        <f t="shared" si="239"/>
        <v>1</v>
      </c>
      <c r="R144" s="6">
        <f t="shared" si="239"/>
        <v>6</v>
      </c>
      <c r="S144" s="6">
        <f t="shared" si="239"/>
        <v>0</v>
      </c>
      <c r="T144" s="6">
        <f t="shared" si="239"/>
        <v>0</v>
      </c>
      <c r="U144" s="6">
        <f t="shared" si="239"/>
        <v>0</v>
      </c>
      <c r="V144" s="6">
        <f t="shared" si="239"/>
        <v>1</v>
      </c>
      <c r="W144" s="6">
        <f t="shared" si="239"/>
        <v>0</v>
      </c>
      <c r="X144" s="6">
        <f t="shared" si="239"/>
        <v>0</v>
      </c>
      <c r="Y144" s="6" t="e">
        <f t="shared" si="224"/>
        <v>#REF!</v>
      </c>
      <c r="Z144" s="6" t="e">
        <f t="shared" si="224"/>
        <v>#REF!</v>
      </c>
      <c r="AA144" s="6" t="e">
        <f t="shared" si="224"/>
        <v>#REF!</v>
      </c>
      <c r="AB144" s="6" t="e">
        <f t="shared" si="224"/>
        <v>#REF!</v>
      </c>
      <c r="AC144" s="6" t="e">
        <f t="shared" si="224"/>
        <v>#REF!</v>
      </c>
      <c r="AD144" s="6" t="e">
        <f t="shared" si="224"/>
        <v>#REF!</v>
      </c>
    </row>
    <row r="145" spans="1:30" s="2" customFormat="1" ht="21" customHeight="1" x14ac:dyDescent="0.2">
      <c r="A145" s="44">
        <v>2014</v>
      </c>
      <c r="B145" s="29" t="s">
        <v>26</v>
      </c>
      <c r="C145" s="45" t="s">
        <v>68</v>
      </c>
      <c r="D145" s="46">
        <f>+VLOOKUP(C145,'[1]ENTES A JUNIO 2014'!$B$2:$C$124,2,FALSE)</f>
        <v>29</v>
      </c>
      <c r="E145" s="46" t="s">
        <v>28</v>
      </c>
      <c r="F145" s="46" t="s">
        <v>62</v>
      </c>
      <c r="G145" s="1" t="e">
        <f>+VLOOKUP(D145,#REF!,2,FALSE)</f>
        <v>#REF!</v>
      </c>
      <c r="H145" s="13">
        <v>0</v>
      </c>
      <c r="I145" s="1" t="e">
        <f>+VLOOKUP(D145,#REF!,4,FALSE)</f>
        <v>#REF!</v>
      </c>
      <c r="J145" s="1" t="e">
        <f>+VLOOKUP(D145,#REF!,2,FALSE)</f>
        <v>#REF!</v>
      </c>
      <c r="K145" s="1" t="e">
        <f>+VLOOKUP(D145,#REF!,3,FALSE)</f>
        <v>#REF!</v>
      </c>
      <c r="L145" s="1">
        <f>+VLOOKUP(D145,'[4]1 trim pleno'!$A$2:$H$590,2,FALSE)</f>
        <v>1</v>
      </c>
      <c r="M145" s="1">
        <f>+VLOOKUP(D145,'[4]1 trim pleno'!$A$2:$H$590,3,FALSE)</f>
        <v>2</v>
      </c>
      <c r="N145" s="1">
        <f>+VLOOKUP(D145,'[4]1 trim pleno'!$A$2:$H$590,5,FALSE)</f>
        <v>4</v>
      </c>
      <c r="O145" s="1">
        <f>+VLOOKUP(D145,'[4]1 trim pleno'!$A$2:$H$590,4,FALSE)</f>
        <v>1</v>
      </c>
      <c r="P145" s="1">
        <f>+VLOOKUP(D145,'[4]1 trim pleno'!$A$2:$H$590,6,FALSE)</f>
        <v>2</v>
      </c>
      <c r="Q145" s="1">
        <f>+VLOOKUP(D145,'[4]1 trim pleno'!$A$2:$H$590,7,FALSE)</f>
        <v>0</v>
      </c>
      <c r="R145" s="18">
        <f>+VLOOKUP(D145,'[4]1 TRIM LESLIE'!$A$4:$H$403,2,FALSE)</f>
        <v>4</v>
      </c>
      <c r="S145" s="18">
        <v>0</v>
      </c>
      <c r="T145" s="18">
        <f>+VLOOKUP(D145,'[4]1 TRIM LESLIE'!$A$4:$H$403,6,FALSE)</f>
        <v>1</v>
      </c>
      <c r="U145" s="18">
        <f>+VLOOKUP(D145,'[4]1 TRIM LESLIE'!$A$4:$H$403,5,FALSE)</f>
        <v>1</v>
      </c>
      <c r="V145" s="18">
        <f>+VLOOKUP(D145,'[4]1 TRIM LESLIE'!$A$4:$H$403,4,FALSE)</f>
        <v>0</v>
      </c>
      <c r="W145" s="18">
        <f>+VLOOKUP(D145,'[4]1 TRIM LESLIE'!$A$4:$H$403,3,FALSE)</f>
        <v>1</v>
      </c>
      <c r="X145" s="18">
        <v>0</v>
      </c>
      <c r="Y145" s="24" t="e">
        <f t="shared" ref="Y145" si="241">SUM(I145:Q145)</f>
        <v>#REF!</v>
      </c>
      <c r="Z145" s="1" t="e">
        <f t="shared" ref="Z145:Z148" si="242">SUM(I145:Q145)</f>
        <v>#REF!</v>
      </c>
      <c r="AA145" s="1" t="e">
        <f t="shared" ref="AA145:AA148" si="243">+X145+W145+V145+U145+T145+S145+R145+Q145+P145+L145+K145+J145+I145</f>
        <v>#REF!</v>
      </c>
      <c r="AB145" s="24" t="e">
        <f t="shared" ref="AB145:AB148" si="244">+G145</f>
        <v>#REF!</v>
      </c>
      <c r="AC145" s="1" t="e">
        <f t="shared" ref="AC145:AC148" si="245">+AA145-Z145</f>
        <v>#REF!</v>
      </c>
      <c r="AD145" s="13" t="e">
        <f t="shared" ref="AD145:AD148" si="246">+AB145-Y145</f>
        <v>#REF!</v>
      </c>
    </row>
    <row r="146" spans="1:30" s="8" customFormat="1" ht="21" customHeight="1" x14ac:dyDescent="0.2">
      <c r="A146" s="44"/>
      <c r="B146" s="29" t="s">
        <v>30</v>
      </c>
      <c r="C146" s="45" t="s">
        <v>68</v>
      </c>
      <c r="D146" s="47"/>
      <c r="E146" s="47"/>
      <c r="F146" s="47"/>
      <c r="G146" s="1" t="e">
        <f>+VLOOKUP(D145,#REF!,2,FALSE)</f>
        <v>#REF!</v>
      </c>
      <c r="H146" s="13">
        <v>0</v>
      </c>
      <c r="I146" s="1" t="e">
        <f>+VLOOKUP(D145,#REF!,4,FALSE)</f>
        <v>#REF!</v>
      </c>
      <c r="J146" s="1" t="e">
        <f>+VLOOKUP(D145,#REF!,2,FALSE)</f>
        <v>#REF!</v>
      </c>
      <c r="K146" s="1" t="e">
        <f>+VLOOKUP(D145,#REF!,3,FALSE)</f>
        <v>#REF!</v>
      </c>
      <c r="L146" s="1" t="e">
        <f>+VLOOKUP(D145,'[4]2 trim pleno'!$A$2:$H$590,2,FALSE)</f>
        <v>#N/A</v>
      </c>
      <c r="M146" s="1" t="e">
        <f>+VLOOKUP(D145,'[4]2 trim pleno'!$A$2:$H$590,3,FALSE)</f>
        <v>#N/A</v>
      </c>
      <c r="N146" s="1" t="e">
        <f>+VLOOKUP(D145,'[4]2 trim pleno'!$A$2:$H$590,5,FALSE)</f>
        <v>#N/A</v>
      </c>
      <c r="O146" s="1" t="e">
        <f>+VLOOKUP(D145,'[4]2 trim pleno'!$A$2:$H$590,4,FALSE)</f>
        <v>#N/A</v>
      </c>
      <c r="P146" s="1" t="e">
        <f>+VLOOKUP(D145,'[4]2 trim pleno'!$A$2:$H$590,6,FALSE)</f>
        <v>#N/A</v>
      </c>
      <c r="Q146" s="1" t="e">
        <f>+VLOOKUP(D145,'[4]2 trim pleno'!$A$2:$H$590,7,FALSE)</f>
        <v>#N/A</v>
      </c>
      <c r="R146" s="18" t="e">
        <f>+VLOOKUP(D145,'[4]2 TRIM LESLIE'!$A$4:$H$403,2,FALSE)</f>
        <v>#N/A</v>
      </c>
      <c r="S146" s="18">
        <v>0</v>
      </c>
      <c r="T146" s="18" t="e">
        <f>+VLOOKUP(D145,'[4]2 TRIM LESLIE'!$A$4:$H$403,6,FALSE)</f>
        <v>#N/A</v>
      </c>
      <c r="U146" s="18" t="e">
        <f>+VLOOKUP(D145,'[4]2 TRIM LESLIE'!$A$4:$H$403,5,FALSE)</f>
        <v>#N/A</v>
      </c>
      <c r="V146" s="18" t="e">
        <f>+VLOOKUP(D145,'[4]2 TRIM LESLIE'!$A$4:$H$403,4,FALSE)</f>
        <v>#N/A</v>
      </c>
      <c r="W146" s="18" t="e">
        <f>+VLOOKUP(D145,'[4]2 TRIM LESLIE'!$A$4:$H$403,3,FALSE)</f>
        <v>#N/A</v>
      </c>
      <c r="X146" s="18">
        <v>0</v>
      </c>
      <c r="Y146" s="24" t="e">
        <f t="shared" si="233"/>
        <v>#REF!</v>
      </c>
      <c r="Z146" s="1" t="e">
        <f t="shared" si="242"/>
        <v>#REF!</v>
      </c>
      <c r="AA146" s="1" t="e">
        <f t="shared" si="243"/>
        <v>#N/A</v>
      </c>
      <c r="AB146" s="24" t="e">
        <f t="shared" si="244"/>
        <v>#REF!</v>
      </c>
      <c r="AC146" s="1" t="e">
        <f t="shared" si="245"/>
        <v>#N/A</v>
      </c>
      <c r="AD146" s="13" t="e">
        <f t="shared" si="246"/>
        <v>#REF!</v>
      </c>
    </row>
    <row r="147" spans="1:30" ht="21" customHeight="1" x14ac:dyDescent="0.2">
      <c r="A147" s="44"/>
      <c r="B147" s="29" t="s">
        <v>31</v>
      </c>
      <c r="C147" s="45" t="s">
        <v>68</v>
      </c>
      <c r="D147" s="47"/>
      <c r="E147" s="47"/>
      <c r="F147" s="47"/>
      <c r="G147" s="1" t="e">
        <f>+VLOOKUP(D145,#REF!,2,FALSE)</f>
        <v>#REF!</v>
      </c>
      <c r="H147" s="13">
        <v>7</v>
      </c>
      <c r="I147" s="1" t="e">
        <f>+VLOOKUP(D145,#REF!,4,FALSE)</f>
        <v>#REF!</v>
      </c>
      <c r="J147" s="1" t="e">
        <f>+VLOOKUP(D145,#REF!,2,FALSE)</f>
        <v>#REF!</v>
      </c>
      <c r="K147" s="1" t="e">
        <f>+VLOOKUP(D145,#REF!,3,FALSE)</f>
        <v>#REF!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24" t="e">
        <f t="shared" si="233"/>
        <v>#REF!</v>
      </c>
      <c r="Z147" s="1" t="e">
        <f t="shared" si="242"/>
        <v>#REF!</v>
      </c>
      <c r="AA147" s="1" t="e">
        <f t="shared" si="243"/>
        <v>#REF!</v>
      </c>
      <c r="AB147" s="24" t="e">
        <f t="shared" si="244"/>
        <v>#REF!</v>
      </c>
      <c r="AC147" s="1" t="e">
        <f t="shared" si="245"/>
        <v>#REF!</v>
      </c>
      <c r="AD147" s="13" t="e">
        <f t="shared" si="246"/>
        <v>#REF!</v>
      </c>
    </row>
    <row r="148" spans="1:30" s="8" customFormat="1" ht="21" customHeight="1" x14ac:dyDescent="0.2">
      <c r="A148" s="44"/>
      <c r="B148" s="29" t="s">
        <v>32</v>
      </c>
      <c r="C148" s="45" t="s">
        <v>68</v>
      </c>
      <c r="D148" s="48"/>
      <c r="E148" s="48"/>
      <c r="F148" s="48"/>
      <c r="G148" s="1">
        <v>0</v>
      </c>
      <c r="H148" s="13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24">
        <f t="shared" si="233"/>
        <v>0</v>
      </c>
      <c r="Z148" s="1">
        <f t="shared" si="242"/>
        <v>0</v>
      </c>
      <c r="AA148" s="1">
        <f t="shared" si="243"/>
        <v>0</v>
      </c>
      <c r="AB148" s="24">
        <f t="shared" si="244"/>
        <v>0</v>
      </c>
      <c r="AC148" s="1">
        <f t="shared" si="245"/>
        <v>0</v>
      </c>
      <c r="AD148" s="13">
        <f t="shared" si="246"/>
        <v>0</v>
      </c>
    </row>
    <row r="149" spans="1:30" s="7" customFormat="1" ht="21" customHeight="1" x14ac:dyDescent="0.2">
      <c r="A149" s="4" t="s">
        <v>33</v>
      </c>
      <c r="B149" s="4"/>
      <c r="C149" s="5"/>
      <c r="D149" s="5"/>
      <c r="E149" s="5"/>
      <c r="F149" s="5"/>
      <c r="G149" s="6" t="e">
        <f t="shared" ref="G149:X149" si="247">SUM(G145:G148)</f>
        <v>#REF!</v>
      </c>
      <c r="H149" s="6">
        <f>SUM(H145:H148)</f>
        <v>7</v>
      </c>
      <c r="I149" s="6" t="e">
        <f t="shared" ref="I149:K149" si="248">SUM(I145:I148)</f>
        <v>#REF!</v>
      </c>
      <c r="J149" s="6" t="e">
        <f t="shared" si="248"/>
        <v>#REF!</v>
      </c>
      <c r="K149" s="6" t="e">
        <f t="shared" si="248"/>
        <v>#REF!</v>
      </c>
      <c r="L149" s="6" t="e">
        <f t="shared" si="247"/>
        <v>#N/A</v>
      </c>
      <c r="M149" s="6" t="e">
        <f t="shared" si="247"/>
        <v>#N/A</v>
      </c>
      <c r="N149" s="6" t="e">
        <f t="shared" si="247"/>
        <v>#N/A</v>
      </c>
      <c r="O149" s="6" t="e">
        <f t="shared" si="247"/>
        <v>#N/A</v>
      </c>
      <c r="P149" s="6" t="e">
        <f t="shared" si="247"/>
        <v>#N/A</v>
      </c>
      <c r="Q149" s="6" t="e">
        <f t="shared" si="247"/>
        <v>#N/A</v>
      </c>
      <c r="R149" s="6" t="e">
        <f t="shared" si="247"/>
        <v>#N/A</v>
      </c>
      <c r="S149" s="6">
        <f t="shared" si="247"/>
        <v>0</v>
      </c>
      <c r="T149" s="6" t="e">
        <f t="shared" si="247"/>
        <v>#N/A</v>
      </c>
      <c r="U149" s="6" t="e">
        <f t="shared" si="247"/>
        <v>#N/A</v>
      </c>
      <c r="V149" s="6" t="e">
        <f t="shared" si="247"/>
        <v>#N/A</v>
      </c>
      <c r="W149" s="6" t="e">
        <f t="shared" si="247"/>
        <v>#N/A</v>
      </c>
      <c r="X149" s="6">
        <f t="shared" si="247"/>
        <v>0</v>
      </c>
      <c r="Y149" s="6" t="e">
        <f t="shared" si="224"/>
        <v>#REF!</v>
      </c>
      <c r="Z149" s="6" t="e">
        <f t="shared" si="224"/>
        <v>#REF!</v>
      </c>
      <c r="AA149" s="6" t="e">
        <f t="shared" si="224"/>
        <v>#REF!</v>
      </c>
      <c r="AB149" s="6" t="e">
        <f t="shared" si="224"/>
        <v>#REF!</v>
      </c>
      <c r="AC149" s="6" t="e">
        <f t="shared" si="224"/>
        <v>#REF!</v>
      </c>
      <c r="AD149" s="6" t="e">
        <f t="shared" si="224"/>
        <v>#REF!</v>
      </c>
    </row>
    <row r="150" spans="1:30" s="2" customFormat="1" ht="21" customHeight="1" x14ac:dyDescent="0.2">
      <c r="A150" s="44">
        <v>2014</v>
      </c>
      <c r="B150" s="29" t="s">
        <v>26</v>
      </c>
      <c r="C150" s="45" t="s">
        <v>69</v>
      </c>
      <c r="D150" s="46">
        <f>+VLOOKUP(C150,'[1]ENTES A JUNIO 2014'!$B$2:$C$124,2,FALSE)</f>
        <v>30</v>
      </c>
      <c r="E150" s="46" t="s">
        <v>28</v>
      </c>
      <c r="F150" s="46" t="s">
        <v>62</v>
      </c>
      <c r="G150" s="1" t="e">
        <f>+VLOOKUP(D150,#REF!,2,FALSE)</f>
        <v>#REF!</v>
      </c>
      <c r="H150" s="13">
        <v>0</v>
      </c>
      <c r="I150" s="1" t="e">
        <f>+VLOOKUP(D150,#REF!,4,FALSE)</f>
        <v>#REF!</v>
      </c>
      <c r="J150" s="1" t="e">
        <f>+VLOOKUP(D150,#REF!,2,FALSE)</f>
        <v>#REF!</v>
      </c>
      <c r="K150" s="1" t="e">
        <f>+VLOOKUP(D150,#REF!,3,FALSE)</f>
        <v>#REF!</v>
      </c>
      <c r="L150" s="1">
        <f>+VLOOKUP(D150,'[4]1 trim pleno'!$A$2:$H$590,2,FALSE)</f>
        <v>1</v>
      </c>
      <c r="M150" s="1">
        <f>+VLOOKUP(D150,'[4]1 trim pleno'!$A$2:$H$590,3,FALSE)</f>
        <v>5</v>
      </c>
      <c r="N150" s="1">
        <f>+VLOOKUP(D150,'[4]1 trim pleno'!$A$2:$H$590,5,FALSE)</f>
        <v>0</v>
      </c>
      <c r="O150" s="1">
        <f>+VLOOKUP(D150,'[4]1 trim pleno'!$A$2:$H$590,4,FALSE)</f>
        <v>0</v>
      </c>
      <c r="P150" s="1">
        <f>+VLOOKUP(D150,'[4]1 trim pleno'!$A$2:$H$590,6,FALSE)</f>
        <v>0</v>
      </c>
      <c r="Q150" s="1">
        <f>+VLOOKUP(D150,'[4]1 trim pleno'!$A$2:$H$590,7,FALSE)</f>
        <v>0</v>
      </c>
      <c r="R150" s="18">
        <f>+VLOOKUP(D150,'[4]1 TRIM LESLIE'!$A$4:$H$403,2,FALSE)</f>
        <v>4</v>
      </c>
      <c r="S150" s="18">
        <v>0</v>
      </c>
      <c r="T150" s="18">
        <f>+VLOOKUP(D150,'[4]1 TRIM LESLIE'!$A$4:$H$403,6,FALSE)</f>
        <v>0</v>
      </c>
      <c r="U150" s="18">
        <f>+VLOOKUP(D150,'[4]1 TRIM LESLIE'!$A$4:$H$403,5,FALSE)</f>
        <v>0</v>
      </c>
      <c r="V150" s="18">
        <f>+VLOOKUP(D150,'[4]1 TRIM LESLIE'!$A$4:$H$403,4,FALSE)</f>
        <v>0</v>
      </c>
      <c r="W150" s="18">
        <f>+VLOOKUP(D150,'[4]1 TRIM LESLIE'!$A$4:$H$403,3,FALSE)</f>
        <v>1</v>
      </c>
      <c r="X150" s="18">
        <v>0</v>
      </c>
      <c r="Y150" s="24" t="e">
        <f t="shared" ref="Y150" si="249">SUM(I150:Q150)</f>
        <v>#REF!</v>
      </c>
      <c r="Z150" s="1" t="e">
        <f t="shared" ref="Z150:Z153" si="250">SUM(I150:Q150)</f>
        <v>#REF!</v>
      </c>
      <c r="AA150" s="1" t="e">
        <f t="shared" ref="AA150:AA153" si="251">+X150+W150+V150+U150+T150+S150+R150+Q150+P150+L150+K150+J150+I150</f>
        <v>#REF!</v>
      </c>
      <c r="AB150" s="24" t="e">
        <f t="shared" ref="AB150:AB153" si="252">+G150</f>
        <v>#REF!</v>
      </c>
      <c r="AC150" s="1" t="e">
        <f t="shared" ref="AC150:AC153" si="253">+AA150-Z150</f>
        <v>#REF!</v>
      </c>
      <c r="AD150" s="13" t="e">
        <f t="shared" ref="AD150:AD153" si="254">+AB150-Y150</f>
        <v>#REF!</v>
      </c>
    </row>
    <row r="151" spans="1:30" s="8" customFormat="1" ht="21" customHeight="1" x14ac:dyDescent="0.2">
      <c r="A151" s="44"/>
      <c r="B151" s="29" t="s">
        <v>30</v>
      </c>
      <c r="C151" s="45" t="s">
        <v>69</v>
      </c>
      <c r="D151" s="47"/>
      <c r="E151" s="47"/>
      <c r="F151" s="47"/>
      <c r="G151" s="1" t="e">
        <f>+VLOOKUP(D150,#REF!,2,FALSE)</f>
        <v>#REF!</v>
      </c>
      <c r="H151" s="13">
        <v>0</v>
      </c>
      <c r="I151" s="1" t="e">
        <f>+VLOOKUP(D150,#REF!,4,FALSE)</f>
        <v>#REF!</v>
      </c>
      <c r="J151" s="1" t="e">
        <f>+VLOOKUP(D150,#REF!,2,FALSE)</f>
        <v>#REF!</v>
      </c>
      <c r="K151" s="1" t="e">
        <f>+VLOOKUP(D150,#REF!,3,FALSE)</f>
        <v>#REF!</v>
      </c>
      <c r="L151" s="1">
        <f>+VLOOKUP(D150,'[4]2 trim pleno'!$A$2:$H$590,2,FALSE)</f>
        <v>0</v>
      </c>
      <c r="M151" s="1">
        <f>+VLOOKUP(D150,'[4]2 trim pleno'!$A$2:$H$590,3,FALSE)</f>
        <v>2</v>
      </c>
      <c r="N151" s="1">
        <f>+VLOOKUP(D150,'[4]2 trim pleno'!$A$2:$H$590,5,FALSE)</f>
        <v>1</v>
      </c>
      <c r="O151" s="1">
        <f>+VLOOKUP(D150,'[4]2 trim pleno'!$A$2:$H$590,4,FALSE)</f>
        <v>0</v>
      </c>
      <c r="P151" s="1">
        <f>+VLOOKUP(D150,'[4]2 trim pleno'!$A$2:$H$590,6,FALSE)</f>
        <v>0</v>
      </c>
      <c r="Q151" s="1">
        <f>+VLOOKUP(D150,'[4]2 trim pleno'!$A$2:$H$590,7,FALSE)</f>
        <v>0</v>
      </c>
      <c r="R151" s="18">
        <f>+VLOOKUP(D150,'[4]2 TRIM LESLIE'!$A$4:$H$403,2,FALSE)</f>
        <v>2</v>
      </c>
      <c r="S151" s="18">
        <v>0</v>
      </c>
      <c r="T151" s="18">
        <f>+VLOOKUP(D150,'[4]2 TRIM LESLIE'!$A$4:$H$403,6,FALSE)</f>
        <v>0</v>
      </c>
      <c r="U151" s="18">
        <f>+VLOOKUP(D150,'[4]2 TRIM LESLIE'!$A$4:$H$403,5,FALSE)</f>
        <v>0</v>
      </c>
      <c r="V151" s="18">
        <f>+VLOOKUP(D150,'[4]2 TRIM LESLIE'!$A$4:$H$403,4,FALSE)</f>
        <v>1</v>
      </c>
      <c r="W151" s="18">
        <f>+VLOOKUP(D150,'[4]2 TRIM LESLIE'!$A$4:$H$403,3,FALSE)</f>
        <v>0</v>
      </c>
      <c r="X151" s="18">
        <v>0</v>
      </c>
      <c r="Y151" s="24" t="e">
        <f t="shared" si="233"/>
        <v>#REF!</v>
      </c>
      <c r="Z151" s="1" t="e">
        <f t="shared" si="250"/>
        <v>#REF!</v>
      </c>
      <c r="AA151" s="1" t="e">
        <f t="shared" si="251"/>
        <v>#REF!</v>
      </c>
      <c r="AB151" s="24" t="e">
        <f t="shared" si="252"/>
        <v>#REF!</v>
      </c>
      <c r="AC151" s="1" t="e">
        <f t="shared" si="253"/>
        <v>#REF!</v>
      </c>
      <c r="AD151" s="13" t="e">
        <f t="shared" si="254"/>
        <v>#REF!</v>
      </c>
    </row>
    <row r="152" spans="1:30" ht="21" customHeight="1" x14ac:dyDescent="0.2">
      <c r="A152" s="44"/>
      <c r="B152" s="29" t="s">
        <v>31</v>
      </c>
      <c r="C152" s="45" t="s">
        <v>69</v>
      </c>
      <c r="D152" s="47"/>
      <c r="E152" s="47"/>
      <c r="F152" s="47"/>
      <c r="G152" s="1" t="e">
        <f>+VLOOKUP(D150,#REF!,2,FALSE)</f>
        <v>#REF!</v>
      </c>
      <c r="H152" s="13">
        <v>2</v>
      </c>
      <c r="I152" s="1">
        <v>0</v>
      </c>
      <c r="J152" s="1">
        <v>0</v>
      </c>
      <c r="K152" s="1">
        <v>0</v>
      </c>
      <c r="L152" s="1">
        <f>+VLOOKUP(D150,'[4]3 trim pleno'!$A$2:$H$590,2,FALSE)</f>
        <v>1</v>
      </c>
      <c r="M152" s="1">
        <f>+VLOOKUP(D150,'[4]3 trim pleno'!$A$2:$H$590,3,FALSE)</f>
        <v>1</v>
      </c>
      <c r="N152" s="1">
        <f>+VLOOKUP(D150,'[4]3 trim pleno'!$A$2:$H$590,5,FALSE)</f>
        <v>0</v>
      </c>
      <c r="O152" s="1">
        <f>+VLOOKUP(D150,'[4]3 trim pleno'!$A$2:$H$590,4,FALSE)</f>
        <v>0</v>
      </c>
      <c r="P152" s="1">
        <f>+VLOOKUP(D150,'[4]3 trim pleno'!$A$2:$H$590,6,FALSE)</f>
        <v>0</v>
      </c>
      <c r="Q152" s="1">
        <f>+VLOOKUP(D150,'[4]3 trim pleno'!$A$2:$H$590,7,FALSE)</f>
        <v>0</v>
      </c>
      <c r="R152" s="18">
        <f>+VLOOKUP(D150,'[4]3 TRIM LESLIE'!$A$4:$N$403,2,FALSE)</f>
        <v>0</v>
      </c>
      <c r="S152" s="18">
        <v>0</v>
      </c>
      <c r="T152" s="18">
        <f>+VLOOKUP(D150,'[4]3 TRIM LESLIE'!$A$4:$N$403,6,FALSE)</f>
        <v>0</v>
      </c>
      <c r="U152" s="18">
        <f>+VLOOKUP(D150,'[4]3 TRIM LESLIE'!$A$4:$N$403,5,FALSE)</f>
        <v>0</v>
      </c>
      <c r="V152" s="18">
        <f>+VLOOKUP(D150,'[4]3 TRIM LESLIE'!$A$4:$N$403,4,FALSE)</f>
        <v>1</v>
      </c>
      <c r="W152" s="18">
        <f>+VLOOKUP(D150,'[4]3 TRIM LESLIE'!$A$4:$N$403,3,FALSE)</f>
        <v>0</v>
      </c>
      <c r="X152" s="18">
        <v>0</v>
      </c>
      <c r="Y152" s="24">
        <f t="shared" si="233"/>
        <v>2</v>
      </c>
      <c r="Z152" s="1">
        <f t="shared" si="250"/>
        <v>2</v>
      </c>
      <c r="AA152" s="1">
        <f t="shared" si="251"/>
        <v>2</v>
      </c>
      <c r="AB152" s="24" t="e">
        <f t="shared" si="252"/>
        <v>#REF!</v>
      </c>
      <c r="AC152" s="1">
        <f t="shared" si="253"/>
        <v>0</v>
      </c>
      <c r="AD152" s="13" t="e">
        <f t="shared" si="254"/>
        <v>#REF!</v>
      </c>
    </row>
    <row r="153" spans="1:30" s="8" customFormat="1" ht="21" customHeight="1" x14ac:dyDescent="0.2">
      <c r="A153" s="44"/>
      <c r="B153" s="29" t="s">
        <v>32</v>
      </c>
      <c r="C153" s="45" t="s">
        <v>69</v>
      </c>
      <c r="D153" s="48"/>
      <c r="E153" s="48"/>
      <c r="F153" s="48"/>
      <c r="G153" s="1">
        <v>0</v>
      </c>
      <c r="H153" s="1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24">
        <f t="shared" si="233"/>
        <v>0</v>
      </c>
      <c r="Z153" s="1">
        <f t="shared" si="250"/>
        <v>0</v>
      </c>
      <c r="AA153" s="1">
        <f t="shared" si="251"/>
        <v>0</v>
      </c>
      <c r="AB153" s="24">
        <f t="shared" si="252"/>
        <v>0</v>
      </c>
      <c r="AC153" s="1">
        <f t="shared" si="253"/>
        <v>0</v>
      </c>
      <c r="AD153" s="13">
        <f t="shared" si="254"/>
        <v>0</v>
      </c>
    </row>
    <row r="154" spans="1:30" s="7" customFormat="1" ht="21" customHeight="1" x14ac:dyDescent="0.2">
      <c r="A154" s="4" t="s">
        <v>33</v>
      </c>
      <c r="B154" s="4"/>
      <c r="C154" s="5"/>
      <c r="D154" s="5"/>
      <c r="E154" s="5"/>
      <c r="F154" s="5"/>
      <c r="G154" s="6" t="e">
        <f t="shared" ref="G154:X154" si="255">SUM(G150:G153)</f>
        <v>#REF!</v>
      </c>
      <c r="H154" s="6">
        <f>SUM(H150:H153)</f>
        <v>2</v>
      </c>
      <c r="I154" s="6" t="e">
        <f t="shared" ref="I154:K154" si="256">SUM(I150:I153)</f>
        <v>#REF!</v>
      </c>
      <c r="J154" s="6" t="e">
        <f t="shared" si="256"/>
        <v>#REF!</v>
      </c>
      <c r="K154" s="6" t="e">
        <f t="shared" si="256"/>
        <v>#REF!</v>
      </c>
      <c r="L154" s="6">
        <f t="shared" si="255"/>
        <v>2</v>
      </c>
      <c r="M154" s="6">
        <f t="shared" si="255"/>
        <v>8</v>
      </c>
      <c r="N154" s="6">
        <f t="shared" si="255"/>
        <v>1</v>
      </c>
      <c r="O154" s="6">
        <f t="shared" si="255"/>
        <v>0</v>
      </c>
      <c r="P154" s="6">
        <f t="shared" si="255"/>
        <v>0</v>
      </c>
      <c r="Q154" s="6">
        <f t="shared" si="255"/>
        <v>0</v>
      </c>
      <c r="R154" s="6">
        <f t="shared" si="255"/>
        <v>6</v>
      </c>
      <c r="S154" s="6">
        <f t="shared" si="255"/>
        <v>0</v>
      </c>
      <c r="T154" s="6">
        <f t="shared" si="255"/>
        <v>0</v>
      </c>
      <c r="U154" s="6">
        <f t="shared" si="255"/>
        <v>0</v>
      </c>
      <c r="V154" s="6">
        <f t="shared" si="255"/>
        <v>2</v>
      </c>
      <c r="W154" s="6">
        <f t="shared" si="255"/>
        <v>1</v>
      </c>
      <c r="X154" s="6">
        <f t="shared" si="255"/>
        <v>0</v>
      </c>
      <c r="Y154" s="6" t="e">
        <f t="shared" ref="Y154:AD169" si="257">SUM(Y150:Y153)</f>
        <v>#REF!</v>
      </c>
      <c r="Z154" s="6" t="e">
        <f t="shared" si="257"/>
        <v>#REF!</v>
      </c>
      <c r="AA154" s="6" t="e">
        <f t="shared" si="257"/>
        <v>#REF!</v>
      </c>
      <c r="AB154" s="6" t="e">
        <f t="shared" si="257"/>
        <v>#REF!</v>
      </c>
      <c r="AC154" s="6" t="e">
        <f t="shared" si="257"/>
        <v>#REF!</v>
      </c>
      <c r="AD154" s="6" t="e">
        <f t="shared" si="257"/>
        <v>#REF!</v>
      </c>
    </row>
    <row r="155" spans="1:30" s="2" customFormat="1" ht="21" customHeight="1" x14ac:dyDescent="0.2">
      <c r="A155" s="44">
        <v>2014</v>
      </c>
      <c r="B155" s="29" t="s">
        <v>26</v>
      </c>
      <c r="C155" s="45" t="s">
        <v>70</v>
      </c>
      <c r="D155" s="46">
        <f>+VLOOKUP(C155,'[1]ENTES A JUNIO 2014'!$B$2:$C$124,2,FALSE)</f>
        <v>31</v>
      </c>
      <c r="E155" s="46" t="s">
        <v>28</v>
      </c>
      <c r="F155" s="46" t="s">
        <v>62</v>
      </c>
      <c r="G155" s="1" t="e">
        <f>+VLOOKUP(D155,#REF!,2,FALSE)</f>
        <v>#REF!</v>
      </c>
      <c r="H155" s="13">
        <v>0</v>
      </c>
      <c r="I155" s="1" t="e">
        <f>+VLOOKUP(D155,#REF!,4,FALSE)</f>
        <v>#REF!</v>
      </c>
      <c r="J155" s="1" t="e">
        <f>+VLOOKUP(D155,#REF!,2,FALSE)</f>
        <v>#REF!</v>
      </c>
      <c r="K155" s="1" t="e">
        <f>+VLOOKUP(D155,#REF!,3,FALSE)</f>
        <v>#REF!</v>
      </c>
      <c r="L155" s="1">
        <f>+VLOOKUP(D155,'[4]1 trim pleno'!$A$2:$H$590,2,FALSE)</f>
        <v>0</v>
      </c>
      <c r="M155" s="1">
        <f>+VLOOKUP(D155,'[4]1 trim pleno'!$A$2:$H$590,3,FALSE)</f>
        <v>8</v>
      </c>
      <c r="N155" s="1">
        <f>+VLOOKUP(D155,'[4]1 trim pleno'!$A$2:$H$590,5,FALSE)</f>
        <v>2</v>
      </c>
      <c r="O155" s="1">
        <f>+VLOOKUP(D155,'[4]1 trim pleno'!$A$2:$H$590,4,FALSE)</f>
        <v>0</v>
      </c>
      <c r="P155" s="1">
        <f>+VLOOKUP(D155,'[4]1 trim pleno'!$A$2:$H$590,6,FALSE)</f>
        <v>0</v>
      </c>
      <c r="Q155" s="1">
        <f>+VLOOKUP(D155,'[4]1 trim pleno'!$A$2:$H$590,7,FALSE)</f>
        <v>0</v>
      </c>
      <c r="R155" s="18">
        <f>+VLOOKUP(D155,'[4]1 TRIM LESLIE'!$A$4:$H$403,2,FALSE)</f>
        <v>8</v>
      </c>
      <c r="S155" s="18">
        <v>0</v>
      </c>
      <c r="T155" s="18">
        <f>+VLOOKUP(D155,'[4]1 TRIM LESLIE'!$A$4:$H$403,6,FALSE)</f>
        <v>0</v>
      </c>
      <c r="U155" s="18">
        <f>+VLOOKUP(D155,'[4]1 TRIM LESLIE'!$A$4:$H$403,5,FALSE)</f>
        <v>1</v>
      </c>
      <c r="V155" s="18">
        <f>+VLOOKUP(D155,'[4]1 TRIM LESLIE'!$A$4:$H$403,4,FALSE)</f>
        <v>0</v>
      </c>
      <c r="W155" s="18">
        <f>+VLOOKUP(D155,'[4]1 TRIM LESLIE'!$A$4:$H$403,3,FALSE)</f>
        <v>1</v>
      </c>
      <c r="X155" s="18">
        <v>0</v>
      </c>
      <c r="Y155" s="24" t="e">
        <f t="shared" ref="Y155" si="258">SUM(I155:Q155)</f>
        <v>#REF!</v>
      </c>
      <c r="Z155" s="1" t="e">
        <f t="shared" ref="Z155:Z158" si="259">SUM(I155:Q155)</f>
        <v>#REF!</v>
      </c>
      <c r="AA155" s="1" t="e">
        <f t="shared" ref="AA155:AA158" si="260">+X155+W155+V155+U155+T155+S155+R155+Q155+P155+L155+K155+J155+I155</f>
        <v>#REF!</v>
      </c>
      <c r="AB155" s="24" t="e">
        <f t="shared" ref="AB155:AB158" si="261">+G155</f>
        <v>#REF!</v>
      </c>
      <c r="AC155" s="1" t="e">
        <f t="shared" ref="AC155:AC158" si="262">+AA155-Z155</f>
        <v>#REF!</v>
      </c>
      <c r="AD155" s="13" t="e">
        <f t="shared" ref="AD155:AD158" si="263">+AB155-Y155</f>
        <v>#REF!</v>
      </c>
    </row>
    <row r="156" spans="1:30" s="8" customFormat="1" ht="21" customHeight="1" x14ac:dyDescent="0.2">
      <c r="A156" s="44"/>
      <c r="B156" s="29" t="s">
        <v>30</v>
      </c>
      <c r="C156" s="45" t="s">
        <v>70</v>
      </c>
      <c r="D156" s="47"/>
      <c r="E156" s="47"/>
      <c r="F156" s="47"/>
      <c r="G156" s="1" t="e">
        <f>+VLOOKUP(D155,#REF!,2,FALSE)</f>
        <v>#REF!</v>
      </c>
      <c r="H156" s="13">
        <v>0</v>
      </c>
      <c r="I156" s="1" t="e">
        <f>+VLOOKUP(D155,#REF!,4,FALSE)</f>
        <v>#REF!</v>
      </c>
      <c r="J156" s="1" t="e">
        <f>+VLOOKUP(D155,#REF!,2,FALSE)</f>
        <v>#REF!</v>
      </c>
      <c r="K156" s="1" t="e">
        <f>+VLOOKUP(D155,#REF!,3,FALSE)</f>
        <v>#REF!</v>
      </c>
      <c r="L156" s="1">
        <f>+VLOOKUP(D155,'[4]2 trim pleno'!$A$2:$H$590,2,FALSE)</f>
        <v>0</v>
      </c>
      <c r="M156" s="1">
        <f>+VLOOKUP(D155,'[4]2 trim pleno'!$A$2:$H$590,3,FALSE)</f>
        <v>2</v>
      </c>
      <c r="N156" s="1">
        <f>+VLOOKUP(D155,'[4]2 trim pleno'!$A$2:$H$590,5,FALSE)</f>
        <v>1</v>
      </c>
      <c r="O156" s="1">
        <f>+VLOOKUP(D155,'[4]2 trim pleno'!$A$2:$H$590,4,FALSE)</f>
        <v>0</v>
      </c>
      <c r="P156" s="1">
        <f>+VLOOKUP(D155,'[4]2 trim pleno'!$A$2:$H$590,6,FALSE)</f>
        <v>0</v>
      </c>
      <c r="Q156" s="1">
        <f>+VLOOKUP(D155,'[4]2 trim pleno'!$A$2:$H$590,7,FALSE)</f>
        <v>2</v>
      </c>
      <c r="R156" s="18">
        <f>+VLOOKUP(D155,'[4]2 TRIM LESLIE'!$A$4:$H$403,2,FALSE)</f>
        <v>1</v>
      </c>
      <c r="S156" s="18">
        <v>0</v>
      </c>
      <c r="T156" s="18">
        <f>+VLOOKUP(D155,'[4]2 TRIM LESLIE'!$A$4:$H$403,6,FALSE)</f>
        <v>0</v>
      </c>
      <c r="U156" s="18">
        <f>+VLOOKUP(D155,'[4]2 TRIM LESLIE'!$A$4:$H$403,5,FALSE)</f>
        <v>0</v>
      </c>
      <c r="V156" s="18">
        <f>+VLOOKUP(D155,'[4]2 TRIM LESLIE'!$A$4:$H$403,4,FALSE)</f>
        <v>2</v>
      </c>
      <c r="W156" s="18">
        <f>+VLOOKUP(D155,'[4]2 TRIM LESLIE'!$A$4:$H$403,3,FALSE)</f>
        <v>0</v>
      </c>
      <c r="X156" s="18">
        <v>0</v>
      </c>
      <c r="Y156" s="24" t="e">
        <f t="shared" si="233"/>
        <v>#REF!</v>
      </c>
      <c r="Z156" s="1" t="e">
        <f t="shared" si="259"/>
        <v>#REF!</v>
      </c>
      <c r="AA156" s="1" t="e">
        <f t="shared" si="260"/>
        <v>#REF!</v>
      </c>
      <c r="AB156" s="24" t="e">
        <f t="shared" si="261"/>
        <v>#REF!</v>
      </c>
      <c r="AC156" s="1" t="e">
        <f t="shared" si="262"/>
        <v>#REF!</v>
      </c>
      <c r="AD156" s="13" t="e">
        <f t="shared" si="263"/>
        <v>#REF!</v>
      </c>
    </row>
    <row r="157" spans="1:30" ht="21" customHeight="1" x14ac:dyDescent="0.2">
      <c r="A157" s="44"/>
      <c r="B157" s="29" t="s">
        <v>31</v>
      </c>
      <c r="C157" s="45" t="s">
        <v>70</v>
      </c>
      <c r="D157" s="47"/>
      <c r="E157" s="47"/>
      <c r="F157" s="47"/>
      <c r="G157" s="1" t="e">
        <f>+VLOOKUP(D155,#REF!,2,FALSE)</f>
        <v>#REF!</v>
      </c>
      <c r="H157" s="13">
        <v>27</v>
      </c>
      <c r="I157" s="1" t="e">
        <f>+VLOOKUP(D155,#REF!,4,FALSE)</f>
        <v>#REF!</v>
      </c>
      <c r="J157" s="1" t="e">
        <f>+VLOOKUP(D155,#REF!,2,FALSE)</f>
        <v>#REF!</v>
      </c>
      <c r="K157" s="1" t="e">
        <f>+VLOOKUP(D155,#REF!,3,FALSE)</f>
        <v>#REF!</v>
      </c>
      <c r="L157" s="1">
        <f>+VLOOKUP(D155,'[4]3 trim pleno'!$A$2:$H$590,2,FALSE)</f>
        <v>0</v>
      </c>
      <c r="M157" s="1">
        <f>+VLOOKUP(D155,'[4]3 trim pleno'!$A$2:$H$590,3,FALSE)</f>
        <v>1</v>
      </c>
      <c r="N157" s="1">
        <f>+VLOOKUP(D155,'[4]3 trim pleno'!$A$2:$H$590,5,FALSE)</f>
        <v>0</v>
      </c>
      <c r="O157" s="1">
        <f>+VLOOKUP(D155,'[4]3 trim pleno'!$A$2:$H$590,4,FALSE)</f>
        <v>0</v>
      </c>
      <c r="P157" s="1">
        <f>+VLOOKUP(D155,'[4]3 trim pleno'!$A$2:$H$590,6,FALSE)</f>
        <v>0</v>
      </c>
      <c r="Q157" s="1">
        <f>+VLOOKUP(D155,'[4]3 trim pleno'!$A$2:$H$590,7,FALSE)</f>
        <v>0</v>
      </c>
      <c r="R157" s="18">
        <f>+VLOOKUP(D155,'[4]3 TRIM LESLIE'!$A$4:$N$403,2,FALSE)</f>
        <v>0</v>
      </c>
      <c r="S157" s="18">
        <v>0</v>
      </c>
      <c r="T157" s="18">
        <f>+VLOOKUP(D155,'[4]3 TRIM LESLIE'!$A$4:$N$403,6,FALSE)</f>
        <v>0</v>
      </c>
      <c r="U157" s="18">
        <f>+VLOOKUP(D155,'[4]3 TRIM LESLIE'!$A$4:$N$403,5,FALSE)</f>
        <v>0</v>
      </c>
      <c r="V157" s="18">
        <f>+VLOOKUP(D155,'[4]3 TRIM LESLIE'!$A$4:$N$403,4,FALSE)</f>
        <v>1</v>
      </c>
      <c r="W157" s="18">
        <f>+VLOOKUP(D155,'[4]3 TRIM LESLIE'!$A$4:$N$403,3,FALSE)</f>
        <v>0</v>
      </c>
      <c r="X157" s="18">
        <v>0</v>
      </c>
      <c r="Y157" s="24" t="e">
        <f t="shared" si="233"/>
        <v>#REF!</v>
      </c>
      <c r="Z157" s="1" t="e">
        <f t="shared" si="259"/>
        <v>#REF!</v>
      </c>
      <c r="AA157" s="1" t="e">
        <f t="shared" si="260"/>
        <v>#REF!</v>
      </c>
      <c r="AB157" s="24" t="e">
        <f t="shared" si="261"/>
        <v>#REF!</v>
      </c>
      <c r="AC157" s="1" t="e">
        <f t="shared" si="262"/>
        <v>#REF!</v>
      </c>
      <c r="AD157" s="13" t="e">
        <f t="shared" si="263"/>
        <v>#REF!</v>
      </c>
    </row>
    <row r="158" spans="1:30" s="8" customFormat="1" ht="21" customHeight="1" x14ac:dyDescent="0.2">
      <c r="A158" s="44"/>
      <c r="B158" s="29" t="s">
        <v>32</v>
      </c>
      <c r="C158" s="45" t="s">
        <v>70</v>
      </c>
      <c r="D158" s="48"/>
      <c r="E158" s="48"/>
      <c r="F158" s="48"/>
      <c r="G158" s="1">
        <v>0</v>
      </c>
      <c r="H158" s="1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24">
        <f t="shared" si="233"/>
        <v>0</v>
      </c>
      <c r="Z158" s="1">
        <f t="shared" si="259"/>
        <v>0</v>
      </c>
      <c r="AA158" s="1">
        <f t="shared" si="260"/>
        <v>0</v>
      </c>
      <c r="AB158" s="24">
        <f t="shared" si="261"/>
        <v>0</v>
      </c>
      <c r="AC158" s="1">
        <f t="shared" si="262"/>
        <v>0</v>
      </c>
      <c r="AD158" s="13">
        <f t="shared" si="263"/>
        <v>0</v>
      </c>
    </row>
    <row r="159" spans="1:30" s="7" customFormat="1" ht="21" customHeight="1" x14ac:dyDescent="0.2">
      <c r="A159" s="4" t="s">
        <v>33</v>
      </c>
      <c r="B159" s="4"/>
      <c r="C159" s="5"/>
      <c r="D159" s="5"/>
      <c r="E159" s="5"/>
      <c r="F159" s="5"/>
      <c r="G159" s="6" t="e">
        <f t="shared" ref="G159:X159" si="264">SUM(G155:G158)</f>
        <v>#REF!</v>
      </c>
      <c r="H159" s="6">
        <f>SUM(H155:H158)</f>
        <v>27</v>
      </c>
      <c r="I159" s="6" t="e">
        <f t="shared" ref="I159:K159" si="265">SUM(I155:I158)</f>
        <v>#REF!</v>
      </c>
      <c r="J159" s="6" t="e">
        <f t="shared" si="265"/>
        <v>#REF!</v>
      </c>
      <c r="K159" s="6" t="e">
        <f t="shared" si="265"/>
        <v>#REF!</v>
      </c>
      <c r="L159" s="6">
        <f t="shared" si="264"/>
        <v>0</v>
      </c>
      <c r="M159" s="6">
        <f t="shared" si="264"/>
        <v>11</v>
      </c>
      <c r="N159" s="6">
        <f t="shared" si="264"/>
        <v>3</v>
      </c>
      <c r="O159" s="6">
        <f t="shared" si="264"/>
        <v>0</v>
      </c>
      <c r="P159" s="6">
        <f t="shared" si="264"/>
        <v>0</v>
      </c>
      <c r="Q159" s="6">
        <f t="shared" si="264"/>
        <v>2</v>
      </c>
      <c r="R159" s="6">
        <f t="shared" si="264"/>
        <v>9</v>
      </c>
      <c r="S159" s="6">
        <f t="shared" si="264"/>
        <v>0</v>
      </c>
      <c r="T159" s="6">
        <f t="shared" si="264"/>
        <v>0</v>
      </c>
      <c r="U159" s="6">
        <f t="shared" si="264"/>
        <v>1</v>
      </c>
      <c r="V159" s="6">
        <f t="shared" si="264"/>
        <v>3</v>
      </c>
      <c r="W159" s="6">
        <f t="shared" si="264"/>
        <v>1</v>
      </c>
      <c r="X159" s="6">
        <f t="shared" si="264"/>
        <v>0</v>
      </c>
      <c r="Y159" s="6" t="e">
        <f t="shared" si="257"/>
        <v>#REF!</v>
      </c>
      <c r="Z159" s="6" t="e">
        <f t="shared" si="257"/>
        <v>#REF!</v>
      </c>
      <c r="AA159" s="6" t="e">
        <f t="shared" si="257"/>
        <v>#REF!</v>
      </c>
      <c r="AB159" s="6" t="e">
        <f t="shared" si="257"/>
        <v>#REF!</v>
      </c>
      <c r="AC159" s="6" t="e">
        <f t="shared" si="257"/>
        <v>#REF!</v>
      </c>
      <c r="AD159" s="6" t="e">
        <f t="shared" si="257"/>
        <v>#REF!</v>
      </c>
    </row>
    <row r="160" spans="1:30" s="2" customFormat="1" ht="21" customHeight="1" x14ac:dyDescent="0.2">
      <c r="A160" s="44">
        <v>2014</v>
      </c>
      <c r="B160" s="29" t="s">
        <v>26</v>
      </c>
      <c r="C160" s="45" t="s">
        <v>71</v>
      </c>
      <c r="D160" s="46">
        <f>+VLOOKUP(C160,'[1]ENTES A JUNIO 2014'!$B$2:$C$124,2,FALSE)</f>
        <v>32</v>
      </c>
      <c r="E160" s="46" t="s">
        <v>28</v>
      </c>
      <c r="F160" s="46" t="s">
        <v>62</v>
      </c>
      <c r="G160" s="1" t="e">
        <f>+VLOOKUP(D160,#REF!,2,FALSE)</f>
        <v>#REF!</v>
      </c>
      <c r="H160" s="13">
        <v>0</v>
      </c>
      <c r="I160" s="1" t="e">
        <f>+VLOOKUP(D160,#REF!,4,FALSE)</f>
        <v>#REF!</v>
      </c>
      <c r="J160" s="1" t="e">
        <f>+VLOOKUP(D160,#REF!,2,FALSE)</f>
        <v>#REF!</v>
      </c>
      <c r="K160" s="1" t="e">
        <f>+VLOOKUP(D160,#REF!,3,FALSE)</f>
        <v>#REF!</v>
      </c>
      <c r="L160" s="1">
        <f>+VLOOKUP(D160,'[4]1 trim pleno'!$A$2:$H$590,2,FALSE)</f>
        <v>0</v>
      </c>
      <c r="M160" s="1">
        <f>+VLOOKUP(D160,'[4]1 trim pleno'!$A$2:$H$590,3,FALSE)</f>
        <v>4</v>
      </c>
      <c r="N160" s="1">
        <f>+VLOOKUP(D160,'[4]1 trim pleno'!$A$2:$H$590,5,FALSE)</f>
        <v>2</v>
      </c>
      <c r="O160" s="1">
        <f>+VLOOKUP(D160,'[4]1 trim pleno'!$A$2:$H$590,4,FALSE)</f>
        <v>0</v>
      </c>
      <c r="P160" s="1">
        <f>+VLOOKUP(D160,'[4]1 trim pleno'!$A$2:$H$590,6,FALSE)</f>
        <v>0</v>
      </c>
      <c r="Q160" s="1">
        <f>+VLOOKUP(D160,'[4]1 trim pleno'!$A$2:$H$590,7,FALSE)</f>
        <v>1</v>
      </c>
      <c r="R160" s="18">
        <f>+VLOOKUP(D160,'[4]1 TRIM LESLIE'!$A$4:$H$403,2,FALSE)</f>
        <v>3</v>
      </c>
      <c r="S160" s="18">
        <v>0</v>
      </c>
      <c r="T160" s="18">
        <f>+VLOOKUP(D160,'[4]1 TRIM LESLIE'!$A$4:$H$403,6,FALSE)</f>
        <v>0</v>
      </c>
      <c r="U160" s="18">
        <f>+VLOOKUP(D160,'[4]1 TRIM LESLIE'!$A$4:$H$403,5,FALSE)</f>
        <v>2</v>
      </c>
      <c r="V160" s="18">
        <f>+VLOOKUP(D160,'[4]1 TRIM LESLIE'!$A$4:$H$403,4,FALSE)</f>
        <v>0</v>
      </c>
      <c r="W160" s="18">
        <f>+VLOOKUP(D160,'[4]1 TRIM LESLIE'!$A$4:$H$403,3,FALSE)</f>
        <v>1</v>
      </c>
      <c r="X160" s="18">
        <v>0</v>
      </c>
      <c r="Y160" s="24" t="e">
        <f t="shared" ref="Y160" si="266">SUM(I160:Q160)</f>
        <v>#REF!</v>
      </c>
      <c r="Z160" s="1" t="e">
        <f t="shared" ref="Z160:Z163" si="267">SUM(I160:Q160)</f>
        <v>#REF!</v>
      </c>
      <c r="AA160" s="1" t="e">
        <f t="shared" ref="AA160:AA163" si="268">+X160+W160+V160+U160+T160+S160+R160+Q160+P160+L160+K160+J160+I160</f>
        <v>#REF!</v>
      </c>
      <c r="AB160" s="24" t="e">
        <f t="shared" ref="AB160:AB163" si="269">+G160</f>
        <v>#REF!</v>
      </c>
      <c r="AC160" s="1" t="e">
        <f t="shared" ref="AC160:AC163" si="270">+AA160-Z160</f>
        <v>#REF!</v>
      </c>
      <c r="AD160" s="13" t="e">
        <f t="shared" ref="AD160:AD163" si="271">+AB160-Y160</f>
        <v>#REF!</v>
      </c>
    </row>
    <row r="161" spans="1:30" s="8" customFormat="1" ht="21" customHeight="1" x14ac:dyDescent="0.2">
      <c r="A161" s="44"/>
      <c r="B161" s="29" t="s">
        <v>30</v>
      </c>
      <c r="C161" s="45" t="s">
        <v>71</v>
      </c>
      <c r="D161" s="47"/>
      <c r="E161" s="47"/>
      <c r="F161" s="47"/>
      <c r="G161" s="1" t="e">
        <f>+VLOOKUP(D160,#REF!,2,FALSE)</f>
        <v>#REF!</v>
      </c>
      <c r="H161" s="13">
        <v>0</v>
      </c>
      <c r="I161" s="1">
        <v>0</v>
      </c>
      <c r="J161" s="1">
        <v>0</v>
      </c>
      <c r="K161" s="1">
        <v>0</v>
      </c>
      <c r="L161" s="1">
        <f>+VLOOKUP(D160,'[4]2 trim pleno'!$A$2:$H$590,2,FALSE)</f>
        <v>1</v>
      </c>
      <c r="M161" s="1">
        <f>+VLOOKUP(D160,'[4]2 trim pleno'!$A$2:$H$590,3,FALSE)</f>
        <v>4</v>
      </c>
      <c r="N161" s="1">
        <f>+VLOOKUP(D160,'[4]2 trim pleno'!$A$2:$H$590,5,FALSE)</f>
        <v>0</v>
      </c>
      <c r="O161" s="1">
        <f>+VLOOKUP(D160,'[4]2 trim pleno'!$A$2:$H$590,4,FALSE)</f>
        <v>0</v>
      </c>
      <c r="P161" s="1">
        <f>+VLOOKUP(D160,'[4]2 trim pleno'!$A$2:$H$590,6,FALSE)</f>
        <v>1</v>
      </c>
      <c r="Q161" s="1">
        <f>+VLOOKUP(D160,'[4]2 trim pleno'!$A$2:$H$590,7,FALSE)</f>
        <v>2</v>
      </c>
      <c r="R161" s="18">
        <f>+VLOOKUP(D160,'[4]2 TRIM LESLIE'!$A$4:$H$403,2,FALSE)</f>
        <v>0</v>
      </c>
      <c r="S161" s="18">
        <v>0</v>
      </c>
      <c r="T161" s="18">
        <f>+VLOOKUP(D160,'[4]2 TRIM LESLIE'!$A$4:$H$403,6,FALSE)</f>
        <v>3</v>
      </c>
      <c r="U161" s="18">
        <f>+VLOOKUP(D160,'[4]2 TRIM LESLIE'!$A$4:$H$403,5,FALSE)</f>
        <v>1</v>
      </c>
      <c r="V161" s="18">
        <f>+VLOOKUP(D160,'[4]2 TRIM LESLIE'!$A$4:$H$403,4,FALSE)</f>
        <v>0</v>
      </c>
      <c r="W161" s="18">
        <f>+VLOOKUP(D160,'[4]2 TRIM LESLIE'!$A$4:$H$403,3,FALSE)</f>
        <v>0</v>
      </c>
      <c r="X161" s="18">
        <v>0</v>
      </c>
      <c r="Y161" s="24">
        <f t="shared" si="233"/>
        <v>8</v>
      </c>
      <c r="Z161" s="1">
        <f t="shared" si="267"/>
        <v>8</v>
      </c>
      <c r="AA161" s="1">
        <f t="shared" si="268"/>
        <v>8</v>
      </c>
      <c r="AB161" s="24" t="e">
        <f t="shared" si="269"/>
        <v>#REF!</v>
      </c>
      <c r="AC161" s="1">
        <f t="shared" si="270"/>
        <v>0</v>
      </c>
      <c r="AD161" s="13" t="e">
        <f t="shared" si="271"/>
        <v>#REF!</v>
      </c>
    </row>
    <row r="162" spans="1:30" ht="21" customHeight="1" x14ac:dyDescent="0.2">
      <c r="A162" s="44"/>
      <c r="B162" s="29" t="s">
        <v>31</v>
      </c>
      <c r="C162" s="45" t="s">
        <v>71</v>
      </c>
      <c r="D162" s="47"/>
      <c r="E162" s="47"/>
      <c r="F162" s="47"/>
      <c r="G162" s="1" t="e">
        <f>+VLOOKUP(D160,#REF!,2,FALSE)</f>
        <v>#REF!</v>
      </c>
      <c r="H162" s="13">
        <v>13</v>
      </c>
      <c r="I162" s="1">
        <v>0</v>
      </c>
      <c r="J162" s="1">
        <v>0</v>
      </c>
      <c r="K162" s="1">
        <v>0</v>
      </c>
      <c r="L162" s="1">
        <f>+VLOOKUP(D160,'[4]3 trim pleno'!$A$2:$H$590,2,FALSE)</f>
        <v>0</v>
      </c>
      <c r="M162" s="1">
        <f>+VLOOKUP(D160,'[4]3 trim pleno'!$A$2:$H$590,3,FALSE)</f>
        <v>0</v>
      </c>
      <c r="N162" s="1">
        <f>+VLOOKUP(D160,'[4]3 trim pleno'!$A$2:$H$590,5,FALSE)</f>
        <v>0</v>
      </c>
      <c r="O162" s="1">
        <f>+VLOOKUP(D160,'[4]3 trim pleno'!$A$2:$H$590,4,FALSE)</f>
        <v>0</v>
      </c>
      <c r="P162" s="1">
        <f>+VLOOKUP(D160,'[4]3 trim pleno'!$A$2:$H$590,6,FALSE)</f>
        <v>2</v>
      </c>
      <c r="Q162" s="1">
        <f>+VLOOKUP(D160,'[4]3 trim pleno'!$A$2:$H$590,7,FALSE)</f>
        <v>0</v>
      </c>
      <c r="R162" s="18">
        <f>+VLOOKUP(D160,'[4]3 TRIM LESLIE'!$A$4:$N$403,2,FALSE)</f>
        <v>0</v>
      </c>
      <c r="S162" s="18">
        <v>0</v>
      </c>
      <c r="T162" s="18">
        <f>+VLOOKUP(D160,'[4]3 TRIM LESLIE'!$A$4:$N$403,6,FALSE)</f>
        <v>0</v>
      </c>
      <c r="U162" s="18">
        <f>+VLOOKUP(D160,'[4]3 TRIM LESLIE'!$A$4:$N$403,5,FALSE)</f>
        <v>0</v>
      </c>
      <c r="V162" s="18">
        <f>+VLOOKUP(D160,'[4]3 TRIM LESLIE'!$A$4:$N$403,4,FALSE)</f>
        <v>0</v>
      </c>
      <c r="W162" s="18">
        <f>+VLOOKUP(D160,'[4]3 TRIM LESLIE'!$A$4:$N$403,3,FALSE)</f>
        <v>0</v>
      </c>
      <c r="X162" s="18">
        <v>0</v>
      </c>
      <c r="Y162" s="24">
        <f t="shared" si="233"/>
        <v>2</v>
      </c>
      <c r="Z162" s="1">
        <f t="shared" si="267"/>
        <v>2</v>
      </c>
      <c r="AA162" s="1">
        <f t="shared" si="268"/>
        <v>2</v>
      </c>
      <c r="AB162" s="24" t="e">
        <f t="shared" si="269"/>
        <v>#REF!</v>
      </c>
      <c r="AC162" s="1">
        <f t="shared" si="270"/>
        <v>0</v>
      </c>
      <c r="AD162" s="13" t="e">
        <f t="shared" si="271"/>
        <v>#REF!</v>
      </c>
    </row>
    <row r="163" spans="1:30" s="8" customFormat="1" ht="21" customHeight="1" x14ac:dyDescent="0.2">
      <c r="A163" s="44"/>
      <c r="B163" s="29" t="s">
        <v>32</v>
      </c>
      <c r="C163" s="45" t="s">
        <v>71</v>
      </c>
      <c r="D163" s="48"/>
      <c r="E163" s="48"/>
      <c r="F163" s="48"/>
      <c r="G163" s="1">
        <v>0</v>
      </c>
      <c r="H163" s="13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24">
        <f t="shared" si="233"/>
        <v>0</v>
      </c>
      <c r="Z163" s="1">
        <f t="shared" si="267"/>
        <v>0</v>
      </c>
      <c r="AA163" s="1">
        <f t="shared" si="268"/>
        <v>0</v>
      </c>
      <c r="AB163" s="24">
        <f t="shared" si="269"/>
        <v>0</v>
      </c>
      <c r="AC163" s="1">
        <f t="shared" si="270"/>
        <v>0</v>
      </c>
      <c r="AD163" s="13">
        <f t="shared" si="271"/>
        <v>0</v>
      </c>
    </row>
    <row r="164" spans="1:30" s="7" customFormat="1" ht="21" customHeight="1" x14ac:dyDescent="0.2">
      <c r="A164" s="4" t="s">
        <v>33</v>
      </c>
      <c r="B164" s="4"/>
      <c r="C164" s="5"/>
      <c r="D164" s="5"/>
      <c r="E164" s="5"/>
      <c r="F164" s="5"/>
      <c r="G164" s="6" t="e">
        <f t="shared" ref="G164:X164" si="272">SUM(G160:G163)</f>
        <v>#REF!</v>
      </c>
      <c r="H164" s="6">
        <f>SUM(H160:H163)</f>
        <v>13</v>
      </c>
      <c r="I164" s="6" t="e">
        <f t="shared" ref="I164:K164" si="273">SUM(I160:I163)</f>
        <v>#REF!</v>
      </c>
      <c r="J164" s="6" t="e">
        <f t="shared" si="273"/>
        <v>#REF!</v>
      </c>
      <c r="K164" s="6" t="e">
        <f t="shared" si="273"/>
        <v>#REF!</v>
      </c>
      <c r="L164" s="6">
        <f t="shared" si="272"/>
        <v>1</v>
      </c>
      <c r="M164" s="6">
        <f t="shared" si="272"/>
        <v>8</v>
      </c>
      <c r="N164" s="6">
        <f t="shared" si="272"/>
        <v>2</v>
      </c>
      <c r="O164" s="6">
        <f t="shared" si="272"/>
        <v>0</v>
      </c>
      <c r="P164" s="6">
        <f t="shared" si="272"/>
        <v>3</v>
      </c>
      <c r="Q164" s="6">
        <f t="shared" si="272"/>
        <v>3</v>
      </c>
      <c r="R164" s="6">
        <f t="shared" si="272"/>
        <v>3</v>
      </c>
      <c r="S164" s="6">
        <f t="shared" si="272"/>
        <v>0</v>
      </c>
      <c r="T164" s="6">
        <f t="shared" si="272"/>
        <v>3</v>
      </c>
      <c r="U164" s="6">
        <f t="shared" si="272"/>
        <v>3</v>
      </c>
      <c r="V164" s="6">
        <f t="shared" si="272"/>
        <v>0</v>
      </c>
      <c r="W164" s="6">
        <f t="shared" si="272"/>
        <v>1</v>
      </c>
      <c r="X164" s="6">
        <f t="shared" si="272"/>
        <v>0</v>
      </c>
      <c r="Y164" s="6" t="e">
        <f t="shared" si="257"/>
        <v>#REF!</v>
      </c>
      <c r="Z164" s="6" t="e">
        <f t="shared" si="257"/>
        <v>#REF!</v>
      </c>
      <c r="AA164" s="6" t="e">
        <f t="shared" si="257"/>
        <v>#REF!</v>
      </c>
      <c r="AB164" s="6" t="e">
        <f t="shared" si="257"/>
        <v>#REF!</v>
      </c>
      <c r="AC164" s="6" t="e">
        <f t="shared" si="257"/>
        <v>#REF!</v>
      </c>
      <c r="AD164" s="6" t="e">
        <f t="shared" si="257"/>
        <v>#REF!</v>
      </c>
    </row>
    <row r="165" spans="1:30" s="2" customFormat="1" ht="21" customHeight="1" x14ac:dyDescent="0.2">
      <c r="A165" s="44">
        <v>2014</v>
      </c>
      <c r="B165" s="29" t="s">
        <v>26</v>
      </c>
      <c r="C165" s="45" t="s">
        <v>72</v>
      </c>
      <c r="D165" s="46">
        <f>+VLOOKUP(C165,'[1]ENTES A JUNIO 2014'!$B$2:$C$124,2,FALSE)</f>
        <v>33</v>
      </c>
      <c r="E165" s="46" t="s">
        <v>28</v>
      </c>
      <c r="F165" s="46" t="s">
        <v>62</v>
      </c>
      <c r="G165" s="1" t="e">
        <f>+VLOOKUP(D165,#REF!,2,FALSE)</f>
        <v>#REF!</v>
      </c>
      <c r="H165" s="13">
        <v>0</v>
      </c>
      <c r="I165" s="1" t="e">
        <f>+VLOOKUP(D165,#REF!,4,FALSE)</f>
        <v>#REF!</v>
      </c>
      <c r="J165" s="1" t="e">
        <f>+VLOOKUP(D165,#REF!,2,FALSE)</f>
        <v>#REF!</v>
      </c>
      <c r="K165" s="1" t="e">
        <f>+VLOOKUP(D165,#REF!,3,FALSE)</f>
        <v>#REF!</v>
      </c>
      <c r="L165" s="1">
        <f>+VLOOKUP(D165,'[4]1 trim pleno'!$A$2:$H$590,2,FALSE)</f>
        <v>0</v>
      </c>
      <c r="M165" s="1">
        <f>+VLOOKUP(D165,'[4]1 trim pleno'!$A$2:$H$590,3,FALSE)</f>
        <v>1</v>
      </c>
      <c r="N165" s="1">
        <f>+VLOOKUP(D165,'[4]1 trim pleno'!$A$2:$H$590,5,FALSE)</f>
        <v>0</v>
      </c>
      <c r="O165" s="1">
        <f>+VLOOKUP(D165,'[4]1 trim pleno'!$A$2:$H$590,4,FALSE)</f>
        <v>3</v>
      </c>
      <c r="P165" s="1">
        <f>+VLOOKUP(D165,'[4]1 trim pleno'!$A$2:$H$590,6,FALSE)</f>
        <v>1</v>
      </c>
      <c r="Q165" s="1">
        <f>+VLOOKUP(D165,'[4]1 trim pleno'!$A$2:$H$590,7,FALSE)</f>
        <v>4</v>
      </c>
      <c r="R165" s="18">
        <f>+VLOOKUP(D165,'[4]1 TRIM LESLIE'!$A$4:$H$403,2,FALSE)</f>
        <v>4</v>
      </c>
      <c r="S165" s="18">
        <v>0</v>
      </c>
      <c r="T165" s="18">
        <f>+VLOOKUP(D165,'[4]1 TRIM LESLIE'!$A$4:$H$403,6,FALSE)</f>
        <v>0</v>
      </c>
      <c r="U165" s="18">
        <f>+VLOOKUP(D165,'[4]1 TRIM LESLIE'!$A$4:$H$403,5,FALSE)</f>
        <v>0</v>
      </c>
      <c r="V165" s="18">
        <f>+VLOOKUP(D165,'[4]1 TRIM LESLIE'!$A$4:$H$403,4,FALSE)</f>
        <v>0</v>
      </c>
      <c r="W165" s="18">
        <f>+VLOOKUP(D165,'[4]1 TRIM LESLIE'!$A$4:$H$403,3,FALSE)</f>
        <v>0</v>
      </c>
      <c r="X165" s="18">
        <v>0</v>
      </c>
      <c r="Y165" s="24" t="e">
        <f t="shared" ref="Y165" si="274">SUM(I165:Q165)</f>
        <v>#REF!</v>
      </c>
      <c r="Z165" s="1" t="e">
        <f t="shared" ref="Z165:Z168" si="275">SUM(I165:Q165)</f>
        <v>#REF!</v>
      </c>
      <c r="AA165" s="1" t="e">
        <f t="shared" ref="AA165:AA168" si="276">+X165+W165+V165+U165+T165+S165+R165+Q165+P165+L165+K165+J165+I165</f>
        <v>#REF!</v>
      </c>
      <c r="AB165" s="24" t="e">
        <f t="shared" ref="AB165:AB168" si="277">+G165</f>
        <v>#REF!</v>
      </c>
      <c r="AC165" s="1" t="e">
        <f t="shared" ref="AC165:AC168" si="278">+AA165-Z165</f>
        <v>#REF!</v>
      </c>
      <c r="AD165" s="13" t="e">
        <f t="shared" ref="AD165:AD168" si="279">+AB165-Y165</f>
        <v>#REF!</v>
      </c>
    </row>
    <row r="166" spans="1:30" s="8" customFormat="1" ht="21" customHeight="1" x14ac:dyDescent="0.2">
      <c r="A166" s="44"/>
      <c r="B166" s="29" t="s">
        <v>30</v>
      </c>
      <c r="C166" s="45" t="s">
        <v>72</v>
      </c>
      <c r="D166" s="47"/>
      <c r="E166" s="47"/>
      <c r="F166" s="47"/>
      <c r="G166" s="1" t="e">
        <f>+VLOOKUP(D165,#REF!,2,FALSE)</f>
        <v>#REF!</v>
      </c>
      <c r="H166" s="13">
        <v>0</v>
      </c>
      <c r="I166" s="1" t="e">
        <f>+VLOOKUP(D165,#REF!,4,FALSE)</f>
        <v>#REF!</v>
      </c>
      <c r="J166" s="1" t="e">
        <f>+VLOOKUP(D165,#REF!,2,FALSE)</f>
        <v>#REF!</v>
      </c>
      <c r="K166" s="1" t="e">
        <f>+VLOOKUP(D165,#REF!,3,FALSE)</f>
        <v>#REF!</v>
      </c>
      <c r="L166" s="1">
        <f>+VLOOKUP(D165,'[4]2 trim pleno'!$A$2:$H$590,2,FALSE)</f>
        <v>0</v>
      </c>
      <c r="M166" s="1">
        <f>+VLOOKUP(D165,'[4]2 trim pleno'!$A$2:$H$590,3,FALSE)</f>
        <v>2</v>
      </c>
      <c r="N166" s="1">
        <f>+VLOOKUP(D165,'[4]2 trim pleno'!$A$2:$H$590,5,FALSE)</f>
        <v>0</v>
      </c>
      <c r="O166" s="1">
        <f>+VLOOKUP(D165,'[4]2 trim pleno'!$A$2:$H$590,4,FALSE)</f>
        <v>0</v>
      </c>
      <c r="P166" s="1">
        <f>+VLOOKUP(D165,'[4]2 trim pleno'!$A$2:$H$590,6,FALSE)</f>
        <v>2</v>
      </c>
      <c r="Q166" s="1">
        <f>+VLOOKUP(D165,'[4]2 trim pleno'!$A$2:$H$590,7,FALSE)</f>
        <v>3</v>
      </c>
      <c r="R166" s="18">
        <f>+VLOOKUP(D165,'[4]2 TRIM LESLIE'!$A$4:$H$403,2,FALSE)</f>
        <v>0</v>
      </c>
      <c r="S166" s="18">
        <v>0</v>
      </c>
      <c r="T166" s="18">
        <f>+VLOOKUP(D165,'[4]2 TRIM LESLIE'!$A$4:$H$403,6,FALSE)</f>
        <v>0</v>
      </c>
      <c r="U166" s="18">
        <f>+VLOOKUP(D165,'[4]2 TRIM LESLIE'!$A$4:$H$403,5,FALSE)</f>
        <v>0</v>
      </c>
      <c r="V166" s="18">
        <f>+VLOOKUP(D165,'[4]2 TRIM LESLIE'!$A$4:$H$403,4,FALSE)</f>
        <v>2</v>
      </c>
      <c r="W166" s="18">
        <f>+VLOOKUP(D165,'[4]2 TRIM LESLIE'!$A$4:$H$403,3,FALSE)</f>
        <v>0</v>
      </c>
      <c r="X166" s="18">
        <v>0</v>
      </c>
      <c r="Y166" s="24" t="e">
        <f t="shared" si="233"/>
        <v>#REF!</v>
      </c>
      <c r="Z166" s="1" t="e">
        <f t="shared" si="275"/>
        <v>#REF!</v>
      </c>
      <c r="AA166" s="1" t="e">
        <f t="shared" si="276"/>
        <v>#REF!</v>
      </c>
      <c r="AB166" s="24" t="e">
        <f t="shared" si="277"/>
        <v>#REF!</v>
      </c>
      <c r="AC166" s="1" t="e">
        <f t="shared" si="278"/>
        <v>#REF!</v>
      </c>
      <c r="AD166" s="13" t="e">
        <f t="shared" si="279"/>
        <v>#REF!</v>
      </c>
    </row>
    <row r="167" spans="1:30" ht="21" customHeight="1" x14ac:dyDescent="0.2">
      <c r="A167" s="44"/>
      <c r="B167" s="29" t="s">
        <v>31</v>
      </c>
      <c r="C167" s="45" t="s">
        <v>72</v>
      </c>
      <c r="D167" s="47"/>
      <c r="E167" s="47"/>
      <c r="F167" s="47"/>
      <c r="G167" s="1" t="e">
        <f>+VLOOKUP(D165,#REF!,2,FALSE)</f>
        <v>#REF!</v>
      </c>
      <c r="H167" s="13">
        <v>4</v>
      </c>
      <c r="I167" s="1">
        <v>0</v>
      </c>
      <c r="J167" s="1">
        <v>0</v>
      </c>
      <c r="K167" s="1">
        <v>0</v>
      </c>
      <c r="L167" s="1" t="e">
        <f>+VLOOKUP(D165,'[4]3 trim pleno'!$A$2:$H$590,2,FALSE)</f>
        <v>#N/A</v>
      </c>
      <c r="M167" s="1" t="e">
        <f>+VLOOKUP(D165,'[4]3 trim pleno'!$A$2:$H$590,3,FALSE)</f>
        <v>#N/A</v>
      </c>
      <c r="N167" s="1" t="e">
        <f>+VLOOKUP(D165,'[4]3 trim pleno'!$A$2:$H$590,5,FALSE)</f>
        <v>#N/A</v>
      </c>
      <c r="O167" s="1" t="e">
        <f>+VLOOKUP(D165,'[4]3 trim pleno'!$A$2:$H$590,4,FALSE)</f>
        <v>#N/A</v>
      </c>
      <c r="P167" s="1" t="e">
        <f>+VLOOKUP(D165,'[4]3 trim pleno'!$A$2:$H$590,6,FALSE)</f>
        <v>#N/A</v>
      </c>
      <c r="Q167" s="1" t="e">
        <f>+VLOOKUP(D165,'[4]3 trim pleno'!$A$2:$H$590,7,FALSE)</f>
        <v>#N/A</v>
      </c>
      <c r="R167" s="18" t="e">
        <f>+VLOOKUP(D165,'[4]3 TRIM LESLIE'!$A$4:$N$403,2,FALSE)</f>
        <v>#N/A</v>
      </c>
      <c r="S167" s="18">
        <v>0</v>
      </c>
      <c r="T167" s="18" t="e">
        <f>+VLOOKUP(D165,'[4]3 TRIM LESLIE'!$A$4:$N$403,6,FALSE)</f>
        <v>#N/A</v>
      </c>
      <c r="U167" s="18" t="e">
        <f>+VLOOKUP(D165,'[4]3 TRIM LESLIE'!$A$4:$N$403,5,FALSE)</f>
        <v>#N/A</v>
      </c>
      <c r="V167" s="18" t="e">
        <f>+VLOOKUP(D165,'[4]3 TRIM LESLIE'!$A$4:$N$403,4,FALSE)</f>
        <v>#N/A</v>
      </c>
      <c r="W167" s="18" t="e">
        <f>+VLOOKUP(D165,'[4]3 TRIM LESLIE'!$A$4:$N$403,3,FALSE)</f>
        <v>#N/A</v>
      </c>
      <c r="X167" s="18">
        <v>0</v>
      </c>
      <c r="Y167" s="24" t="e">
        <f t="shared" si="233"/>
        <v>#N/A</v>
      </c>
      <c r="Z167" s="1" t="e">
        <f t="shared" si="275"/>
        <v>#N/A</v>
      </c>
      <c r="AA167" s="1" t="e">
        <f t="shared" si="276"/>
        <v>#N/A</v>
      </c>
      <c r="AB167" s="24" t="e">
        <f t="shared" si="277"/>
        <v>#REF!</v>
      </c>
      <c r="AC167" s="1" t="e">
        <f t="shared" si="278"/>
        <v>#N/A</v>
      </c>
      <c r="AD167" s="13" t="e">
        <f t="shared" si="279"/>
        <v>#REF!</v>
      </c>
    </row>
    <row r="168" spans="1:30" s="8" customFormat="1" ht="21" customHeight="1" x14ac:dyDescent="0.2">
      <c r="A168" s="44"/>
      <c r="B168" s="29" t="s">
        <v>32</v>
      </c>
      <c r="C168" s="45" t="s">
        <v>72</v>
      </c>
      <c r="D168" s="48"/>
      <c r="E168" s="48"/>
      <c r="F168" s="48"/>
      <c r="G168" s="1">
        <v>0</v>
      </c>
      <c r="H168" s="13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24">
        <f t="shared" si="233"/>
        <v>0</v>
      </c>
      <c r="Z168" s="1">
        <f t="shared" si="275"/>
        <v>0</v>
      </c>
      <c r="AA168" s="1">
        <f t="shared" si="276"/>
        <v>0</v>
      </c>
      <c r="AB168" s="24">
        <f t="shared" si="277"/>
        <v>0</v>
      </c>
      <c r="AC168" s="1">
        <f t="shared" si="278"/>
        <v>0</v>
      </c>
      <c r="AD168" s="13">
        <f t="shared" si="279"/>
        <v>0</v>
      </c>
    </row>
    <row r="169" spans="1:30" s="7" customFormat="1" ht="21" customHeight="1" x14ac:dyDescent="0.2">
      <c r="A169" s="4" t="s">
        <v>33</v>
      </c>
      <c r="B169" s="4"/>
      <c r="C169" s="5"/>
      <c r="D169" s="5"/>
      <c r="E169" s="5"/>
      <c r="F169" s="5"/>
      <c r="G169" s="6" t="e">
        <f t="shared" ref="G169:X169" si="280">SUM(G165:G168)</f>
        <v>#REF!</v>
      </c>
      <c r="H169" s="6">
        <f>SUM(H165:H168)</f>
        <v>4</v>
      </c>
      <c r="I169" s="6" t="e">
        <f t="shared" ref="I169:K169" si="281">SUM(I165:I168)</f>
        <v>#REF!</v>
      </c>
      <c r="J169" s="6" t="e">
        <f t="shared" si="281"/>
        <v>#REF!</v>
      </c>
      <c r="K169" s="6" t="e">
        <f t="shared" si="281"/>
        <v>#REF!</v>
      </c>
      <c r="L169" s="6" t="e">
        <f t="shared" si="280"/>
        <v>#N/A</v>
      </c>
      <c r="M169" s="6" t="e">
        <f t="shared" si="280"/>
        <v>#N/A</v>
      </c>
      <c r="N169" s="6" t="e">
        <f t="shared" si="280"/>
        <v>#N/A</v>
      </c>
      <c r="O169" s="6" t="e">
        <f t="shared" si="280"/>
        <v>#N/A</v>
      </c>
      <c r="P169" s="6" t="e">
        <f t="shared" si="280"/>
        <v>#N/A</v>
      </c>
      <c r="Q169" s="6" t="e">
        <f t="shared" si="280"/>
        <v>#N/A</v>
      </c>
      <c r="R169" s="6" t="e">
        <f t="shared" si="280"/>
        <v>#N/A</v>
      </c>
      <c r="S169" s="6">
        <f t="shared" si="280"/>
        <v>0</v>
      </c>
      <c r="T169" s="6" t="e">
        <f t="shared" si="280"/>
        <v>#N/A</v>
      </c>
      <c r="U169" s="6" t="e">
        <f t="shared" si="280"/>
        <v>#N/A</v>
      </c>
      <c r="V169" s="6" t="e">
        <f t="shared" si="280"/>
        <v>#N/A</v>
      </c>
      <c r="W169" s="6" t="e">
        <f t="shared" si="280"/>
        <v>#N/A</v>
      </c>
      <c r="X169" s="6">
        <f t="shared" si="280"/>
        <v>0</v>
      </c>
      <c r="Y169" s="6" t="e">
        <f t="shared" si="257"/>
        <v>#REF!</v>
      </c>
      <c r="Z169" s="6" t="e">
        <f t="shared" si="257"/>
        <v>#REF!</v>
      </c>
      <c r="AA169" s="6" t="e">
        <f t="shared" si="257"/>
        <v>#REF!</v>
      </c>
      <c r="AB169" s="6" t="e">
        <f t="shared" si="257"/>
        <v>#REF!</v>
      </c>
      <c r="AC169" s="6" t="e">
        <f t="shared" si="257"/>
        <v>#REF!</v>
      </c>
      <c r="AD169" s="6" t="e">
        <f t="shared" si="257"/>
        <v>#REF!</v>
      </c>
    </row>
    <row r="170" spans="1:30" s="2" customFormat="1" ht="21" customHeight="1" x14ac:dyDescent="0.2">
      <c r="A170" s="44">
        <v>2014</v>
      </c>
      <c r="B170" s="29" t="s">
        <v>26</v>
      </c>
      <c r="C170" s="45" t="s">
        <v>73</v>
      </c>
      <c r="D170" s="46">
        <f>+VLOOKUP(C170,'[1]ENTES A JUNIO 2014'!$B$2:$C$124,2,FALSE)</f>
        <v>34</v>
      </c>
      <c r="E170" s="46" t="s">
        <v>28</v>
      </c>
      <c r="F170" s="46" t="s">
        <v>62</v>
      </c>
      <c r="G170" s="1" t="e">
        <f>+VLOOKUP(D170,#REF!,2,FALSE)</f>
        <v>#REF!</v>
      </c>
      <c r="H170" s="13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24">
        <f t="shared" ref="Y170" si="282">SUM(I170:Q170)</f>
        <v>0</v>
      </c>
      <c r="Z170" s="1">
        <f t="shared" ref="Z170:Z173" si="283">SUM(I170:Q170)</f>
        <v>0</v>
      </c>
      <c r="AA170" s="1">
        <f t="shared" ref="AA170:AA173" si="284">+X170+W170+V170+U170+T170+S170+R170+Q170+P170+L170+K170+J170+I170</f>
        <v>0</v>
      </c>
      <c r="AB170" s="24" t="e">
        <f t="shared" ref="AB170:AB173" si="285">+G170</f>
        <v>#REF!</v>
      </c>
      <c r="AC170" s="1">
        <f t="shared" ref="AC170:AC173" si="286">+AA170-Z170</f>
        <v>0</v>
      </c>
      <c r="AD170" s="13" t="e">
        <f t="shared" ref="AD170:AD173" si="287">+AB170-Y170</f>
        <v>#REF!</v>
      </c>
    </row>
    <row r="171" spans="1:30" s="8" customFormat="1" ht="21" customHeight="1" x14ac:dyDescent="0.2">
      <c r="A171" s="44"/>
      <c r="B171" s="29" t="s">
        <v>30</v>
      </c>
      <c r="C171" s="45" t="s">
        <v>73</v>
      </c>
      <c r="D171" s="47"/>
      <c r="E171" s="47"/>
      <c r="F171" s="47"/>
      <c r="G171" s="1" t="e">
        <f>+VLOOKUP(D170,#REF!,2,FALSE)</f>
        <v>#REF!</v>
      </c>
      <c r="H171" s="13">
        <v>0</v>
      </c>
      <c r="I171" s="1">
        <v>0</v>
      </c>
      <c r="J171" s="1">
        <v>0</v>
      </c>
      <c r="K171" s="1">
        <v>0</v>
      </c>
      <c r="L171" s="1">
        <f>+VLOOKUP(D170,'[4]2 trim pleno'!$A$2:$H$590,2,FALSE)</f>
        <v>0</v>
      </c>
      <c r="M171" s="1">
        <f>+VLOOKUP(D170,'[4]2 trim pleno'!$A$2:$H$590,3,FALSE)</f>
        <v>0</v>
      </c>
      <c r="N171" s="1">
        <f>+VLOOKUP(D170,'[4]2 trim pleno'!$A$2:$H$590,5,FALSE)</f>
        <v>0</v>
      </c>
      <c r="O171" s="1">
        <f>+VLOOKUP(D170,'[4]2 trim pleno'!$A$2:$H$590,4,FALSE)</f>
        <v>0</v>
      </c>
      <c r="P171" s="1">
        <f>+VLOOKUP(D170,'[4]2 trim pleno'!$A$2:$H$590,6,FALSE)</f>
        <v>2</v>
      </c>
      <c r="Q171" s="1">
        <f>+VLOOKUP(D170,'[4]2 trim pleno'!$A$2:$H$590,7,FALSE)</f>
        <v>0</v>
      </c>
      <c r="R171" s="18">
        <f>+VLOOKUP(D170,'[4]2 TRIM LESLIE'!$A$4:$H$403,2,FALSE)</f>
        <v>0</v>
      </c>
      <c r="S171" s="18">
        <v>0</v>
      </c>
      <c r="T171" s="18">
        <f>+VLOOKUP(D170,'[4]2 TRIM LESLIE'!$A$4:$H$403,6,FALSE)</f>
        <v>0</v>
      </c>
      <c r="U171" s="18">
        <f>+VLOOKUP(D170,'[4]2 TRIM LESLIE'!$A$4:$H$403,5,FALSE)</f>
        <v>0</v>
      </c>
      <c r="V171" s="18">
        <f>+VLOOKUP(D170,'[4]2 TRIM LESLIE'!$A$4:$H$403,4,FALSE)</f>
        <v>0</v>
      </c>
      <c r="W171" s="18">
        <f>+VLOOKUP(D170,'[4]2 TRIM LESLIE'!$A$4:$H$403,3,FALSE)</f>
        <v>0</v>
      </c>
      <c r="X171" s="18">
        <v>0</v>
      </c>
      <c r="Y171" s="24">
        <f t="shared" si="233"/>
        <v>2</v>
      </c>
      <c r="Z171" s="1">
        <f t="shared" si="283"/>
        <v>2</v>
      </c>
      <c r="AA171" s="1">
        <f t="shared" si="284"/>
        <v>2</v>
      </c>
      <c r="AB171" s="24" t="e">
        <f t="shared" si="285"/>
        <v>#REF!</v>
      </c>
      <c r="AC171" s="1">
        <f t="shared" si="286"/>
        <v>0</v>
      </c>
      <c r="AD171" s="13" t="e">
        <f t="shared" si="287"/>
        <v>#REF!</v>
      </c>
    </row>
    <row r="172" spans="1:30" ht="21" customHeight="1" x14ac:dyDescent="0.2">
      <c r="A172" s="44"/>
      <c r="B172" s="29" t="s">
        <v>31</v>
      </c>
      <c r="C172" s="45" t="s">
        <v>73</v>
      </c>
      <c r="D172" s="47"/>
      <c r="E172" s="47"/>
      <c r="F172" s="47"/>
      <c r="G172" s="1" t="e">
        <f>+VLOOKUP(D170,#REF!,2,FALSE)</f>
        <v>#REF!</v>
      </c>
      <c r="H172" s="13">
        <v>3</v>
      </c>
      <c r="I172" s="1">
        <v>0</v>
      </c>
      <c r="J172" s="1">
        <v>0</v>
      </c>
      <c r="K172" s="1">
        <v>0</v>
      </c>
      <c r="L172" s="1" t="e">
        <f>+VLOOKUP(D170,'[4]3 trim pleno'!$A$2:$H$590,2,FALSE)</f>
        <v>#N/A</v>
      </c>
      <c r="M172" s="1" t="e">
        <f>+VLOOKUP(D170,'[4]3 trim pleno'!$A$2:$H$590,3,FALSE)</f>
        <v>#N/A</v>
      </c>
      <c r="N172" s="1" t="e">
        <f>+VLOOKUP(D170,'[4]3 trim pleno'!$A$2:$H$590,5,FALSE)</f>
        <v>#N/A</v>
      </c>
      <c r="O172" s="1" t="e">
        <f>+VLOOKUP(D170,'[4]3 trim pleno'!$A$2:$H$590,4,FALSE)</f>
        <v>#N/A</v>
      </c>
      <c r="P172" s="1" t="e">
        <f>+VLOOKUP(D170,'[4]3 trim pleno'!$A$2:$H$590,6,FALSE)</f>
        <v>#N/A</v>
      </c>
      <c r="Q172" s="1" t="e">
        <f>+VLOOKUP(D170,'[4]3 trim pleno'!$A$2:$H$590,7,FALSE)</f>
        <v>#N/A</v>
      </c>
      <c r="R172" s="18" t="e">
        <f>+VLOOKUP(D170,'[4]3 TRIM LESLIE'!$A$4:$N$403,2,FALSE)</f>
        <v>#N/A</v>
      </c>
      <c r="S172" s="18">
        <v>0</v>
      </c>
      <c r="T172" s="18" t="e">
        <f>+VLOOKUP(D170,'[4]3 TRIM LESLIE'!$A$4:$N$403,6,FALSE)</f>
        <v>#N/A</v>
      </c>
      <c r="U172" s="18" t="e">
        <f>+VLOOKUP(D170,'[4]3 TRIM LESLIE'!$A$4:$N$403,5,FALSE)</f>
        <v>#N/A</v>
      </c>
      <c r="V172" s="18" t="e">
        <f>+VLOOKUP(D170,'[4]3 TRIM LESLIE'!$A$4:$N$403,4,FALSE)</f>
        <v>#N/A</v>
      </c>
      <c r="W172" s="18" t="e">
        <f>+VLOOKUP(D170,'[4]3 TRIM LESLIE'!$A$4:$N$403,3,FALSE)</f>
        <v>#N/A</v>
      </c>
      <c r="X172" s="18">
        <v>0</v>
      </c>
      <c r="Y172" s="24" t="e">
        <f t="shared" si="233"/>
        <v>#N/A</v>
      </c>
      <c r="Z172" s="1" t="e">
        <f t="shared" si="283"/>
        <v>#N/A</v>
      </c>
      <c r="AA172" s="1" t="e">
        <f t="shared" si="284"/>
        <v>#N/A</v>
      </c>
      <c r="AB172" s="24" t="e">
        <f t="shared" si="285"/>
        <v>#REF!</v>
      </c>
      <c r="AC172" s="1" t="e">
        <f t="shared" si="286"/>
        <v>#N/A</v>
      </c>
      <c r="AD172" s="13" t="e">
        <f t="shared" si="287"/>
        <v>#REF!</v>
      </c>
    </row>
    <row r="173" spans="1:30" s="8" customFormat="1" ht="21" customHeight="1" x14ac:dyDescent="0.2">
      <c r="A173" s="44"/>
      <c r="B173" s="29" t="s">
        <v>32</v>
      </c>
      <c r="C173" s="45" t="s">
        <v>73</v>
      </c>
      <c r="D173" s="48"/>
      <c r="E173" s="48"/>
      <c r="F173" s="48"/>
      <c r="G173" s="1">
        <v>0</v>
      </c>
      <c r="H173" s="13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24">
        <f t="shared" si="233"/>
        <v>0</v>
      </c>
      <c r="Z173" s="1">
        <f t="shared" si="283"/>
        <v>0</v>
      </c>
      <c r="AA173" s="1">
        <f t="shared" si="284"/>
        <v>0</v>
      </c>
      <c r="AB173" s="24">
        <f t="shared" si="285"/>
        <v>0</v>
      </c>
      <c r="AC173" s="1">
        <f t="shared" si="286"/>
        <v>0</v>
      </c>
      <c r="AD173" s="13">
        <f t="shared" si="287"/>
        <v>0</v>
      </c>
    </row>
    <row r="174" spans="1:30" s="7" customFormat="1" ht="21" customHeight="1" x14ac:dyDescent="0.2">
      <c r="A174" s="4" t="s">
        <v>33</v>
      </c>
      <c r="B174" s="4"/>
      <c r="C174" s="5"/>
      <c r="D174" s="5"/>
      <c r="E174" s="5"/>
      <c r="F174" s="5"/>
      <c r="G174" s="6" t="e">
        <f t="shared" ref="G174:X174" si="288">SUM(G170:G173)</f>
        <v>#REF!</v>
      </c>
      <c r="H174" s="6">
        <f>SUM(H170:H173)</f>
        <v>3</v>
      </c>
      <c r="I174" s="6">
        <f t="shared" ref="I174:K174" si="289">SUM(I170:I173)</f>
        <v>0</v>
      </c>
      <c r="J174" s="6">
        <f t="shared" si="289"/>
        <v>0</v>
      </c>
      <c r="K174" s="6">
        <f t="shared" si="289"/>
        <v>0</v>
      </c>
      <c r="L174" s="6" t="e">
        <f t="shared" si="288"/>
        <v>#N/A</v>
      </c>
      <c r="M174" s="6" t="e">
        <f t="shared" si="288"/>
        <v>#N/A</v>
      </c>
      <c r="N174" s="6" t="e">
        <f t="shared" si="288"/>
        <v>#N/A</v>
      </c>
      <c r="O174" s="6" t="e">
        <f t="shared" si="288"/>
        <v>#N/A</v>
      </c>
      <c r="P174" s="6" t="e">
        <f t="shared" si="288"/>
        <v>#N/A</v>
      </c>
      <c r="Q174" s="6" t="e">
        <f t="shared" si="288"/>
        <v>#N/A</v>
      </c>
      <c r="R174" s="6" t="e">
        <f t="shared" si="288"/>
        <v>#N/A</v>
      </c>
      <c r="S174" s="6">
        <f t="shared" si="288"/>
        <v>0</v>
      </c>
      <c r="T174" s="6" t="e">
        <f t="shared" si="288"/>
        <v>#N/A</v>
      </c>
      <c r="U174" s="6" t="e">
        <f t="shared" si="288"/>
        <v>#N/A</v>
      </c>
      <c r="V174" s="6" t="e">
        <f t="shared" si="288"/>
        <v>#N/A</v>
      </c>
      <c r="W174" s="6" t="e">
        <f t="shared" si="288"/>
        <v>#N/A</v>
      </c>
      <c r="X174" s="6">
        <f t="shared" si="288"/>
        <v>0</v>
      </c>
      <c r="Y174" s="6" t="e">
        <f t="shared" ref="Y174:AD189" si="290">SUM(Y170:Y173)</f>
        <v>#N/A</v>
      </c>
      <c r="Z174" s="6" t="e">
        <f t="shared" si="290"/>
        <v>#N/A</v>
      </c>
      <c r="AA174" s="6" t="e">
        <f t="shared" si="290"/>
        <v>#N/A</v>
      </c>
      <c r="AB174" s="6" t="e">
        <f t="shared" si="290"/>
        <v>#REF!</v>
      </c>
      <c r="AC174" s="6" t="e">
        <f t="shared" si="290"/>
        <v>#N/A</v>
      </c>
      <c r="AD174" s="6" t="e">
        <f t="shared" si="290"/>
        <v>#REF!</v>
      </c>
    </row>
    <row r="175" spans="1:30" s="2" customFormat="1" ht="21" customHeight="1" x14ac:dyDescent="0.2">
      <c r="A175" s="44">
        <v>2014</v>
      </c>
      <c r="B175" s="29" t="s">
        <v>26</v>
      </c>
      <c r="C175" s="45" t="s">
        <v>74</v>
      </c>
      <c r="D175" s="46">
        <f>+VLOOKUP(C175,'[1]ENTES A JUNIO 2014'!$B$2:$C$124,2,FALSE)</f>
        <v>35</v>
      </c>
      <c r="E175" s="46" t="s">
        <v>28</v>
      </c>
      <c r="F175" s="46" t="s">
        <v>62</v>
      </c>
      <c r="G175" s="1" t="e">
        <f>+VLOOKUP(D175,#REF!,2,FALSE)</f>
        <v>#REF!</v>
      </c>
      <c r="H175" s="13">
        <v>0</v>
      </c>
      <c r="I175" s="1">
        <v>0</v>
      </c>
      <c r="J175" s="1">
        <v>0</v>
      </c>
      <c r="K175" s="1">
        <v>0</v>
      </c>
      <c r="L175" s="1">
        <f>+VLOOKUP(D175,'[4]1 trim pleno'!$A$2:$H$590,2,FALSE)</f>
        <v>1</v>
      </c>
      <c r="M175" s="1">
        <f>+VLOOKUP(D175,'[4]1 trim pleno'!$A$2:$H$590,3,FALSE)</f>
        <v>5</v>
      </c>
      <c r="N175" s="1">
        <f>+VLOOKUP(D175,'[4]1 trim pleno'!$A$2:$H$590,5,FALSE)</f>
        <v>1</v>
      </c>
      <c r="O175" s="1">
        <f>+VLOOKUP(D175,'[4]1 trim pleno'!$A$2:$H$590,4,FALSE)</f>
        <v>0</v>
      </c>
      <c r="P175" s="1">
        <f>+VLOOKUP(D175,'[4]1 trim pleno'!$A$2:$H$590,6,FALSE)</f>
        <v>0</v>
      </c>
      <c r="Q175" s="1">
        <f>+VLOOKUP(D175,'[4]1 trim pleno'!$A$2:$H$590,7,FALSE)</f>
        <v>3</v>
      </c>
      <c r="R175" s="18">
        <f>+VLOOKUP(D175,'[4]1 TRIM LESLIE'!$A$4:$H$403,2,FALSE)</f>
        <v>1</v>
      </c>
      <c r="S175" s="18">
        <v>0</v>
      </c>
      <c r="T175" s="18">
        <f>+VLOOKUP(D175,'[4]1 TRIM LESLIE'!$A$4:$H$403,6,FALSE)</f>
        <v>0</v>
      </c>
      <c r="U175" s="18">
        <f>+VLOOKUP(D175,'[4]1 TRIM LESLIE'!$A$4:$H$403,5,FALSE)</f>
        <v>0</v>
      </c>
      <c r="V175" s="18">
        <f>+VLOOKUP(D175,'[4]1 TRIM LESLIE'!$A$4:$H$403,4,FALSE)</f>
        <v>0</v>
      </c>
      <c r="W175" s="18">
        <f>+VLOOKUP(D175,'[4]1 TRIM LESLIE'!$A$4:$H$403,3,FALSE)</f>
        <v>5</v>
      </c>
      <c r="X175" s="18">
        <v>0</v>
      </c>
      <c r="Y175" s="24">
        <f t="shared" ref="Y175" si="291">SUM(I175:Q175)</f>
        <v>10</v>
      </c>
      <c r="Z175" s="1">
        <f t="shared" ref="Z175:Z178" si="292">SUM(I175:Q175)</f>
        <v>10</v>
      </c>
      <c r="AA175" s="1">
        <f t="shared" ref="AA175:AA178" si="293">+X175+W175+V175+U175+T175+S175+R175+Q175+P175+L175+K175+J175+I175</f>
        <v>10</v>
      </c>
      <c r="AB175" s="24" t="e">
        <f t="shared" ref="AB175:AB178" si="294">+G175</f>
        <v>#REF!</v>
      </c>
      <c r="AC175" s="1">
        <f t="shared" ref="AC175:AC178" si="295">+AA175-Z175</f>
        <v>0</v>
      </c>
      <c r="AD175" s="13" t="e">
        <f t="shared" ref="AD175:AD178" si="296">+AB175-Y175</f>
        <v>#REF!</v>
      </c>
    </row>
    <row r="176" spans="1:30" s="8" customFormat="1" ht="21" customHeight="1" x14ac:dyDescent="0.2">
      <c r="A176" s="44"/>
      <c r="B176" s="29" t="s">
        <v>30</v>
      </c>
      <c r="C176" s="45" t="s">
        <v>74</v>
      </c>
      <c r="D176" s="47"/>
      <c r="E176" s="47"/>
      <c r="F176" s="47"/>
      <c r="G176" s="1" t="e">
        <f>+VLOOKUP(D175,#REF!,2,FALSE)</f>
        <v>#REF!</v>
      </c>
      <c r="H176" s="13">
        <v>0</v>
      </c>
      <c r="I176" s="1" t="e">
        <f>+VLOOKUP(D175,#REF!,4,FALSE)</f>
        <v>#REF!</v>
      </c>
      <c r="J176" s="1" t="e">
        <f>+VLOOKUP(D175,#REF!,2,FALSE)</f>
        <v>#REF!</v>
      </c>
      <c r="K176" s="1" t="e">
        <f>+VLOOKUP(D175,#REF!,3,FALSE)</f>
        <v>#REF!</v>
      </c>
      <c r="L176" s="1">
        <f>+VLOOKUP(D175,'[4]2 trim pleno'!$A$2:$H$590,2,FALSE)</f>
        <v>2</v>
      </c>
      <c r="M176" s="1">
        <f>+VLOOKUP(D175,'[4]2 trim pleno'!$A$2:$H$590,3,FALSE)</f>
        <v>1</v>
      </c>
      <c r="N176" s="1">
        <f>+VLOOKUP(D175,'[4]2 trim pleno'!$A$2:$H$590,5,FALSE)</f>
        <v>1</v>
      </c>
      <c r="O176" s="1">
        <f>+VLOOKUP(D175,'[4]2 trim pleno'!$A$2:$H$590,4,FALSE)</f>
        <v>0</v>
      </c>
      <c r="P176" s="1">
        <f>+VLOOKUP(D175,'[4]2 trim pleno'!$A$2:$H$590,6,FALSE)</f>
        <v>2</v>
      </c>
      <c r="Q176" s="1">
        <f>+VLOOKUP(D175,'[4]2 trim pleno'!$A$2:$H$590,7,FALSE)</f>
        <v>0</v>
      </c>
      <c r="R176" s="18">
        <f>+VLOOKUP(D175,'[4]2 TRIM LESLIE'!$A$4:$H$403,2,FALSE)</f>
        <v>2</v>
      </c>
      <c r="S176" s="18">
        <v>0</v>
      </c>
      <c r="T176" s="18">
        <f>+VLOOKUP(D175,'[4]2 TRIM LESLIE'!$A$4:$H$403,6,FALSE)</f>
        <v>0</v>
      </c>
      <c r="U176" s="18">
        <f>+VLOOKUP(D175,'[4]2 TRIM LESLIE'!$A$4:$H$403,5,FALSE)</f>
        <v>0</v>
      </c>
      <c r="V176" s="18">
        <f>+VLOOKUP(D175,'[4]2 TRIM LESLIE'!$A$4:$H$403,4,FALSE)</f>
        <v>0</v>
      </c>
      <c r="W176" s="18">
        <f>+VLOOKUP(D175,'[4]2 TRIM LESLIE'!$A$4:$H$403,3,FALSE)</f>
        <v>0</v>
      </c>
      <c r="X176" s="18">
        <v>0</v>
      </c>
      <c r="Y176" s="24" t="e">
        <f t="shared" si="233"/>
        <v>#REF!</v>
      </c>
      <c r="Z176" s="1" t="e">
        <f t="shared" si="292"/>
        <v>#REF!</v>
      </c>
      <c r="AA176" s="1" t="e">
        <f t="shared" si="293"/>
        <v>#REF!</v>
      </c>
      <c r="AB176" s="24" t="e">
        <f t="shared" si="294"/>
        <v>#REF!</v>
      </c>
      <c r="AC176" s="1" t="e">
        <f t="shared" si="295"/>
        <v>#REF!</v>
      </c>
      <c r="AD176" s="13" t="e">
        <f t="shared" si="296"/>
        <v>#REF!</v>
      </c>
    </row>
    <row r="177" spans="1:30" ht="21" customHeight="1" x14ac:dyDescent="0.2">
      <c r="A177" s="44"/>
      <c r="B177" s="29" t="s">
        <v>31</v>
      </c>
      <c r="C177" s="45" t="s">
        <v>74</v>
      </c>
      <c r="D177" s="47"/>
      <c r="E177" s="47"/>
      <c r="F177" s="47"/>
      <c r="G177" s="1" t="e">
        <f>+VLOOKUP(D175,#REF!,2,FALSE)</f>
        <v>#REF!</v>
      </c>
      <c r="H177" s="13">
        <v>4</v>
      </c>
      <c r="I177" s="1" t="e">
        <f>+VLOOKUP(D175,#REF!,4,FALSE)</f>
        <v>#REF!</v>
      </c>
      <c r="J177" s="1" t="e">
        <f>+VLOOKUP(D175,#REF!,2,FALSE)</f>
        <v>#REF!</v>
      </c>
      <c r="K177" s="1" t="e">
        <f>+VLOOKUP(D175,#REF!,3,FALSE)</f>
        <v>#REF!</v>
      </c>
      <c r="L177" s="1" t="e">
        <f>+VLOOKUP(D175,'[4]3 trim pleno'!$A$2:$H$590,2,FALSE)</f>
        <v>#N/A</v>
      </c>
      <c r="M177" s="1" t="e">
        <f>+VLOOKUP(D175,'[4]3 trim pleno'!$A$2:$H$590,3,FALSE)</f>
        <v>#N/A</v>
      </c>
      <c r="N177" s="1" t="e">
        <f>+VLOOKUP(D175,'[4]3 trim pleno'!$A$2:$H$590,5,FALSE)</f>
        <v>#N/A</v>
      </c>
      <c r="O177" s="1" t="e">
        <f>+VLOOKUP(D175,'[4]3 trim pleno'!$A$2:$H$590,4,FALSE)</f>
        <v>#N/A</v>
      </c>
      <c r="P177" s="1" t="e">
        <f>+VLOOKUP(D175,'[4]3 trim pleno'!$A$2:$H$590,6,FALSE)</f>
        <v>#N/A</v>
      </c>
      <c r="Q177" s="1" t="e">
        <f>+VLOOKUP(D175,'[4]3 trim pleno'!$A$2:$H$590,7,FALSE)</f>
        <v>#N/A</v>
      </c>
      <c r="R177" s="18" t="e">
        <f>+VLOOKUP(D175,'[4]3 TRIM LESLIE'!$A$4:$N$403,2,FALSE)</f>
        <v>#N/A</v>
      </c>
      <c r="S177" s="18">
        <v>0</v>
      </c>
      <c r="T177" s="18" t="e">
        <f>+VLOOKUP(D175,'[4]3 TRIM LESLIE'!$A$4:$N$403,6,FALSE)</f>
        <v>#N/A</v>
      </c>
      <c r="U177" s="18" t="e">
        <f>+VLOOKUP(D175,'[4]3 TRIM LESLIE'!$A$4:$N$403,5,FALSE)</f>
        <v>#N/A</v>
      </c>
      <c r="V177" s="18" t="e">
        <f>+VLOOKUP(D175,'[4]3 TRIM LESLIE'!$A$4:$N$403,4,FALSE)</f>
        <v>#N/A</v>
      </c>
      <c r="W177" s="18" t="e">
        <f>+VLOOKUP(D175,'[4]3 TRIM LESLIE'!$A$4:$N$403,3,FALSE)</f>
        <v>#N/A</v>
      </c>
      <c r="X177" s="18">
        <v>0</v>
      </c>
      <c r="Y177" s="24" t="e">
        <f t="shared" si="233"/>
        <v>#REF!</v>
      </c>
      <c r="Z177" s="1" t="e">
        <f t="shared" si="292"/>
        <v>#REF!</v>
      </c>
      <c r="AA177" s="1" t="e">
        <f t="shared" si="293"/>
        <v>#N/A</v>
      </c>
      <c r="AB177" s="24" t="e">
        <f t="shared" si="294"/>
        <v>#REF!</v>
      </c>
      <c r="AC177" s="1" t="e">
        <f t="shared" si="295"/>
        <v>#N/A</v>
      </c>
      <c r="AD177" s="13" t="e">
        <f t="shared" si="296"/>
        <v>#REF!</v>
      </c>
    </row>
    <row r="178" spans="1:30" s="8" customFormat="1" ht="21" customHeight="1" x14ac:dyDescent="0.2">
      <c r="A178" s="44"/>
      <c r="B178" s="29" t="s">
        <v>32</v>
      </c>
      <c r="C178" s="45" t="s">
        <v>74</v>
      </c>
      <c r="D178" s="48"/>
      <c r="E178" s="48"/>
      <c r="F178" s="48"/>
      <c r="G178" s="1">
        <v>0</v>
      </c>
      <c r="H178" s="13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24">
        <f t="shared" si="233"/>
        <v>0</v>
      </c>
      <c r="Z178" s="1">
        <f t="shared" si="292"/>
        <v>0</v>
      </c>
      <c r="AA178" s="1">
        <f t="shared" si="293"/>
        <v>0</v>
      </c>
      <c r="AB178" s="24">
        <f t="shared" si="294"/>
        <v>0</v>
      </c>
      <c r="AC178" s="1">
        <f t="shared" si="295"/>
        <v>0</v>
      </c>
      <c r="AD178" s="13">
        <f t="shared" si="296"/>
        <v>0</v>
      </c>
    </row>
    <row r="179" spans="1:30" s="7" customFormat="1" ht="21" customHeight="1" x14ac:dyDescent="0.2">
      <c r="A179" s="4" t="s">
        <v>33</v>
      </c>
      <c r="B179" s="4"/>
      <c r="C179" s="5"/>
      <c r="D179" s="5"/>
      <c r="E179" s="5"/>
      <c r="F179" s="5"/>
      <c r="G179" s="6" t="e">
        <f t="shared" ref="G179:X179" si="297">SUM(G175:G178)</f>
        <v>#REF!</v>
      </c>
      <c r="H179" s="6">
        <f>SUM(H175:H178)</f>
        <v>4</v>
      </c>
      <c r="I179" s="6" t="e">
        <f t="shared" ref="I179:K179" si="298">SUM(I175:I178)</f>
        <v>#REF!</v>
      </c>
      <c r="J179" s="6" t="e">
        <f t="shared" si="298"/>
        <v>#REF!</v>
      </c>
      <c r="K179" s="6" t="e">
        <f t="shared" si="298"/>
        <v>#REF!</v>
      </c>
      <c r="L179" s="6" t="e">
        <f t="shared" si="297"/>
        <v>#N/A</v>
      </c>
      <c r="M179" s="6" t="e">
        <f t="shared" si="297"/>
        <v>#N/A</v>
      </c>
      <c r="N179" s="6" t="e">
        <f t="shared" si="297"/>
        <v>#N/A</v>
      </c>
      <c r="O179" s="6" t="e">
        <f t="shared" si="297"/>
        <v>#N/A</v>
      </c>
      <c r="P179" s="6" t="e">
        <f t="shared" si="297"/>
        <v>#N/A</v>
      </c>
      <c r="Q179" s="6" t="e">
        <f t="shared" si="297"/>
        <v>#N/A</v>
      </c>
      <c r="R179" s="6" t="e">
        <f t="shared" si="297"/>
        <v>#N/A</v>
      </c>
      <c r="S179" s="6">
        <f t="shared" si="297"/>
        <v>0</v>
      </c>
      <c r="T179" s="6" t="e">
        <f t="shared" si="297"/>
        <v>#N/A</v>
      </c>
      <c r="U179" s="6" t="e">
        <f t="shared" si="297"/>
        <v>#N/A</v>
      </c>
      <c r="V179" s="6" t="e">
        <f t="shared" si="297"/>
        <v>#N/A</v>
      </c>
      <c r="W179" s="6" t="e">
        <f t="shared" si="297"/>
        <v>#N/A</v>
      </c>
      <c r="X179" s="6">
        <f t="shared" si="297"/>
        <v>0</v>
      </c>
      <c r="Y179" s="6" t="e">
        <f t="shared" si="290"/>
        <v>#REF!</v>
      </c>
      <c r="Z179" s="6" t="e">
        <f t="shared" si="290"/>
        <v>#REF!</v>
      </c>
      <c r="AA179" s="6" t="e">
        <f t="shared" si="290"/>
        <v>#REF!</v>
      </c>
      <c r="AB179" s="6" t="e">
        <f t="shared" si="290"/>
        <v>#REF!</v>
      </c>
      <c r="AC179" s="6" t="e">
        <f t="shared" si="290"/>
        <v>#REF!</v>
      </c>
      <c r="AD179" s="6" t="e">
        <f t="shared" si="290"/>
        <v>#REF!</v>
      </c>
    </row>
    <row r="180" spans="1:30" s="2" customFormat="1" ht="21" customHeight="1" x14ac:dyDescent="0.2">
      <c r="A180" s="44">
        <v>2014</v>
      </c>
      <c r="B180" s="29" t="s">
        <v>26</v>
      </c>
      <c r="C180" s="45" t="s">
        <v>75</v>
      </c>
      <c r="D180" s="46">
        <f>+VLOOKUP(C180,'[1]ENTES A JUNIO 2014'!$B$2:$C$124,2,FALSE)</f>
        <v>36</v>
      </c>
      <c r="E180" s="46" t="s">
        <v>28</v>
      </c>
      <c r="F180" s="46" t="s">
        <v>62</v>
      </c>
      <c r="G180" s="1" t="e">
        <f>+VLOOKUP(D180,#REF!,2,FALSE)</f>
        <v>#REF!</v>
      </c>
      <c r="H180" s="13">
        <v>0</v>
      </c>
      <c r="I180" s="1" t="e">
        <f>+VLOOKUP(D180,#REF!,4,FALSE)</f>
        <v>#REF!</v>
      </c>
      <c r="J180" s="1" t="e">
        <f>+VLOOKUP(D180,#REF!,2,FALSE)</f>
        <v>#REF!</v>
      </c>
      <c r="K180" s="1" t="e">
        <f>+VLOOKUP(D180,#REF!,3,FALSE)</f>
        <v>#REF!</v>
      </c>
      <c r="L180" s="1">
        <f>+VLOOKUP(D180,'[4]1 trim pleno'!$A$2:$H$590,2,FALSE)</f>
        <v>0</v>
      </c>
      <c r="M180" s="1">
        <f>+VLOOKUP(D180,'[4]1 trim pleno'!$A$2:$H$590,3,FALSE)</f>
        <v>1</v>
      </c>
      <c r="N180" s="1">
        <f>+VLOOKUP(D180,'[4]1 trim pleno'!$A$2:$H$590,5,FALSE)</f>
        <v>2</v>
      </c>
      <c r="O180" s="1">
        <f>+VLOOKUP(D180,'[4]1 trim pleno'!$A$2:$H$590,4,FALSE)</f>
        <v>0</v>
      </c>
      <c r="P180" s="1">
        <f>+VLOOKUP(D180,'[4]1 trim pleno'!$A$2:$H$590,6,FALSE)</f>
        <v>1</v>
      </c>
      <c r="Q180" s="1">
        <f>+VLOOKUP(D180,'[4]1 trim pleno'!$A$2:$H$590,7,FALSE)</f>
        <v>0</v>
      </c>
      <c r="R180" s="18">
        <f>+VLOOKUP(D180,'[4]1 TRIM LESLIE'!$A$4:$H$403,2,FALSE)</f>
        <v>3</v>
      </c>
      <c r="S180" s="18">
        <v>0</v>
      </c>
      <c r="T180" s="18">
        <f>+VLOOKUP(D180,'[4]1 TRIM LESLIE'!$A$4:$H$403,6,FALSE)</f>
        <v>0</v>
      </c>
      <c r="U180" s="18">
        <f>+VLOOKUP(D180,'[4]1 TRIM LESLIE'!$A$4:$H$403,5,FALSE)</f>
        <v>0</v>
      </c>
      <c r="V180" s="18">
        <f>+VLOOKUP(D180,'[4]1 TRIM LESLIE'!$A$4:$H$403,4,FALSE)</f>
        <v>0</v>
      </c>
      <c r="W180" s="18">
        <f>+VLOOKUP(D180,'[4]1 TRIM LESLIE'!$A$4:$H$403,3,FALSE)</f>
        <v>0</v>
      </c>
      <c r="X180" s="18">
        <v>0</v>
      </c>
      <c r="Y180" s="24" t="e">
        <f t="shared" ref="Y180" si="299">SUM(I180:Q180)</f>
        <v>#REF!</v>
      </c>
      <c r="Z180" s="1" t="e">
        <f t="shared" ref="Z180:Z183" si="300">SUM(I180:Q180)</f>
        <v>#REF!</v>
      </c>
      <c r="AA180" s="1" t="e">
        <f t="shared" ref="AA180:AA183" si="301">+X180+W180+V180+U180+T180+S180+R180+Q180+P180+L180+K180+J180+I180</f>
        <v>#REF!</v>
      </c>
      <c r="AB180" s="24" t="e">
        <f t="shared" ref="AB180:AB183" si="302">+G180</f>
        <v>#REF!</v>
      </c>
      <c r="AC180" s="1" t="e">
        <f t="shared" ref="AC180:AC183" si="303">+AA180-Z180</f>
        <v>#REF!</v>
      </c>
      <c r="AD180" s="13" t="e">
        <f t="shared" ref="AD180:AD183" si="304">+AB180-Y180</f>
        <v>#REF!</v>
      </c>
    </row>
    <row r="181" spans="1:30" s="8" customFormat="1" ht="21" customHeight="1" x14ac:dyDescent="0.2">
      <c r="A181" s="44"/>
      <c r="B181" s="29" t="s">
        <v>30</v>
      </c>
      <c r="C181" s="45" t="s">
        <v>75</v>
      </c>
      <c r="D181" s="47"/>
      <c r="E181" s="47"/>
      <c r="F181" s="47"/>
      <c r="G181" s="1" t="e">
        <f>+VLOOKUP(D180,#REF!,2,FALSE)</f>
        <v>#REF!</v>
      </c>
      <c r="H181" s="13">
        <v>0</v>
      </c>
      <c r="I181" s="1" t="e">
        <f>+VLOOKUP(D180,#REF!,4,FALSE)</f>
        <v>#REF!</v>
      </c>
      <c r="J181" s="1" t="e">
        <f>+VLOOKUP(D180,#REF!,2,FALSE)</f>
        <v>#REF!</v>
      </c>
      <c r="K181" s="1" t="e">
        <f>+VLOOKUP(D180,#REF!,3,FALSE)</f>
        <v>#REF!</v>
      </c>
      <c r="L181" s="1">
        <f>+VLOOKUP(D180,'[4]2 trim pleno'!$A$2:$H$590,2,FALSE)</f>
        <v>0</v>
      </c>
      <c r="M181" s="1">
        <f>+VLOOKUP(D180,'[4]2 trim pleno'!$A$2:$H$590,3,FALSE)</f>
        <v>2</v>
      </c>
      <c r="N181" s="1">
        <f>+VLOOKUP(D180,'[4]2 trim pleno'!$A$2:$H$590,5,FALSE)</f>
        <v>2</v>
      </c>
      <c r="O181" s="1">
        <f>+VLOOKUP(D180,'[4]2 trim pleno'!$A$2:$H$590,4,FALSE)</f>
        <v>0</v>
      </c>
      <c r="P181" s="1">
        <f>+VLOOKUP(D180,'[4]2 trim pleno'!$A$2:$H$590,6,FALSE)</f>
        <v>1</v>
      </c>
      <c r="Q181" s="1">
        <f>+VLOOKUP(D180,'[4]2 trim pleno'!$A$2:$H$590,7,FALSE)</f>
        <v>1</v>
      </c>
      <c r="R181" s="18">
        <f>+VLOOKUP(D180,'[4]2 TRIM LESLIE'!$A$4:$H$403,2,FALSE)</f>
        <v>1</v>
      </c>
      <c r="S181" s="18">
        <v>0</v>
      </c>
      <c r="T181" s="18">
        <f>+VLOOKUP(D180,'[4]2 TRIM LESLIE'!$A$4:$H$403,6,FALSE)</f>
        <v>1</v>
      </c>
      <c r="U181" s="18">
        <f>+VLOOKUP(D180,'[4]2 TRIM LESLIE'!$A$4:$H$403,5,FALSE)</f>
        <v>0</v>
      </c>
      <c r="V181" s="18">
        <f>+VLOOKUP(D180,'[4]2 TRIM LESLIE'!$A$4:$H$403,4,FALSE)</f>
        <v>2</v>
      </c>
      <c r="W181" s="18">
        <f>+VLOOKUP(D180,'[4]2 TRIM LESLIE'!$A$4:$H$403,3,FALSE)</f>
        <v>0</v>
      </c>
      <c r="X181" s="18">
        <v>0</v>
      </c>
      <c r="Y181" s="24" t="e">
        <f t="shared" si="233"/>
        <v>#REF!</v>
      </c>
      <c r="Z181" s="1" t="e">
        <f t="shared" si="300"/>
        <v>#REF!</v>
      </c>
      <c r="AA181" s="1" t="e">
        <f t="shared" si="301"/>
        <v>#REF!</v>
      </c>
      <c r="AB181" s="24" t="e">
        <f t="shared" si="302"/>
        <v>#REF!</v>
      </c>
      <c r="AC181" s="1" t="e">
        <f t="shared" si="303"/>
        <v>#REF!</v>
      </c>
      <c r="AD181" s="13" t="e">
        <f t="shared" si="304"/>
        <v>#REF!</v>
      </c>
    </row>
    <row r="182" spans="1:30" ht="21" customHeight="1" x14ac:dyDescent="0.2">
      <c r="A182" s="44"/>
      <c r="B182" s="29" t="s">
        <v>31</v>
      </c>
      <c r="C182" s="45" t="s">
        <v>75</v>
      </c>
      <c r="D182" s="47"/>
      <c r="E182" s="47"/>
      <c r="F182" s="47"/>
      <c r="G182" s="1" t="e">
        <f>+VLOOKUP(D180,#REF!,2,FALSE)</f>
        <v>#REF!</v>
      </c>
      <c r="H182" s="13">
        <v>4</v>
      </c>
      <c r="I182" s="1" t="e">
        <f>+VLOOKUP(D180,#REF!,4,FALSE)</f>
        <v>#REF!</v>
      </c>
      <c r="J182" s="1" t="e">
        <f>+VLOOKUP(D180,#REF!,2,FALSE)</f>
        <v>#REF!</v>
      </c>
      <c r="K182" s="1" t="e">
        <f>+VLOOKUP(D180,#REF!,3,FALSE)</f>
        <v>#REF!</v>
      </c>
      <c r="L182" s="1">
        <f>+VLOOKUP(D180,'[4]3 trim pleno'!$A$2:$H$590,2,FALSE)</f>
        <v>0</v>
      </c>
      <c r="M182" s="1">
        <f>+VLOOKUP(D180,'[4]3 trim pleno'!$A$2:$H$590,3,FALSE)</f>
        <v>0</v>
      </c>
      <c r="N182" s="1">
        <f>+VLOOKUP(D180,'[4]3 trim pleno'!$A$2:$H$590,5,FALSE)</f>
        <v>1</v>
      </c>
      <c r="O182" s="1">
        <f>+VLOOKUP(D180,'[4]3 trim pleno'!$A$2:$H$590,4,FALSE)</f>
        <v>0</v>
      </c>
      <c r="P182" s="1">
        <f>+VLOOKUP(D180,'[4]3 trim pleno'!$A$2:$H$590,6,FALSE)</f>
        <v>0</v>
      </c>
      <c r="Q182" s="1">
        <f>+VLOOKUP(D180,'[4]3 trim pleno'!$A$2:$H$590,7,FALSE)</f>
        <v>0</v>
      </c>
      <c r="R182" s="18">
        <f>+VLOOKUP(D180,'[4]3 TRIM LESLIE'!$A$4:$N$403,2,FALSE)</f>
        <v>0</v>
      </c>
      <c r="S182" s="18">
        <v>0</v>
      </c>
      <c r="T182" s="18">
        <f>+VLOOKUP(D180,'[4]3 TRIM LESLIE'!$A$4:$N$403,6,FALSE)</f>
        <v>0</v>
      </c>
      <c r="U182" s="18">
        <f>+VLOOKUP(D180,'[4]3 TRIM LESLIE'!$A$4:$N$403,5,FALSE)</f>
        <v>0</v>
      </c>
      <c r="V182" s="18">
        <f>+VLOOKUP(D180,'[4]3 TRIM LESLIE'!$A$4:$N$403,4,FALSE)</f>
        <v>1</v>
      </c>
      <c r="W182" s="18">
        <f>+VLOOKUP(D180,'[4]3 TRIM LESLIE'!$A$4:$N$403,3,FALSE)</f>
        <v>0</v>
      </c>
      <c r="X182" s="18">
        <v>0</v>
      </c>
      <c r="Y182" s="24" t="e">
        <f t="shared" si="233"/>
        <v>#REF!</v>
      </c>
      <c r="Z182" s="1" t="e">
        <f t="shared" si="300"/>
        <v>#REF!</v>
      </c>
      <c r="AA182" s="1" t="e">
        <f t="shared" si="301"/>
        <v>#REF!</v>
      </c>
      <c r="AB182" s="24" t="e">
        <f t="shared" si="302"/>
        <v>#REF!</v>
      </c>
      <c r="AC182" s="1" t="e">
        <f t="shared" si="303"/>
        <v>#REF!</v>
      </c>
      <c r="AD182" s="13" t="e">
        <f t="shared" si="304"/>
        <v>#REF!</v>
      </c>
    </row>
    <row r="183" spans="1:30" s="8" customFormat="1" ht="21" customHeight="1" x14ac:dyDescent="0.2">
      <c r="A183" s="44"/>
      <c r="B183" s="29" t="s">
        <v>32</v>
      </c>
      <c r="C183" s="45" t="s">
        <v>75</v>
      </c>
      <c r="D183" s="48"/>
      <c r="E183" s="48"/>
      <c r="F183" s="48"/>
      <c r="G183" s="1">
        <v>0</v>
      </c>
      <c r="H183" s="13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24">
        <f t="shared" si="233"/>
        <v>0</v>
      </c>
      <c r="Z183" s="1">
        <f t="shared" si="300"/>
        <v>0</v>
      </c>
      <c r="AA183" s="1">
        <f t="shared" si="301"/>
        <v>0</v>
      </c>
      <c r="AB183" s="24">
        <f t="shared" si="302"/>
        <v>0</v>
      </c>
      <c r="AC183" s="1">
        <f t="shared" si="303"/>
        <v>0</v>
      </c>
      <c r="AD183" s="13">
        <f t="shared" si="304"/>
        <v>0</v>
      </c>
    </row>
    <row r="184" spans="1:30" s="7" customFormat="1" ht="21" customHeight="1" x14ac:dyDescent="0.2">
      <c r="A184" s="4" t="s">
        <v>33</v>
      </c>
      <c r="B184" s="4"/>
      <c r="C184" s="5"/>
      <c r="D184" s="5"/>
      <c r="E184" s="5"/>
      <c r="F184" s="5"/>
      <c r="G184" s="6" t="e">
        <f t="shared" ref="G184:X184" si="305">SUM(G180:G183)</f>
        <v>#REF!</v>
      </c>
      <c r="H184" s="6">
        <f>SUM(H180:H183)</f>
        <v>4</v>
      </c>
      <c r="I184" s="6" t="e">
        <f t="shared" ref="I184:K184" si="306">SUM(I180:I183)</f>
        <v>#REF!</v>
      </c>
      <c r="J184" s="6" t="e">
        <f t="shared" si="306"/>
        <v>#REF!</v>
      </c>
      <c r="K184" s="6" t="e">
        <f t="shared" si="306"/>
        <v>#REF!</v>
      </c>
      <c r="L184" s="6">
        <f t="shared" si="305"/>
        <v>0</v>
      </c>
      <c r="M184" s="6">
        <f t="shared" si="305"/>
        <v>3</v>
      </c>
      <c r="N184" s="6">
        <f t="shared" si="305"/>
        <v>5</v>
      </c>
      <c r="O184" s="6">
        <f t="shared" si="305"/>
        <v>0</v>
      </c>
      <c r="P184" s="6">
        <f t="shared" si="305"/>
        <v>2</v>
      </c>
      <c r="Q184" s="6">
        <f t="shared" si="305"/>
        <v>1</v>
      </c>
      <c r="R184" s="6">
        <f t="shared" si="305"/>
        <v>4</v>
      </c>
      <c r="S184" s="6">
        <f t="shared" si="305"/>
        <v>0</v>
      </c>
      <c r="T184" s="6">
        <f t="shared" si="305"/>
        <v>1</v>
      </c>
      <c r="U184" s="6">
        <f t="shared" si="305"/>
        <v>0</v>
      </c>
      <c r="V184" s="6">
        <f t="shared" si="305"/>
        <v>3</v>
      </c>
      <c r="W184" s="6">
        <f t="shared" si="305"/>
        <v>0</v>
      </c>
      <c r="X184" s="6">
        <f t="shared" si="305"/>
        <v>0</v>
      </c>
      <c r="Y184" s="6" t="e">
        <f t="shared" si="290"/>
        <v>#REF!</v>
      </c>
      <c r="Z184" s="6" t="e">
        <f t="shared" si="290"/>
        <v>#REF!</v>
      </c>
      <c r="AA184" s="6" t="e">
        <f t="shared" si="290"/>
        <v>#REF!</v>
      </c>
      <c r="AB184" s="6" t="e">
        <f t="shared" si="290"/>
        <v>#REF!</v>
      </c>
      <c r="AC184" s="6" t="e">
        <f t="shared" si="290"/>
        <v>#REF!</v>
      </c>
      <c r="AD184" s="6" t="e">
        <f t="shared" si="290"/>
        <v>#REF!</v>
      </c>
    </row>
    <row r="185" spans="1:30" s="2" customFormat="1" ht="21" customHeight="1" x14ac:dyDescent="0.2">
      <c r="A185" s="44">
        <v>2014</v>
      </c>
      <c r="B185" s="29" t="s">
        <v>26</v>
      </c>
      <c r="C185" s="45" t="s">
        <v>76</v>
      </c>
      <c r="D185" s="46">
        <f>+VLOOKUP(C185,'[1]ENTES A JUNIO 2014'!$B$2:$C$124,2,FALSE)</f>
        <v>37</v>
      </c>
      <c r="E185" s="46" t="s">
        <v>28</v>
      </c>
      <c r="F185" s="46" t="s">
        <v>62</v>
      </c>
      <c r="G185" s="1" t="e">
        <f>+VLOOKUP(D185,#REF!,2,FALSE)</f>
        <v>#REF!</v>
      </c>
      <c r="H185" s="13">
        <v>0</v>
      </c>
      <c r="I185" s="1">
        <v>0</v>
      </c>
      <c r="J185" s="1">
        <v>0</v>
      </c>
      <c r="K185" s="1">
        <v>0</v>
      </c>
      <c r="L185" s="1">
        <f>+VLOOKUP(D185,'[4]1 trim pleno'!$A$2:$H$590,2,FALSE)</f>
        <v>1</v>
      </c>
      <c r="M185" s="1">
        <f>+VLOOKUP(D185,'[4]1 trim pleno'!$A$2:$H$590,3,FALSE)</f>
        <v>2</v>
      </c>
      <c r="N185" s="1">
        <f>+VLOOKUP(D185,'[4]1 trim pleno'!$A$2:$H$590,5,FALSE)</f>
        <v>0</v>
      </c>
      <c r="O185" s="1">
        <f>+VLOOKUP(D185,'[4]1 trim pleno'!$A$2:$H$590,4,FALSE)</f>
        <v>0</v>
      </c>
      <c r="P185" s="1">
        <f>+VLOOKUP(D185,'[4]1 trim pleno'!$A$2:$H$590,6,FALSE)</f>
        <v>0</v>
      </c>
      <c r="Q185" s="1">
        <f>+VLOOKUP(D185,'[4]1 trim pleno'!$A$2:$H$590,7,FALSE)</f>
        <v>4</v>
      </c>
      <c r="R185" s="18">
        <f>+VLOOKUP(D185,'[4]1 TRIM LESLIE'!$A$4:$H$403,2,FALSE)</f>
        <v>2</v>
      </c>
      <c r="S185" s="18">
        <v>0</v>
      </c>
      <c r="T185" s="18">
        <f>+VLOOKUP(D185,'[4]1 TRIM LESLIE'!$A$4:$H$403,6,FALSE)</f>
        <v>0</v>
      </c>
      <c r="U185" s="18">
        <f>+VLOOKUP(D185,'[4]1 TRIM LESLIE'!$A$4:$H$403,5,FALSE)</f>
        <v>0</v>
      </c>
      <c r="V185" s="18">
        <f>+VLOOKUP(D185,'[4]1 TRIM LESLIE'!$A$4:$H$403,4,FALSE)</f>
        <v>0</v>
      </c>
      <c r="W185" s="18">
        <f>+VLOOKUP(D185,'[4]1 TRIM LESLIE'!$A$4:$H$403,3,FALSE)</f>
        <v>0</v>
      </c>
      <c r="X185" s="18">
        <v>0</v>
      </c>
      <c r="Y185" s="24">
        <f t="shared" ref="Y185" si="307">SUM(I185:Q185)</f>
        <v>7</v>
      </c>
      <c r="Z185" s="1">
        <f t="shared" ref="Z185:Z188" si="308">SUM(I185:Q185)</f>
        <v>7</v>
      </c>
      <c r="AA185" s="1">
        <f t="shared" ref="AA185:AA188" si="309">+X185+W185+V185+U185+T185+S185+R185+Q185+P185+L185+K185+J185+I185</f>
        <v>7</v>
      </c>
      <c r="AB185" s="24" t="e">
        <f t="shared" ref="AB185:AB188" si="310">+G185</f>
        <v>#REF!</v>
      </c>
      <c r="AC185" s="1">
        <f t="shared" ref="AC185:AC188" si="311">+AA185-Z185</f>
        <v>0</v>
      </c>
      <c r="AD185" s="13" t="e">
        <f t="shared" ref="AD185:AD188" si="312">+AB185-Y185</f>
        <v>#REF!</v>
      </c>
    </row>
    <row r="186" spans="1:30" s="8" customFormat="1" ht="21" customHeight="1" x14ac:dyDescent="0.2">
      <c r="A186" s="44"/>
      <c r="B186" s="29" t="s">
        <v>30</v>
      </c>
      <c r="C186" s="45" t="s">
        <v>76</v>
      </c>
      <c r="D186" s="47"/>
      <c r="E186" s="47"/>
      <c r="F186" s="47"/>
      <c r="G186" s="1" t="e">
        <f>+VLOOKUP(D185,#REF!,2,FALSE)</f>
        <v>#REF!</v>
      </c>
      <c r="H186" s="13">
        <v>0</v>
      </c>
      <c r="I186" s="1">
        <v>0</v>
      </c>
      <c r="J186" s="1">
        <v>0</v>
      </c>
      <c r="K186" s="1">
        <v>0</v>
      </c>
      <c r="L186" s="1">
        <f>+VLOOKUP(D185,'[4]2 trim pleno'!$A$2:$H$590,2,FALSE)</f>
        <v>1</v>
      </c>
      <c r="M186" s="1">
        <f>+VLOOKUP(D185,'[4]2 trim pleno'!$A$2:$H$590,3,FALSE)</f>
        <v>2</v>
      </c>
      <c r="N186" s="1">
        <f>+VLOOKUP(D185,'[4]2 trim pleno'!$A$2:$H$590,5,FALSE)</f>
        <v>0</v>
      </c>
      <c r="O186" s="1">
        <f>+VLOOKUP(D185,'[4]2 trim pleno'!$A$2:$H$590,4,FALSE)</f>
        <v>0</v>
      </c>
      <c r="P186" s="1">
        <f>+VLOOKUP(D185,'[4]2 trim pleno'!$A$2:$H$590,6,FALSE)</f>
        <v>1</v>
      </c>
      <c r="Q186" s="1">
        <f>+VLOOKUP(D185,'[4]2 trim pleno'!$A$2:$H$590,7,FALSE)</f>
        <v>1</v>
      </c>
      <c r="R186" s="18">
        <f>+VLOOKUP(D185,'[4]2 TRIM LESLIE'!$A$4:$H$403,2,FALSE)</f>
        <v>1</v>
      </c>
      <c r="S186" s="18">
        <v>0</v>
      </c>
      <c r="T186" s="18">
        <f>+VLOOKUP(D185,'[4]2 TRIM LESLIE'!$A$4:$H$403,6,FALSE)</f>
        <v>0</v>
      </c>
      <c r="U186" s="18">
        <f>+VLOOKUP(D185,'[4]2 TRIM LESLIE'!$A$4:$H$403,5,FALSE)</f>
        <v>0</v>
      </c>
      <c r="V186" s="18">
        <f>+VLOOKUP(D185,'[4]2 TRIM LESLIE'!$A$4:$H$403,4,FALSE)</f>
        <v>1</v>
      </c>
      <c r="W186" s="18">
        <f>+VLOOKUP(D185,'[4]2 TRIM LESLIE'!$A$4:$H$403,3,FALSE)</f>
        <v>0</v>
      </c>
      <c r="X186" s="18">
        <v>0</v>
      </c>
      <c r="Y186" s="24">
        <f t="shared" si="233"/>
        <v>5</v>
      </c>
      <c r="Z186" s="1">
        <f t="shared" si="308"/>
        <v>5</v>
      </c>
      <c r="AA186" s="1">
        <f t="shared" si="309"/>
        <v>5</v>
      </c>
      <c r="AB186" s="24" t="e">
        <f t="shared" si="310"/>
        <v>#REF!</v>
      </c>
      <c r="AC186" s="1">
        <f t="shared" si="311"/>
        <v>0</v>
      </c>
      <c r="AD186" s="13" t="e">
        <f t="shared" si="312"/>
        <v>#REF!</v>
      </c>
    </row>
    <row r="187" spans="1:30" ht="21" customHeight="1" x14ac:dyDescent="0.2">
      <c r="A187" s="44"/>
      <c r="B187" s="29" t="s">
        <v>31</v>
      </c>
      <c r="C187" s="45" t="s">
        <v>76</v>
      </c>
      <c r="D187" s="47"/>
      <c r="E187" s="47"/>
      <c r="F187" s="47"/>
      <c r="G187" s="1" t="e">
        <f>+VLOOKUP(D185,#REF!,2,FALSE)</f>
        <v>#REF!</v>
      </c>
      <c r="H187" s="13">
        <v>2</v>
      </c>
      <c r="I187" s="1">
        <v>0</v>
      </c>
      <c r="J187" s="1">
        <v>0</v>
      </c>
      <c r="K187" s="1">
        <v>0</v>
      </c>
      <c r="L187" s="1" t="e">
        <f>+VLOOKUP(D185,'[4]3 trim pleno'!$A$2:$H$590,2,FALSE)</f>
        <v>#N/A</v>
      </c>
      <c r="M187" s="1" t="e">
        <f>+VLOOKUP(D185,'[4]3 trim pleno'!$A$2:$H$590,3,FALSE)</f>
        <v>#N/A</v>
      </c>
      <c r="N187" s="1" t="e">
        <f>+VLOOKUP(D185,'[4]3 trim pleno'!$A$2:$H$590,5,FALSE)</f>
        <v>#N/A</v>
      </c>
      <c r="O187" s="1" t="e">
        <f>+VLOOKUP(D185,'[4]3 trim pleno'!$A$2:$H$590,4,FALSE)</f>
        <v>#N/A</v>
      </c>
      <c r="P187" s="1" t="e">
        <f>+VLOOKUP(D185,'[4]3 trim pleno'!$A$2:$H$590,6,FALSE)</f>
        <v>#N/A</v>
      </c>
      <c r="Q187" s="1" t="e">
        <f>+VLOOKUP(D185,'[4]3 trim pleno'!$A$2:$H$590,7,FALSE)</f>
        <v>#N/A</v>
      </c>
      <c r="R187" s="18" t="e">
        <f>+VLOOKUP(D185,'[4]3 TRIM LESLIE'!$A$4:$N$403,2,FALSE)</f>
        <v>#N/A</v>
      </c>
      <c r="S187" s="18">
        <v>0</v>
      </c>
      <c r="T187" s="18" t="e">
        <f>+VLOOKUP(D185,'[4]3 TRIM LESLIE'!$A$4:$N$403,6,FALSE)</f>
        <v>#N/A</v>
      </c>
      <c r="U187" s="18" t="e">
        <f>+VLOOKUP(D185,'[4]3 TRIM LESLIE'!$A$4:$N$403,5,FALSE)</f>
        <v>#N/A</v>
      </c>
      <c r="V187" s="18" t="e">
        <f>+VLOOKUP(D185,'[4]3 TRIM LESLIE'!$A$4:$N$403,4,FALSE)</f>
        <v>#N/A</v>
      </c>
      <c r="W187" s="18" t="e">
        <f>+VLOOKUP(D185,'[4]3 TRIM LESLIE'!$A$4:$N$403,3,FALSE)</f>
        <v>#N/A</v>
      </c>
      <c r="X187" s="18">
        <v>0</v>
      </c>
      <c r="Y187" s="24" t="e">
        <f t="shared" si="233"/>
        <v>#N/A</v>
      </c>
      <c r="Z187" s="1" t="e">
        <f t="shared" si="308"/>
        <v>#N/A</v>
      </c>
      <c r="AA187" s="1" t="e">
        <f t="shared" si="309"/>
        <v>#N/A</v>
      </c>
      <c r="AB187" s="24" t="e">
        <f t="shared" si="310"/>
        <v>#REF!</v>
      </c>
      <c r="AC187" s="1" t="e">
        <f t="shared" si="311"/>
        <v>#N/A</v>
      </c>
      <c r="AD187" s="13" t="e">
        <f t="shared" si="312"/>
        <v>#REF!</v>
      </c>
    </row>
    <row r="188" spans="1:30" s="8" customFormat="1" ht="21" customHeight="1" x14ac:dyDescent="0.2">
      <c r="A188" s="44"/>
      <c r="B188" s="29" t="s">
        <v>32</v>
      </c>
      <c r="C188" s="45" t="s">
        <v>76</v>
      </c>
      <c r="D188" s="48"/>
      <c r="E188" s="48"/>
      <c r="F188" s="48"/>
      <c r="G188" s="1">
        <v>0</v>
      </c>
      <c r="H188" s="13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24">
        <f t="shared" si="233"/>
        <v>0</v>
      </c>
      <c r="Z188" s="1">
        <f t="shared" si="308"/>
        <v>0</v>
      </c>
      <c r="AA188" s="1">
        <f t="shared" si="309"/>
        <v>0</v>
      </c>
      <c r="AB188" s="24">
        <f t="shared" si="310"/>
        <v>0</v>
      </c>
      <c r="AC188" s="1">
        <f t="shared" si="311"/>
        <v>0</v>
      </c>
      <c r="AD188" s="13">
        <f t="shared" si="312"/>
        <v>0</v>
      </c>
    </row>
    <row r="189" spans="1:30" s="7" customFormat="1" ht="21" customHeight="1" x14ac:dyDescent="0.2">
      <c r="A189" s="4" t="s">
        <v>33</v>
      </c>
      <c r="B189" s="4"/>
      <c r="C189" s="5"/>
      <c r="D189" s="5"/>
      <c r="E189" s="5"/>
      <c r="F189" s="5"/>
      <c r="G189" s="6" t="e">
        <f t="shared" ref="G189:X189" si="313">SUM(G185:G188)</f>
        <v>#REF!</v>
      </c>
      <c r="H189" s="6">
        <f>SUM(H185:H188)</f>
        <v>2</v>
      </c>
      <c r="I189" s="6">
        <f t="shared" ref="I189:K189" si="314">SUM(I185:I188)</f>
        <v>0</v>
      </c>
      <c r="J189" s="6">
        <f t="shared" si="314"/>
        <v>0</v>
      </c>
      <c r="K189" s="6">
        <f t="shared" si="314"/>
        <v>0</v>
      </c>
      <c r="L189" s="6" t="e">
        <f t="shared" si="313"/>
        <v>#N/A</v>
      </c>
      <c r="M189" s="6" t="e">
        <f t="shared" si="313"/>
        <v>#N/A</v>
      </c>
      <c r="N189" s="6" t="e">
        <f t="shared" si="313"/>
        <v>#N/A</v>
      </c>
      <c r="O189" s="6" t="e">
        <f t="shared" si="313"/>
        <v>#N/A</v>
      </c>
      <c r="P189" s="6" t="e">
        <f t="shared" si="313"/>
        <v>#N/A</v>
      </c>
      <c r="Q189" s="6" t="e">
        <f t="shared" si="313"/>
        <v>#N/A</v>
      </c>
      <c r="R189" s="6" t="e">
        <f t="shared" si="313"/>
        <v>#N/A</v>
      </c>
      <c r="S189" s="6">
        <f t="shared" si="313"/>
        <v>0</v>
      </c>
      <c r="T189" s="6" t="e">
        <f t="shared" si="313"/>
        <v>#N/A</v>
      </c>
      <c r="U189" s="6" t="e">
        <f t="shared" si="313"/>
        <v>#N/A</v>
      </c>
      <c r="V189" s="6" t="e">
        <f t="shared" si="313"/>
        <v>#N/A</v>
      </c>
      <c r="W189" s="6" t="e">
        <f t="shared" si="313"/>
        <v>#N/A</v>
      </c>
      <c r="X189" s="6">
        <f t="shared" si="313"/>
        <v>0</v>
      </c>
      <c r="Y189" s="6" t="e">
        <f t="shared" si="290"/>
        <v>#N/A</v>
      </c>
      <c r="Z189" s="6" t="e">
        <f t="shared" si="290"/>
        <v>#N/A</v>
      </c>
      <c r="AA189" s="6" t="e">
        <f t="shared" si="290"/>
        <v>#N/A</v>
      </c>
      <c r="AB189" s="6" t="e">
        <f t="shared" si="290"/>
        <v>#REF!</v>
      </c>
      <c r="AC189" s="6" t="e">
        <f t="shared" si="290"/>
        <v>#N/A</v>
      </c>
      <c r="AD189" s="6" t="e">
        <f t="shared" si="290"/>
        <v>#REF!</v>
      </c>
    </row>
    <row r="190" spans="1:30" s="2" customFormat="1" ht="21" customHeight="1" x14ac:dyDescent="0.2">
      <c r="A190" s="44">
        <v>2014</v>
      </c>
      <c r="B190" s="29" t="s">
        <v>26</v>
      </c>
      <c r="C190" s="45" t="s">
        <v>77</v>
      </c>
      <c r="D190" s="46">
        <f>+VLOOKUP(C190,'[1]ENTES A JUNIO 2014'!$B$2:$C$124,2,FALSE)</f>
        <v>38</v>
      </c>
      <c r="E190" s="46" t="s">
        <v>28</v>
      </c>
      <c r="F190" s="46" t="s">
        <v>62</v>
      </c>
      <c r="G190" s="1" t="e">
        <f>+VLOOKUP(D190,#REF!,2,FALSE)</f>
        <v>#REF!</v>
      </c>
      <c r="H190" s="13">
        <v>0</v>
      </c>
      <c r="I190" s="1">
        <v>0</v>
      </c>
      <c r="J190" s="1">
        <v>0</v>
      </c>
      <c r="K190" s="1">
        <v>0</v>
      </c>
      <c r="L190" s="1">
        <f>+VLOOKUP(D190,'[4]1 trim pleno'!$A$2:$H$590,2,FALSE)</f>
        <v>0</v>
      </c>
      <c r="M190" s="1">
        <f>+VLOOKUP(D190,'[4]1 trim pleno'!$A$2:$H$590,3,FALSE)</f>
        <v>2</v>
      </c>
      <c r="N190" s="1">
        <f>+VLOOKUP(D190,'[4]1 trim pleno'!$A$2:$H$590,5,FALSE)</f>
        <v>1</v>
      </c>
      <c r="O190" s="1">
        <f>+VLOOKUP(D190,'[4]1 trim pleno'!$A$2:$H$590,4,FALSE)</f>
        <v>1</v>
      </c>
      <c r="P190" s="1">
        <f>+VLOOKUP(D190,'[4]1 trim pleno'!$A$2:$H$590,6,FALSE)</f>
        <v>1</v>
      </c>
      <c r="Q190" s="1">
        <f>+VLOOKUP(D190,'[4]1 trim pleno'!$A$2:$H$590,7,FALSE)</f>
        <v>1</v>
      </c>
      <c r="R190" s="18">
        <f>+VLOOKUP(D190,'[4]1 TRIM LESLIE'!$A$4:$H$403,2,FALSE)</f>
        <v>3</v>
      </c>
      <c r="S190" s="18">
        <v>0</v>
      </c>
      <c r="T190" s="18">
        <f>+VLOOKUP(D190,'[4]1 TRIM LESLIE'!$A$4:$H$403,6,FALSE)</f>
        <v>0</v>
      </c>
      <c r="U190" s="18">
        <f>+VLOOKUP(D190,'[4]1 TRIM LESLIE'!$A$4:$H$403,5,FALSE)</f>
        <v>0</v>
      </c>
      <c r="V190" s="18">
        <f>+VLOOKUP(D190,'[4]1 TRIM LESLIE'!$A$4:$H$403,4,FALSE)</f>
        <v>0</v>
      </c>
      <c r="W190" s="18">
        <f>+VLOOKUP(D190,'[4]1 TRIM LESLIE'!$A$4:$H$403,3,FALSE)</f>
        <v>1</v>
      </c>
      <c r="X190" s="18">
        <v>0</v>
      </c>
      <c r="Y190" s="24">
        <f t="shared" ref="Y190" si="315">SUM(I190:Q190)</f>
        <v>6</v>
      </c>
      <c r="Z190" s="1">
        <f t="shared" ref="Z190:Z193" si="316">SUM(I190:Q190)</f>
        <v>6</v>
      </c>
      <c r="AA190" s="1">
        <f t="shared" ref="AA190:AA193" si="317">+X190+W190+V190+U190+T190+S190+R190+Q190+P190+L190+K190+J190+I190</f>
        <v>6</v>
      </c>
      <c r="AB190" s="24" t="e">
        <f t="shared" ref="AB190:AB193" si="318">+G190</f>
        <v>#REF!</v>
      </c>
      <c r="AC190" s="1">
        <f t="shared" ref="AC190:AC193" si="319">+AA190-Z190</f>
        <v>0</v>
      </c>
      <c r="AD190" s="13" t="e">
        <f t="shared" ref="AD190:AD193" si="320">+AB190-Y190</f>
        <v>#REF!</v>
      </c>
    </row>
    <row r="191" spans="1:30" s="8" customFormat="1" ht="21" customHeight="1" x14ac:dyDescent="0.2">
      <c r="A191" s="44"/>
      <c r="B191" s="29" t="s">
        <v>30</v>
      </c>
      <c r="C191" s="45" t="s">
        <v>77</v>
      </c>
      <c r="D191" s="47"/>
      <c r="E191" s="47"/>
      <c r="F191" s="47"/>
      <c r="G191" s="1" t="e">
        <f>+VLOOKUP(D190,#REF!,2,FALSE)</f>
        <v>#REF!</v>
      </c>
      <c r="H191" s="13">
        <v>0</v>
      </c>
      <c r="I191" s="1">
        <v>0</v>
      </c>
      <c r="J191" s="1">
        <v>0</v>
      </c>
      <c r="K191" s="1">
        <v>0</v>
      </c>
      <c r="L191" s="1">
        <f>+VLOOKUP(D190,'[4]2 trim pleno'!$A$2:$H$590,2,FALSE)</f>
        <v>0</v>
      </c>
      <c r="M191" s="1">
        <f>+VLOOKUP(D190,'[4]2 trim pleno'!$A$2:$H$590,3,FALSE)</f>
        <v>0</v>
      </c>
      <c r="N191" s="1">
        <f>+VLOOKUP(D190,'[4]2 trim pleno'!$A$2:$H$590,5,FALSE)</f>
        <v>0</v>
      </c>
      <c r="O191" s="1">
        <f>+VLOOKUP(D190,'[4]2 trim pleno'!$A$2:$H$590,4,FALSE)</f>
        <v>0</v>
      </c>
      <c r="P191" s="1">
        <f>+VLOOKUP(D190,'[4]2 trim pleno'!$A$2:$H$590,6,FALSE)</f>
        <v>1</v>
      </c>
      <c r="Q191" s="1">
        <f>+VLOOKUP(D190,'[4]2 trim pleno'!$A$2:$H$590,7,FALSE)</f>
        <v>0</v>
      </c>
      <c r="R191" s="18">
        <f>+VLOOKUP(D190,'[4]2 TRIM LESLIE'!$A$4:$H$403,2,FALSE)</f>
        <v>0</v>
      </c>
      <c r="S191" s="18">
        <v>0</v>
      </c>
      <c r="T191" s="18">
        <f>+VLOOKUP(D190,'[4]2 TRIM LESLIE'!$A$4:$H$403,6,FALSE)</f>
        <v>0</v>
      </c>
      <c r="U191" s="18">
        <f>+VLOOKUP(D190,'[4]2 TRIM LESLIE'!$A$4:$H$403,5,FALSE)</f>
        <v>0</v>
      </c>
      <c r="V191" s="18">
        <f>+VLOOKUP(D190,'[4]2 TRIM LESLIE'!$A$4:$H$403,4,FALSE)</f>
        <v>0</v>
      </c>
      <c r="W191" s="18">
        <f>+VLOOKUP(D190,'[4]2 TRIM LESLIE'!$A$4:$H$403,3,FALSE)</f>
        <v>0</v>
      </c>
      <c r="X191" s="18">
        <v>0</v>
      </c>
      <c r="Y191" s="24">
        <f t="shared" si="233"/>
        <v>1</v>
      </c>
      <c r="Z191" s="1">
        <f t="shared" si="316"/>
        <v>1</v>
      </c>
      <c r="AA191" s="1">
        <f t="shared" si="317"/>
        <v>1</v>
      </c>
      <c r="AB191" s="24" t="e">
        <f t="shared" si="318"/>
        <v>#REF!</v>
      </c>
      <c r="AC191" s="1">
        <f t="shared" si="319"/>
        <v>0</v>
      </c>
      <c r="AD191" s="13" t="e">
        <f t="shared" si="320"/>
        <v>#REF!</v>
      </c>
    </row>
    <row r="192" spans="1:30" ht="21" customHeight="1" x14ac:dyDescent="0.2">
      <c r="A192" s="44"/>
      <c r="B192" s="29" t="s">
        <v>31</v>
      </c>
      <c r="C192" s="45" t="s">
        <v>77</v>
      </c>
      <c r="D192" s="47"/>
      <c r="E192" s="47"/>
      <c r="F192" s="47"/>
      <c r="G192" s="1" t="e">
        <f>+VLOOKUP(D190,#REF!,2,FALSE)</f>
        <v>#REF!</v>
      </c>
      <c r="H192" s="13">
        <v>3</v>
      </c>
      <c r="I192" s="1">
        <v>0</v>
      </c>
      <c r="J192" s="1">
        <v>0</v>
      </c>
      <c r="K192" s="1">
        <v>0</v>
      </c>
      <c r="L192" s="1" t="e">
        <f>+VLOOKUP(D190,'[4]3 trim pleno'!$A$2:$H$590,2,FALSE)</f>
        <v>#N/A</v>
      </c>
      <c r="M192" s="1" t="e">
        <f>+VLOOKUP(D190,'[4]3 trim pleno'!$A$2:$H$590,3,FALSE)</f>
        <v>#N/A</v>
      </c>
      <c r="N192" s="1" t="e">
        <f>+VLOOKUP(D190,'[4]3 trim pleno'!$A$2:$H$590,5,FALSE)</f>
        <v>#N/A</v>
      </c>
      <c r="O192" s="1" t="e">
        <f>+VLOOKUP(D190,'[4]3 trim pleno'!$A$2:$H$590,4,FALSE)</f>
        <v>#N/A</v>
      </c>
      <c r="P192" s="1" t="e">
        <f>+VLOOKUP(D190,'[4]3 trim pleno'!$A$2:$H$590,6,FALSE)</f>
        <v>#N/A</v>
      </c>
      <c r="Q192" s="1" t="e">
        <f>+VLOOKUP(D190,'[4]3 trim pleno'!$A$2:$H$590,7,FALSE)</f>
        <v>#N/A</v>
      </c>
      <c r="R192" s="18" t="e">
        <f>+VLOOKUP(D190,'[4]3 TRIM LESLIE'!$A$4:$N$403,2,FALSE)</f>
        <v>#N/A</v>
      </c>
      <c r="S192" s="18">
        <v>0</v>
      </c>
      <c r="T192" s="18" t="e">
        <f>+VLOOKUP(D190,'[4]3 TRIM LESLIE'!$A$4:$N$403,6,FALSE)</f>
        <v>#N/A</v>
      </c>
      <c r="U192" s="18" t="e">
        <f>+VLOOKUP(D190,'[4]3 TRIM LESLIE'!$A$4:$N$403,5,FALSE)</f>
        <v>#N/A</v>
      </c>
      <c r="V192" s="18" t="e">
        <f>+VLOOKUP(D190,'[4]3 TRIM LESLIE'!$A$4:$N$403,4,FALSE)</f>
        <v>#N/A</v>
      </c>
      <c r="W192" s="18" t="e">
        <f>+VLOOKUP(D190,'[4]3 TRIM LESLIE'!$A$4:$N$403,3,FALSE)</f>
        <v>#N/A</v>
      </c>
      <c r="X192" s="18">
        <v>0</v>
      </c>
      <c r="Y192" s="24" t="e">
        <f t="shared" si="233"/>
        <v>#N/A</v>
      </c>
      <c r="Z192" s="1" t="e">
        <f t="shared" si="316"/>
        <v>#N/A</v>
      </c>
      <c r="AA192" s="1" t="e">
        <f t="shared" si="317"/>
        <v>#N/A</v>
      </c>
      <c r="AB192" s="24" t="e">
        <f t="shared" si="318"/>
        <v>#REF!</v>
      </c>
      <c r="AC192" s="1" t="e">
        <f t="shared" si="319"/>
        <v>#N/A</v>
      </c>
      <c r="AD192" s="13" t="e">
        <f t="shared" si="320"/>
        <v>#REF!</v>
      </c>
    </row>
    <row r="193" spans="1:30" s="8" customFormat="1" ht="21" customHeight="1" x14ac:dyDescent="0.2">
      <c r="A193" s="44"/>
      <c r="B193" s="29" t="s">
        <v>32</v>
      </c>
      <c r="C193" s="45" t="s">
        <v>77</v>
      </c>
      <c r="D193" s="48"/>
      <c r="E193" s="48"/>
      <c r="F193" s="48"/>
      <c r="G193" s="1">
        <v>0</v>
      </c>
      <c r="H193" s="13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24">
        <f t="shared" si="233"/>
        <v>0</v>
      </c>
      <c r="Z193" s="1">
        <f t="shared" si="316"/>
        <v>0</v>
      </c>
      <c r="AA193" s="1">
        <f t="shared" si="317"/>
        <v>0</v>
      </c>
      <c r="AB193" s="24">
        <f t="shared" si="318"/>
        <v>0</v>
      </c>
      <c r="AC193" s="1">
        <f t="shared" si="319"/>
        <v>0</v>
      </c>
      <c r="AD193" s="13">
        <f t="shared" si="320"/>
        <v>0</v>
      </c>
    </row>
    <row r="194" spans="1:30" s="7" customFormat="1" ht="21" customHeight="1" x14ac:dyDescent="0.2">
      <c r="A194" s="4" t="s">
        <v>33</v>
      </c>
      <c r="B194" s="4"/>
      <c r="C194" s="5"/>
      <c r="D194" s="5"/>
      <c r="E194" s="5"/>
      <c r="F194" s="5"/>
      <c r="G194" s="6" t="e">
        <f t="shared" ref="G194:X194" si="321">SUM(G190:G193)</f>
        <v>#REF!</v>
      </c>
      <c r="H194" s="6">
        <f>SUM(H190:H193)</f>
        <v>3</v>
      </c>
      <c r="I194" s="6">
        <f t="shared" ref="I194:K194" si="322">SUM(I190:I193)</f>
        <v>0</v>
      </c>
      <c r="J194" s="6">
        <f t="shared" si="322"/>
        <v>0</v>
      </c>
      <c r="K194" s="6">
        <f t="shared" si="322"/>
        <v>0</v>
      </c>
      <c r="L194" s="6" t="e">
        <f t="shared" si="321"/>
        <v>#N/A</v>
      </c>
      <c r="M194" s="6" t="e">
        <f t="shared" si="321"/>
        <v>#N/A</v>
      </c>
      <c r="N194" s="6" t="e">
        <f t="shared" si="321"/>
        <v>#N/A</v>
      </c>
      <c r="O194" s="6" t="e">
        <f t="shared" si="321"/>
        <v>#N/A</v>
      </c>
      <c r="P194" s="6" t="e">
        <f t="shared" si="321"/>
        <v>#N/A</v>
      </c>
      <c r="Q194" s="6" t="e">
        <f t="shared" si="321"/>
        <v>#N/A</v>
      </c>
      <c r="R194" s="6" t="e">
        <f t="shared" si="321"/>
        <v>#N/A</v>
      </c>
      <c r="S194" s="6">
        <f t="shared" si="321"/>
        <v>0</v>
      </c>
      <c r="T194" s="6" t="e">
        <f t="shared" si="321"/>
        <v>#N/A</v>
      </c>
      <c r="U194" s="6" t="e">
        <f t="shared" si="321"/>
        <v>#N/A</v>
      </c>
      <c r="V194" s="6" t="e">
        <f t="shared" si="321"/>
        <v>#N/A</v>
      </c>
      <c r="W194" s="6" t="e">
        <f t="shared" si="321"/>
        <v>#N/A</v>
      </c>
      <c r="X194" s="6">
        <f t="shared" si="321"/>
        <v>0</v>
      </c>
      <c r="Y194" s="6" t="e">
        <f t="shared" ref="Y194:AD209" si="323">SUM(Y190:Y193)</f>
        <v>#N/A</v>
      </c>
      <c r="Z194" s="6" t="e">
        <f t="shared" si="323"/>
        <v>#N/A</v>
      </c>
      <c r="AA194" s="6" t="e">
        <f t="shared" si="323"/>
        <v>#N/A</v>
      </c>
      <c r="AB194" s="6" t="e">
        <f t="shared" si="323"/>
        <v>#REF!</v>
      </c>
      <c r="AC194" s="6" t="e">
        <f t="shared" si="323"/>
        <v>#N/A</v>
      </c>
      <c r="AD194" s="6" t="e">
        <f t="shared" si="323"/>
        <v>#REF!</v>
      </c>
    </row>
    <row r="195" spans="1:30" s="2" customFormat="1" ht="21" customHeight="1" x14ac:dyDescent="0.2">
      <c r="A195" s="44">
        <v>2014</v>
      </c>
      <c r="B195" s="29" t="s">
        <v>26</v>
      </c>
      <c r="C195" s="45" t="s">
        <v>78</v>
      </c>
      <c r="D195" s="46">
        <f>+VLOOKUP(C195,'[1]ENTES A JUNIO 2014'!$B$2:$C$124,2,FALSE)</f>
        <v>39</v>
      </c>
      <c r="E195" s="46" t="s">
        <v>28</v>
      </c>
      <c r="F195" s="46" t="s">
        <v>41</v>
      </c>
      <c r="G195" s="1">
        <v>0</v>
      </c>
      <c r="H195" s="13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24">
        <f t="shared" ref="Y195" si="324">SUM(I195:Q195)</f>
        <v>0</v>
      </c>
      <c r="Z195" s="1">
        <f t="shared" ref="Z195:Z198" si="325">SUM(I195:Q195)</f>
        <v>0</v>
      </c>
      <c r="AA195" s="1">
        <f t="shared" ref="AA195:AA198" si="326">+X195+W195+V195+U195+T195+S195+R195+Q195+P195+L195+K195+J195+I195</f>
        <v>0</v>
      </c>
      <c r="AB195" s="24">
        <f t="shared" ref="AB195:AB198" si="327">+G195</f>
        <v>0</v>
      </c>
      <c r="AC195" s="1">
        <f t="shared" ref="AC195:AC198" si="328">+AA195-Z195</f>
        <v>0</v>
      </c>
      <c r="AD195" s="13">
        <f t="shared" ref="AD195:AD198" si="329">+AB195-Y195</f>
        <v>0</v>
      </c>
    </row>
    <row r="196" spans="1:30" s="8" customFormat="1" ht="21" customHeight="1" x14ac:dyDescent="0.2">
      <c r="A196" s="44"/>
      <c r="B196" s="29" t="s">
        <v>30</v>
      </c>
      <c r="C196" s="45"/>
      <c r="D196" s="47"/>
      <c r="E196" s="47"/>
      <c r="F196" s="47"/>
      <c r="G196" s="1">
        <v>0</v>
      </c>
      <c r="H196" s="1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24">
        <f t="shared" si="233"/>
        <v>0</v>
      </c>
      <c r="Z196" s="1">
        <f t="shared" si="325"/>
        <v>0</v>
      </c>
      <c r="AA196" s="1">
        <f t="shared" si="326"/>
        <v>0</v>
      </c>
      <c r="AB196" s="24">
        <f t="shared" si="327"/>
        <v>0</v>
      </c>
      <c r="AC196" s="1">
        <f t="shared" si="328"/>
        <v>0</v>
      </c>
      <c r="AD196" s="13">
        <f t="shared" si="329"/>
        <v>0</v>
      </c>
    </row>
    <row r="197" spans="1:30" ht="21" customHeight="1" x14ac:dyDescent="0.2">
      <c r="A197" s="44"/>
      <c r="B197" s="29" t="s">
        <v>31</v>
      </c>
      <c r="C197" s="45"/>
      <c r="D197" s="47"/>
      <c r="E197" s="47"/>
      <c r="F197" s="47"/>
      <c r="G197" s="1">
        <v>0</v>
      </c>
      <c r="H197" s="13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24">
        <f t="shared" si="233"/>
        <v>0</v>
      </c>
      <c r="Z197" s="1">
        <f t="shared" si="325"/>
        <v>0</v>
      </c>
      <c r="AA197" s="1">
        <f t="shared" si="326"/>
        <v>0</v>
      </c>
      <c r="AB197" s="24">
        <f t="shared" si="327"/>
        <v>0</v>
      </c>
      <c r="AC197" s="1">
        <f t="shared" si="328"/>
        <v>0</v>
      </c>
      <c r="AD197" s="13">
        <f t="shared" si="329"/>
        <v>0</v>
      </c>
    </row>
    <row r="198" spans="1:30" s="8" customFormat="1" ht="21" customHeight="1" x14ac:dyDescent="0.2">
      <c r="A198" s="44"/>
      <c r="B198" s="29" t="s">
        <v>32</v>
      </c>
      <c r="C198" s="45"/>
      <c r="D198" s="48"/>
      <c r="E198" s="48"/>
      <c r="F198" s="48"/>
      <c r="G198" s="1">
        <v>0</v>
      </c>
      <c r="H198" s="13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24">
        <f t="shared" si="233"/>
        <v>0</v>
      </c>
      <c r="Z198" s="1">
        <f t="shared" si="325"/>
        <v>0</v>
      </c>
      <c r="AA198" s="1">
        <f t="shared" si="326"/>
        <v>0</v>
      </c>
      <c r="AB198" s="24">
        <f t="shared" si="327"/>
        <v>0</v>
      </c>
      <c r="AC198" s="1">
        <f t="shared" si="328"/>
        <v>0</v>
      </c>
      <c r="AD198" s="13">
        <f t="shared" si="329"/>
        <v>0</v>
      </c>
    </row>
    <row r="199" spans="1:30" s="7" customFormat="1" ht="21" customHeight="1" x14ac:dyDescent="0.2">
      <c r="A199" s="4" t="s">
        <v>33</v>
      </c>
      <c r="B199" s="4"/>
      <c r="C199" s="5"/>
      <c r="D199" s="5"/>
      <c r="E199" s="5"/>
      <c r="F199" s="5"/>
      <c r="G199" s="6">
        <f t="shared" ref="G199" si="330">SUM(G195:G198)</f>
        <v>0</v>
      </c>
      <c r="H199" s="6">
        <f>SUM(H195:H198)</f>
        <v>0</v>
      </c>
      <c r="I199" s="6">
        <f t="shared" ref="I199:K199" si="331">SUM(I195:I198)</f>
        <v>0</v>
      </c>
      <c r="J199" s="6">
        <f t="shared" si="331"/>
        <v>0</v>
      </c>
      <c r="K199" s="6">
        <f t="shared" si="331"/>
        <v>0</v>
      </c>
      <c r="L199" s="6">
        <f t="shared" ref="L199:X199" si="332">SUM(L195:L198)</f>
        <v>0</v>
      </c>
      <c r="M199" s="6">
        <f t="shared" si="332"/>
        <v>0</v>
      </c>
      <c r="N199" s="6">
        <f t="shared" si="332"/>
        <v>0</v>
      </c>
      <c r="O199" s="6">
        <f t="shared" si="332"/>
        <v>0</v>
      </c>
      <c r="P199" s="6">
        <f t="shared" si="332"/>
        <v>0</v>
      </c>
      <c r="Q199" s="6">
        <f t="shared" si="332"/>
        <v>0</v>
      </c>
      <c r="R199" s="6">
        <f t="shared" si="332"/>
        <v>0</v>
      </c>
      <c r="S199" s="6">
        <f t="shared" si="332"/>
        <v>0</v>
      </c>
      <c r="T199" s="6">
        <f t="shared" si="332"/>
        <v>0</v>
      </c>
      <c r="U199" s="6">
        <f t="shared" si="332"/>
        <v>0</v>
      </c>
      <c r="V199" s="6">
        <f t="shared" si="332"/>
        <v>0</v>
      </c>
      <c r="W199" s="6">
        <f t="shared" si="332"/>
        <v>0</v>
      </c>
      <c r="X199" s="6">
        <f t="shared" si="332"/>
        <v>0</v>
      </c>
      <c r="Y199" s="6">
        <f t="shared" si="323"/>
        <v>0</v>
      </c>
      <c r="Z199" s="6">
        <f t="shared" si="323"/>
        <v>0</v>
      </c>
      <c r="AA199" s="6">
        <f t="shared" si="323"/>
        <v>0</v>
      </c>
      <c r="AB199" s="6">
        <f t="shared" si="323"/>
        <v>0</v>
      </c>
      <c r="AC199" s="6">
        <f t="shared" si="323"/>
        <v>0</v>
      </c>
      <c r="AD199" s="6">
        <f t="shared" si="323"/>
        <v>0</v>
      </c>
    </row>
    <row r="200" spans="1:30" s="2" customFormat="1" ht="21" customHeight="1" x14ac:dyDescent="0.2">
      <c r="A200" s="44">
        <v>2014</v>
      </c>
      <c r="B200" s="29" t="s">
        <v>26</v>
      </c>
      <c r="C200" s="45" t="s">
        <v>79</v>
      </c>
      <c r="D200" s="46">
        <f>+VLOOKUP(C200,'[1]ENTES A JUNIO 2014'!$B$2:$C$124,2,FALSE)</f>
        <v>40</v>
      </c>
      <c r="E200" s="46" t="s">
        <v>28</v>
      </c>
      <c r="F200" s="46" t="s">
        <v>80</v>
      </c>
      <c r="G200" s="1" t="e">
        <f>+VLOOKUP(D200,#REF!,2,FALSE)</f>
        <v>#REF!</v>
      </c>
      <c r="H200" s="13">
        <v>0</v>
      </c>
      <c r="I200" s="1">
        <v>0</v>
      </c>
      <c r="J200" s="1">
        <v>0</v>
      </c>
      <c r="K200" s="1">
        <v>0</v>
      </c>
      <c r="L200" s="1">
        <f>+VLOOKUP(D200,'[4]1 trim pleno'!$A$2:$H$590,2,FALSE)</f>
        <v>0</v>
      </c>
      <c r="M200" s="1">
        <f>+VLOOKUP(D200,'[4]1 trim pleno'!$A$2:$H$590,3,FALSE)</f>
        <v>0</v>
      </c>
      <c r="N200" s="1">
        <f>+VLOOKUP(D200,'[4]1 trim pleno'!$A$2:$H$590,5,FALSE)</f>
        <v>1</v>
      </c>
      <c r="O200" s="1">
        <f>+VLOOKUP(D200,'[4]1 trim pleno'!$A$2:$H$590,4,FALSE)</f>
        <v>0</v>
      </c>
      <c r="P200" s="1">
        <f>+VLOOKUP(D200,'[4]1 trim pleno'!$A$2:$H$590,6,FALSE)</f>
        <v>0</v>
      </c>
      <c r="Q200" s="1">
        <f>+VLOOKUP(D200,'[4]1 trim pleno'!$A$2:$H$590,7,FALSE)</f>
        <v>0</v>
      </c>
      <c r="R200" s="18">
        <f>+VLOOKUP(D200,'[4]1 TRIM LESLIE'!$A$4:$H$403,2,FALSE)</f>
        <v>1</v>
      </c>
      <c r="S200" s="18">
        <v>0</v>
      </c>
      <c r="T200" s="18">
        <f>+VLOOKUP(D200,'[4]1 TRIM LESLIE'!$A$4:$H$403,6,FALSE)</f>
        <v>0</v>
      </c>
      <c r="U200" s="18">
        <f>+VLOOKUP(D200,'[4]1 TRIM LESLIE'!$A$4:$H$403,5,FALSE)</f>
        <v>0</v>
      </c>
      <c r="V200" s="18">
        <f>+VLOOKUP(D200,'[4]1 TRIM LESLIE'!$A$4:$H$403,4,FALSE)</f>
        <v>0</v>
      </c>
      <c r="W200" s="18">
        <f>+VLOOKUP(D200,'[4]1 TRIM LESLIE'!$A$4:$H$403,3,FALSE)</f>
        <v>0</v>
      </c>
      <c r="X200" s="18">
        <v>0</v>
      </c>
      <c r="Y200" s="24">
        <f t="shared" ref="Y200" si="333">SUM(I200:Q200)</f>
        <v>1</v>
      </c>
      <c r="Z200" s="1">
        <f t="shared" ref="Z200:Z203" si="334">SUM(I200:Q200)</f>
        <v>1</v>
      </c>
      <c r="AA200" s="1">
        <f t="shared" ref="AA200:AA203" si="335">+X200+W200+V200+U200+T200+S200+R200+Q200+P200+L200+K200+J200+I200</f>
        <v>1</v>
      </c>
      <c r="AB200" s="24" t="e">
        <f t="shared" ref="AB200:AB203" si="336">+G200</f>
        <v>#REF!</v>
      </c>
      <c r="AC200" s="1">
        <f t="shared" ref="AC200:AC203" si="337">+AA200-Z200</f>
        <v>0</v>
      </c>
      <c r="AD200" s="13" t="e">
        <f t="shared" ref="AD200:AD203" si="338">+AB200-Y200</f>
        <v>#REF!</v>
      </c>
    </row>
    <row r="201" spans="1:30" s="8" customFormat="1" ht="21" customHeight="1" x14ac:dyDescent="0.2">
      <c r="A201" s="44"/>
      <c r="B201" s="29" t="s">
        <v>30</v>
      </c>
      <c r="C201" s="45"/>
      <c r="D201" s="47"/>
      <c r="E201" s="47"/>
      <c r="F201" s="47"/>
      <c r="G201" s="1">
        <v>0</v>
      </c>
      <c r="H201" s="13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24">
        <f t="shared" si="233"/>
        <v>0</v>
      </c>
      <c r="Z201" s="1">
        <f t="shared" si="334"/>
        <v>0</v>
      </c>
      <c r="AA201" s="1">
        <f t="shared" si="335"/>
        <v>0</v>
      </c>
      <c r="AB201" s="24">
        <f t="shared" si="336"/>
        <v>0</v>
      </c>
      <c r="AC201" s="1">
        <f t="shared" si="337"/>
        <v>0</v>
      </c>
      <c r="AD201" s="13">
        <f t="shared" si="338"/>
        <v>0</v>
      </c>
    </row>
    <row r="202" spans="1:30" ht="21" customHeight="1" x14ac:dyDescent="0.2">
      <c r="A202" s="44"/>
      <c r="B202" s="29" t="s">
        <v>31</v>
      </c>
      <c r="C202" s="45"/>
      <c r="D202" s="47"/>
      <c r="E202" s="47"/>
      <c r="F202" s="47"/>
      <c r="G202" s="1" t="e">
        <f>+VLOOKUP(D200,#REF!,2,FALSE)</f>
        <v>#REF!</v>
      </c>
      <c r="H202" s="13">
        <v>0</v>
      </c>
      <c r="I202" s="1">
        <v>0</v>
      </c>
      <c r="J202" s="1">
        <v>0</v>
      </c>
      <c r="K202" s="1">
        <v>0</v>
      </c>
      <c r="L202" s="1">
        <f>+VLOOKUP(D200,'[4]3 trim pleno'!$A$2:$H$590,2,FALSE)</f>
        <v>0</v>
      </c>
      <c r="M202" s="1">
        <f>+VLOOKUP(D200,'[4]3 trim pleno'!$A$2:$H$590,3,FALSE)</f>
        <v>0</v>
      </c>
      <c r="N202" s="1">
        <f>+VLOOKUP(D200,'[4]3 trim pleno'!$A$2:$H$590,5,FALSE)</f>
        <v>0</v>
      </c>
      <c r="O202" s="1">
        <f>+VLOOKUP(D200,'[4]3 trim pleno'!$A$2:$H$590,4,FALSE)</f>
        <v>0</v>
      </c>
      <c r="P202" s="1">
        <f>+VLOOKUP(D200,'[4]3 trim pleno'!$A$2:$H$590,6,FALSE)</f>
        <v>2</v>
      </c>
      <c r="Q202" s="1">
        <f>+VLOOKUP(D200,'[4]3 trim pleno'!$A$2:$H$590,7,FALSE)</f>
        <v>0</v>
      </c>
      <c r="R202" s="18">
        <f>+VLOOKUP(D200,'[4]3 TRIM LESLIE'!$A$4:$N$403,2,FALSE)</f>
        <v>0</v>
      </c>
      <c r="S202" s="18">
        <v>0</v>
      </c>
      <c r="T202" s="18">
        <f>+VLOOKUP(D200,'[4]3 TRIM LESLIE'!$A$4:$N$403,6,FALSE)</f>
        <v>0</v>
      </c>
      <c r="U202" s="18">
        <f>+VLOOKUP(D200,'[4]3 TRIM LESLIE'!$A$4:$N$403,5,FALSE)</f>
        <v>0</v>
      </c>
      <c r="V202" s="18">
        <f>+VLOOKUP(D200,'[4]3 TRIM LESLIE'!$A$4:$N$403,4,FALSE)</f>
        <v>0</v>
      </c>
      <c r="W202" s="18">
        <f>+VLOOKUP(D200,'[4]3 TRIM LESLIE'!$A$4:$N$403,3,FALSE)</f>
        <v>0</v>
      </c>
      <c r="X202" s="18">
        <v>0</v>
      </c>
      <c r="Y202" s="24">
        <f t="shared" si="233"/>
        <v>2</v>
      </c>
      <c r="Z202" s="1">
        <f t="shared" si="334"/>
        <v>2</v>
      </c>
      <c r="AA202" s="1">
        <f t="shared" si="335"/>
        <v>2</v>
      </c>
      <c r="AB202" s="24" t="e">
        <f t="shared" si="336"/>
        <v>#REF!</v>
      </c>
      <c r="AC202" s="1">
        <f t="shared" si="337"/>
        <v>0</v>
      </c>
      <c r="AD202" s="13" t="e">
        <f t="shared" si="338"/>
        <v>#REF!</v>
      </c>
    </row>
    <row r="203" spans="1:30" s="8" customFormat="1" ht="21" customHeight="1" x14ac:dyDescent="0.2">
      <c r="A203" s="44"/>
      <c r="B203" s="29" t="s">
        <v>32</v>
      </c>
      <c r="C203" s="45"/>
      <c r="D203" s="48"/>
      <c r="E203" s="48"/>
      <c r="F203" s="48"/>
      <c r="G203" s="1">
        <v>0</v>
      </c>
      <c r="H203" s="13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24">
        <f t="shared" si="233"/>
        <v>0</v>
      </c>
      <c r="Z203" s="1">
        <f t="shared" si="334"/>
        <v>0</v>
      </c>
      <c r="AA203" s="1">
        <f t="shared" si="335"/>
        <v>0</v>
      </c>
      <c r="AB203" s="24">
        <f t="shared" si="336"/>
        <v>0</v>
      </c>
      <c r="AC203" s="1">
        <f t="shared" si="337"/>
        <v>0</v>
      </c>
      <c r="AD203" s="13">
        <f t="shared" si="338"/>
        <v>0</v>
      </c>
    </row>
    <row r="204" spans="1:30" s="7" customFormat="1" ht="21" customHeight="1" x14ac:dyDescent="0.2">
      <c r="A204" s="4" t="s">
        <v>33</v>
      </c>
      <c r="B204" s="4"/>
      <c r="C204" s="5"/>
      <c r="D204" s="5"/>
      <c r="E204" s="5"/>
      <c r="F204" s="5"/>
      <c r="G204" s="6" t="e">
        <f t="shared" ref="G204:X204" si="339">SUM(G200:G203)</f>
        <v>#REF!</v>
      </c>
      <c r="H204" s="6">
        <f>SUM(H200:H203)</f>
        <v>0</v>
      </c>
      <c r="I204" s="6">
        <f t="shared" ref="I204:K204" si="340">SUM(I200:I203)</f>
        <v>0</v>
      </c>
      <c r="J204" s="6">
        <f t="shared" si="340"/>
        <v>0</v>
      </c>
      <c r="K204" s="6">
        <f t="shared" si="340"/>
        <v>0</v>
      </c>
      <c r="L204" s="6">
        <f t="shared" si="339"/>
        <v>0</v>
      </c>
      <c r="M204" s="6">
        <f t="shared" si="339"/>
        <v>0</v>
      </c>
      <c r="N204" s="6">
        <f t="shared" si="339"/>
        <v>1</v>
      </c>
      <c r="O204" s="6">
        <f t="shared" si="339"/>
        <v>0</v>
      </c>
      <c r="P204" s="6">
        <f t="shared" si="339"/>
        <v>2</v>
      </c>
      <c r="Q204" s="6">
        <f t="shared" si="339"/>
        <v>0</v>
      </c>
      <c r="R204" s="6">
        <f t="shared" si="339"/>
        <v>1</v>
      </c>
      <c r="S204" s="6">
        <f t="shared" si="339"/>
        <v>0</v>
      </c>
      <c r="T204" s="6">
        <f t="shared" si="339"/>
        <v>0</v>
      </c>
      <c r="U204" s="6">
        <f t="shared" si="339"/>
        <v>0</v>
      </c>
      <c r="V204" s="6">
        <f t="shared" si="339"/>
        <v>0</v>
      </c>
      <c r="W204" s="6">
        <f t="shared" si="339"/>
        <v>0</v>
      </c>
      <c r="X204" s="6">
        <f t="shared" si="339"/>
        <v>0</v>
      </c>
      <c r="Y204" s="6">
        <f t="shared" si="323"/>
        <v>3</v>
      </c>
      <c r="Z204" s="6">
        <f t="shared" si="323"/>
        <v>3</v>
      </c>
      <c r="AA204" s="6">
        <f t="shared" si="323"/>
        <v>3</v>
      </c>
      <c r="AB204" s="6" t="e">
        <f t="shared" si="323"/>
        <v>#REF!</v>
      </c>
      <c r="AC204" s="6">
        <f t="shared" si="323"/>
        <v>0</v>
      </c>
      <c r="AD204" s="6" t="e">
        <f t="shared" si="323"/>
        <v>#REF!</v>
      </c>
    </row>
    <row r="205" spans="1:30" s="2" customFormat="1" ht="21" customHeight="1" x14ac:dyDescent="0.2">
      <c r="A205" s="44">
        <v>2014</v>
      </c>
      <c r="B205" s="29" t="s">
        <v>26</v>
      </c>
      <c r="C205" s="45" t="s">
        <v>81</v>
      </c>
      <c r="D205" s="46">
        <f>+VLOOKUP(C205,'[1]ENTES A JUNIO 2014'!$B$2:$C$124,2,FALSE)</f>
        <v>41</v>
      </c>
      <c r="E205" s="46" t="s">
        <v>28</v>
      </c>
      <c r="F205" s="46" t="s">
        <v>80</v>
      </c>
      <c r="G205" s="1">
        <v>0</v>
      </c>
      <c r="H205" s="13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24">
        <f t="shared" ref="Y205:Y268" si="341">SUM(I205:Q205)</f>
        <v>0</v>
      </c>
      <c r="Z205" s="1">
        <f t="shared" ref="Z205:Z208" si="342">SUM(I205:Q205)</f>
        <v>0</v>
      </c>
      <c r="AA205" s="1">
        <f t="shared" ref="AA205:AA208" si="343">+X205+W205+V205+U205+T205+S205+R205+Q205+P205+L205+K205+J205+I205</f>
        <v>0</v>
      </c>
      <c r="AB205" s="24">
        <f t="shared" ref="AB205:AB208" si="344">+G205</f>
        <v>0</v>
      </c>
      <c r="AC205" s="1">
        <f t="shared" ref="AC205:AC208" si="345">+AA205-Z205</f>
        <v>0</v>
      </c>
      <c r="AD205" s="13">
        <f t="shared" ref="AD205:AD208" si="346">+AB205-Y205</f>
        <v>0</v>
      </c>
    </row>
    <row r="206" spans="1:30" s="8" customFormat="1" ht="21" customHeight="1" x14ac:dyDescent="0.2">
      <c r="A206" s="44"/>
      <c r="B206" s="29" t="s">
        <v>30</v>
      </c>
      <c r="C206" s="45"/>
      <c r="D206" s="47"/>
      <c r="E206" s="47"/>
      <c r="F206" s="47"/>
      <c r="G206" s="1">
        <v>0</v>
      </c>
      <c r="H206" s="13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24">
        <f t="shared" si="341"/>
        <v>0</v>
      </c>
      <c r="Z206" s="1">
        <f t="shared" si="342"/>
        <v>0</v>
      </c>
      <c r="AA206" s="1">
        <f t="shared" si="343"/>
        <v>0</v>
      </c>
      <c r="AB206" s="24">
        <f t="shared" si="344"/>
        <v>0</v>
      </c>
      <c r="AC206" s="1">
        <f t="shared" si="345"/>
        <v>0</v>
      </c>
      <c r="AD206" s="13">
        <f t="shared" si="346"/>
        <v>0</v>
      </c>
    </row>
    <row r="207" spans="1:30" ht="21" customHeight="1" x14ac:dyDescent="0.2">
      <c r="A207" s="44"/>
      <c r="B207" s="29" t="s">
        <v>31</v>
      </c>
      <c r="C207" s="45"/>
      <c r="D207" s="47"/>
      <c r="E207" s="47"/>
      <c r="F207" s="47"/>
      <c r="G207" s="1" t="e">
        <f>+VLOOKUP(D205,#REF!,2,FALSE)</f>
        <v>#REF!</v>
      </c>
      <c r="H207" s="13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24">
        <f t="shared" si="341"/>
        <v>0</v>
      </c>
      <c r="Z207" s="1">
        <f t="shared" si="342"/>
        <v>0</v>
      </c>
      <c r="AA207" s="1">
        <f t="shared" si="343"/>
        <v>0</v>
      </c>
      <c r="AB207" s="24" t="e">
        <f t="shared" si="344"/>
        <v>#REF!</v>
      </c>
      <c r="AC207" s="1">
        <f t="shared" si="345"/>
        <v>0</v>
      </c>
      <c r="AD207" s="13" t="e">
        <f t="shared" si="346"/>
        <v>#REF!</v>
      </c>
    </row>
    <row r="208" spans="1:30" s="8" customFormat="1" ht="21" customHeight="1" x14ac:dyDescent="0.2">
      <c r="A208" s="44"/>
      <c r="B208" s="29" t="s">
        <v>32</v>
      </c>
      <c r="C208" s="45"/>
      <c r="D208" s="48"/>
      <c r="E208" s="48"/>
      <c r="F208" s="48"/>
      <c r="G208" s="1">
        <v>0</v>
      </c>
      <c r="H208" s="13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24">
        <f t="shared" si="341"/>
        <v>0</v>
      </c>
      <c r="Z208" s="1">
        <f t="shared" si="342"/>
        <v>0</v>
      </c>
      <c r="AA208" s="1">
        <f t="shared" si="343"/>
        <v>0</v>
      </c>
      <c r="AB208" s="24">
        <f t="shared" si="344"/>
        <v>0</v>
      </c>
      <c r="AC208" s="1">
        <f t="shared" si="345"/>
        <v>0</v>
      </c>
      <c r="AD208" s="13">
        <f t="shared" si="346"/>
        <v>0</v>
      </c>
    </row>
    <row r="209" spans="1:30" s="7" customFormat="1" ht="21" customHeight="1" x14ac:dyDescent="0.2">
      <c r="A209" s="4" t="s">
        <v>33</v>
      </c>
      <c r="B209" s="4"/>
      <c r="C209" s="5"/>
      <c r="D209" s="5"/>
      <c r="E209" s="5"/>
      <c r="F209" s="5"/>
      <c r="G209" s="6" t="e">
        <f t="shared" ref="G209:X209" si="347">SUM(G205:G208)</f>
        <v>#REF!</v>
      </c>
      <c r="H209" s="6">
        <f>SUM(H205:H208)</f>
        <v>1</v>
      </c>
      <c r="I209" s="6">
        <f t="shared" ref="I209:K209" si="348">SUM(I205:I208)</f>
        <v>0</v>
      </c>
      <c r="J209" s="6">
        <f t="shared" si="348"/>
        <v>0</v>
      </c>
      <c r="K209" s="6">
        <f t="shared" si="348"/>
        <v>0</v>
      </c>
      <c r="L209" s="6">
        <f t="shared" si="347"/>
        <v>0</v>
      </c>
      <c r="M209" s="6">
        <f t="shared" si="347"/>
        <v>0</v>
      </c>
      <c r="N209" s="6">
        <f t="shared" si="347"/>
        <v>0</v>
      </c>
      <c r="O209" s="6">
        <f t="shared" si="347"/>
        <v>0</v>
      </c>
      <c r="P209" s="6">
        <f t="shared" si="347"/>
        <v>0</v>
      </c>
      <c r="Q209" s="6">
        <f t="shared" si="347"/>
        <v>0</v>
      </c>
      <c r="R209" s="6">
        <f t="shared" si="347"/>
        <v>0</v>
      </c>
      <c r="S209" s="6">
        <f t="shared" si="347"/>
        <v>0</v>
      </c>
      <c r="T209" s="6">
        <f t="shared" si="347"/>
        <v>0</v>
      </c>
      <c r="U209" s="6">
        <f t="shared" si="347"/>
        <v>0</v>
      </c>
      <c r="V209" s="6">
        <f t="shared" si="347"/>
        <v>0</v>
      </c>
      <c r="W209" s="6">
        <f t="shared" si="347"/>
        <v>0</v>
      </c>
      <c r="X209" s="6">
        <f t="shared" si="347"/>
        <v>0</v>
      </c>
      <c r="Y209" s="6">
        <f t="shared" si="323"/>
        <v>0</v>
      </c>
      <c r="Z209" s="6">
        <f t="shared" si="323"/>
        <v>0</v>
      </c>
      <c r="AA209" s="6">
        <f t="shared" si="323"/>
        <v>0</v>
      </c>
      <c r="AB209" s="6" t="e">
        <f t="shared" si="323"/>
        <v>#REF!</v>
      </c>
      <c r="AC209" s="6">
        <f t="shared" si="323"/>
        <v>0</v>
      </c>
      <c r="AD209" s="6" t="e">
        <f t="shared" si="323"/>
        <v>#REF!</v>
      </c>
    </row>
    <row r="210" spans="1:30" s="2" customFormat="1" ht="21" customHeight="1" x14ac:dyDescent="0.2">
      <c r="A210" s="44">
        <v>2014</v>
      </c>
      <c r="B210" s="29" t="s">
        <v>26</v>
      </c>
      <c r="C210" s="45" t="s">
        <v>82</v>
      </c>
      <c r="D210" s="46">
        <f>+VLOOKUP(C210,'[1]ENTES A JUNIO 2014'!$B$2:$C$124,2,FALSE)</f>
        <v>42</v>
      </c>
      <c r="E210" s="46" t="s">
        <v>28</v>
      </c>
      <c r="F210" s="46" t="s">
        <v>80</v>
      </c>
      <c r="G210" s="1">
        <v>0</v>
      </c>
      <c r="H210" s="13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24">
        <f t="shared" ref="Y210" si="349">SUM(I210:Q210)</f>
        <v>0</v>
      </c>
      <c r="Z210" s="1">
        <f t="shared" ref="Z210:Z213" si="350">SUM(I210:Q210)</f>
        <v>0</v>
      </c>
      <c r="AA210" s="1">
        <f t="shared" ref="AA210:AA213" si="351">+X210+W210+V210+U210+T210+S210+R210+Q210+P210+L210+K210+J210+I210</f>
        <v>0</v>
      </c>
      <c r="AB210" s="24">
        <f t="shared" ref="AB210:AB213" si="352">+G210</f>
        <v>0</v>
      </c>
      <c r="AC210" s="1">
        <f t="shared" ref="AC210:AC213" si="353">+AA210-Z210</f>
        <v>0</v>
      </c>
      <c r="AD210" s="13">
        <f t="shared" ref="AD210:AD213" si="354">+AB210-Y210</f>
        <v>0</v>
      </c>
    </row>
    <row r="211" spans="1:30" s="8" customFormat="1" ht="21" customHeight="1" x14ac:dyDescent="0.2">
      <c r="A211" s="44"/>
      <c r="B211" s="29" t="s">
        <v>30</v>
      </c>
      <c r="C211" s="45"/>
      <c r="D211" s="47"/>
      <c r="E211" s="47"/>
      <c r="F211" s="47"/>
      <c r="G211" s="1">
        <v>0</v>
      </c>
      <c r="H211" s="13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24">
        <f t="shared" si="341"/>
        <v>0</v>
      </c>
      <c r="Z211" s="1">
        <f t="shared" si="350"/>
        <v>0</v>
      </c>
      <c r="AA211" s="1">
        <f t="shared" si="351"/>
        <v>0</v>
      </c>
      <c r="AB211" s="24">
        <f t="shared" si="352"/>
        <v>0</v>
      </c>
      <c r="AC211" s="1">
        <f t="shared" si="353"/>
        <v>0</v>
      </c>
      <c r="AD211" s="13">
        <f t="shared" si="354"/>
        <v>0</v>
      </c>
    </row>
    <row r="212" spans="1:30" ht="21" customHeight="1" x14ac:dyDescent="0.2">
      <c r="A212" s="44"/>
      <c r="B212" s="29" t="s">
        <v>31</v>
      </c>
      <c r="C212" s="45"/>
      <c r="D212" s="47"/>
      <c r="E212" s="47"/>
      <c r="F212" s="47"/>
      <c r="G212" s="1">
        <v>0</v>
      </c>
      <c r="H212" s="13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24">
        <f t="shared" si="341"/>
        <v>0</v>
      </c>
      <c r="Z212" s="1">
        <f t="shared" si="350"/>
        <v>0</v>
      </c>
      <c r="AA212" s="1">
        <f t="shared" si="351"/>
        <v>0</v>
      </c>
      <c r="AB212" s="24">
        <f t="shared" si="352"/>
        <v>0</v>
      </c>
      <c r="AC212" s="1">
        <f t="shared" si="353"/>
        <v>0</v>
      </c>
      <c r="AD212" s="13">
        <f t="shared" si="354"/>
        <v>0</v>
      </c>
    </row>
    <row r="213" spans="1:30" s="8" customFormat="1" ht="21" customHeight="1" x14ac:dyDescent="0.2">
      <c r="A213" s="44"/>
      <c r="B213" s="29" t="s">
        <v>32</v>
      </c>
      <c r="C213" s="45"/>
      <c r="D213" s="48"/>
      <c r="E213" s="48"/>
      <c r="F213" s="48"/>
      <c r="G213" s="1">
        <v>0</v>
      </c>
      <c r="H213" s="13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24">
        <f t="shared" si="341"/>
        <v>0</v>
      </c>
      <c r="Z213" s="1">
        <f t="shared" si="350"/>
        <v>0</v>
      </c>
      <c r="AA213" s="1">
        <f t="shared" si="351"/>
        <v>0</v>
      </c>
      <c r="AB213" s="24">
        <f t="shared" si="352"/>
        <v>0</v>
      </c>
      <c r="AC213" s="1">
        <f t="shared" si="353"/>
        <v>0</v>
      </c>
      <c r="AD213" s="13">
        <f t="shared" si="354"/>
        <v>0</v>
      </c>
    </row>
    <row r="214" spans="1:30" s="7" customFormat="1" ht="21" customHeight="1" x14ac:dyDescent="0.2">
      <c r="A214" s="4" t="s">
        <v>33</v>
      </c>
      <c r="B214" s="4"/>
      <c r="C214" s="5"/>
      <c r="D214" s="5"/>
      <c r="E214" s="5"/>
      <c r="F214" s="5"/>
      <c r="G214" s="6">
        <f t="shared" ref="G214" si="355">SUM(G210:G213)</f>
        <v>0</v>
      </c>
      <c r="H214" s="6">
        <f>SUM(H210:H213)</f>
        <v>0</v>
      </c>
      <c r="I214" s="6">
        <f t="shared" ref="I214:K214" si="356">SUM(I210:I213)</f>
        <v>0</v>
      </c>
      <c r="J214" s="6">
        <f t="shared" si="356"/>
        <v>0</v>
      </c>
      <c r="K214" s="6">
        <f t="shared" si="356"/>
        <v>0</v>
      </c>
      <c r="L214" s="6">
        <f t="shared" ref="L214:X214" si="357">SUM(L210:L213)</f>
        <v>0</v>
      </c>
      <c r="M214" s="6">
        <f t="shared" si="357"/>
        <v>0</v>
      </c>
      <c r="N214" s="6">
        <f t="shared" si="357"/>
        <v>0</v>
      </c>
      <c r="O214" s="6">
        <f t="shared" si="357"/>
        <v>0</v>
      </c>
      <c r="P214" s="6">
        <f t="shared" si="357"/>
        <v>0</v>
      </c>
      <c r="Q214" s="6">
        <f t="shared" si="357"/>
        <v>0</v>
      </c>
      <c r="R214" s="6">
        <f t="shared" si="357"/>
        <v>0</v>
      </c>
      <c r="S214" s="6">
        <f t="shared" si="357"/>
        <v>0</v>
      </c>
      <c r="T214" s="6">
        <f t="shared" si="357"/>
        <v>0</v>
      </c>
      <c r="U214" s="6">
        <f t="shared" si="357"/>
        <v>0</v>
      </c>
      <c r="V214" s="6">
        <f t="shared" si="357"/>
        <v>0</v>
      </c>
      <c r="W214" s="6">
        <f t="shared" si="357"/>
        <v>0</v>
      </c>
      <c r="X214" s="6">
        <f t="shared" si="357"/>
        <v>0</v>
      </c>
      <c r="Y214" s="6">
        <f t="shared" ref="Y214:AD229" si="358">SUM(Y210:Y213)</f>
        <v>0</v>
      </c>
      <c r="Z214" s="6">
        <f t="shared" si="358"/>
        <v>0</v>
      </c>
      <c r="AA214" s="6">
        <f t="shared" si="358"/>
        <v>0</v>
      </c>
      <c r="AB214" s="6">
        <f t="shared" si="358"/>
        <v>0</v>
      </c>
      <c r="AC214" s="6">
        <f t="shared" si="358"/>
        <v>0</v>
      </c>
      <c r="AD214" s="6">
        <f t="shared" si="358"/>
        <v>0</v>
      </c>
    </row>
    <row r="215" spans="1:30" s="2" customFormat="1" ht="21" customHeight="1" x14ac:dyDescent="0.2">
      <c r="A215" s="44">
        <v>2014</v>
      </c>
      <c r="B215" s="29" t="s">
        <v>26</v>
      </c>
      <c r="C215" s="45" t="s">
        <v>83</v>
      </c>
      <c r="D215" s="46">
        <f>+VLOOKUP(C215,'[1]ENTES A JUNIO 2014'!$B$2:$C$124,2,FALSE)</f>
        <v>43</v>
      </c>
      <c r="E215" s="46" t="s">
        <v>36</v>
      </c>
      <c r="F215" s="46" t="s">
        <v>84</v>
      </c>
      <c r="G215" s="1">
        <v>0</v>
      </c>
      <c r="H215" s="13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24">
        <f t="shared" ref="Y215" si="359">SUM(I215:Q215)</f>
        <v>0</v>
      </c>
      <c r="Z215" s="1">
        <f t="shared" ref="Z215:Z218" si="360">SUM(I215:Q215)</f>
        <v>0</v>
      </c>
      <c r="AA215" s="1">
        <f t="shared" ref="AA215:AA218" si="361">+X215+W215+V215+U215+T215+S215+R215+Q215+P215+L215+K215+J215+I215</f>
        <v>0</v>
      </c>
      <c r="AB215" s="24">
        <f t="shared" ref="AB215:AB218" si="362">+G215</f>
        <v>0</v>
      </c>
      <c r="AC215" s="1">
        <f t="shared" ref="AC215:AC218" si="363">+AA215-Z215</f>
        <v>0</v>
      </c>
      <c r="AD215" s="13">
        <f t="shared" ref="AD215:AD218" si="364">+AB215-Y215</f>
        <v>0</v>
      </c>
    </row>
    <row r="216" spans="1:30" s="8" customFormat="1" ht="21" customHeight="1" x14ac:dyDescent="0.2">
      <c r="A216" s="44"/>
      <c r="B216" s="29" t="s">
        <v>30</v>
      </c>
      <c r="C216" s="45"/>
      <c r="D216" s="47"/>
      <c r="E216" s="47"/>
      <c r="F216" s="47"/>
      <c r="G216" s="1">
        <v>0</v>
      </c>
      <c r="H216" s="13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24">
        <f t="shared" si="341"/>
        <v>0</v>
      </c>
      <c r="Z216" s="1">
        <f t="shared" si="360"/>
        <v>0</v>
      </c>
      <c r="AA216" s="1">
        <f t="shared" si="361"/>
        <v>0</v>
      </c>
      <c r="AB216" s="24">
        <f t="shared" si="362"/>
        <v>0</v>
      </c>
      <c r="AC216" s="1">
        <f t="shared" si="363"/>
        <v>0</v>
      </c>
      <c r="AD216" s="13">
        <f t="shared" si="364"/>
        <v>0</v>
      </c>
    </row>
    <row r="217" spans="1:30" ht="21" customHeight="1" x14ac:dyDescent="0.2">
      <c r="A217" s="44"/>
      <c r="B217" s="29" t="s">
        <v>31</v>
      </c>
      <c r="C217" s="45"/>
      <c r="D217" s="47"/>
      <c r="E217" s="47"/>
      <c r="F217" s="47"/>
      <c r="G217" s="1">
        <v>0</v>
      </c>
      <c r="H217" s="13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24">
        <f t="shared" si="341"/>
        <v>0</v>
      </c>
      <c r="Z217" s="1">
        <f t="shared" si="360"/>
        <v>0</v>
      </c>
      <c r="AA217" s="1">
        <f t="shared" si="361"/>
        <v>0</v>
      </c>
      <c r="AB217" s="24">
        <f t="shared" si="362"/>
        <v>0</v>
      </c>
      <c r="AC217" s="1">
        <f t="shared" si="363"/>
        <v>0</v>
      </c>
      <c r="AD217" s="13">
        <f t="shared" si="364"/>
        <v>0</v>
      </c>
    </row>
    <row r="218" spans="1:30" s="8" customFormat="1" ht="21" customHeight="1" x14ac:dyDescent="0.2">
      <c r="A218" s="44"/>
      <c r="B218" s="29" t="s">
        <v>32</v>
      </c>
      <c r="C218" s="45"/>
      <c r="D218" s="48"/>
      <c r="E218" s="48"/>
      <c r="F218" s="48"/>
      <c r="G218" s="1">
        <v>0</v>
      </c>
      <c r="H218" s="13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24">
        <f t="shared" si="341"/>
        <v>0</v>
      </c>
      <c r="Z218" s="1">
        <f t="shared" si="360"/>
        <v>0</v>
      </c>
      <c r="AA218" s="1">
        <f t="shared" si="361"/>
        <v>0</v>
      </c>
      <c r="AB218" s="24">
        <f t="shared" si="362"/>
        <v>0</v>
      </c>
      <c r="AC218" s="1">
        <f t="shared" si="363"/>
        <v>0</v>
      </c>
      <c r="AD218" s="13">
        <f t="shared" si="364"/>
        <v>0</v>
      </c>
    </row>
    <row r="219" spans="1:30" s="7" customFormat="1" ht="21" customHeight="1" x14ac:dyDescent="0.2">
      <c r="A219" s="4" t="s">
        <v>33</v>
      </c>
      <c r="B219" s="4"/>
      <c r="C219" s="5"/>
      <c r="D219" s="5"/>
      <c r="E219" s="5"/>
      <c r="F219" s="5"/>
      <c r="G219" s="6">
        <f t="shared" ref="G219" si="365">SUM(G215:G218)</f>
        <v>0</v>
      </c>
      <c r="H219" s="6">
        <f>SUM(H215:H218)</f>
        <v>0</v>
      </c>
      <c r="I219" s="6">
        <f t="shared" ref="I219:K219" si="366">SUM(I215:I218)</f>
        <v>0</v>
      </c>
      <c r="J219" s="6">
        <f t="shared" si="366"/>
        <v>0</v>
      </c>
      <c r="K219" s="6">
        <f t="shared" si="366"/>
        <v>0</v>
      </c>
      <c r="L219" s="6">
        <f t="shared" ref="L219:X219" si="367">SUM(L215:L218)</f>
        <v>0</v>
      </c>
      <c r="M219" s="6">
        <f t="shared" si="367"/>
        <v>0</v>
      </c>
      <c r="N219" s="6">
        <f t="shared" si="367"/>
        <v>0</v>
      </c>
      <c r="O219" s="6">
        <f t="shared" si="367"/>
        <v>0</v>
      </c>
      <c r="P219" s="6">
        <f t="shared" si="367"/>
        <v>0</v>
      </c>
      <c r="Q219" s="6">
        <f t="shared" si="367"/>
        <v>0</v>
      </c>
      <c r="R219" s="6">
        <f t="shared" si="367"/>
        <v>0</v>
      </c>
      <c r="S219" s="6">
        <f t="shared" si="367"/>
        <v>0</v>
      </c>
      <c r="T219" s="6">
        <f t="shared" si="367"/>
        <v>0</v>
      </c>
      <c r="U219" s="6">
        <f t="shared" si="367"/>
        <v>0</v>
      </c>
      <c r="V219" s="6">
        <f t="shared" si="367"/>
        <v>0</v>
      </c>
      <c r="W219" s="6">
        <f t="shared" si="367"/>
        <v>0</v>
      </c>
      <c r="X219" s="6">
        <f t="shared" si="367"/>
        <v>0</v>
      </c>
      <c r="Y219" s="6">
        <f t="shared" si="358"/>
        <v>0</v>
      </c>
      <c r="Z219" s="6">
        <f t="shared" si="358"/>
        <v>0</v>
      </c>
      <c r="AA219" s="6">
        <f t="shared" si="358"/>
        <v>0</v>
      </c>
      <c r="AB219" s="6">
        <f t="shared" si="358"/>
        <v>0</v>
      </c>
      <c r="AC219" s="6">
        <f t="shared" si="358"/>
        <v>0</v>
      </c>
      <c r="AD219" s="6">
        <f t="shared" si="358"/>
        <v>0</v>
      </c>
    </row>
    <row r="220" spans="1:30" s="9" customFormat="1" ht="21" customHeight="1" x14ac:dyDescent="0.2">
      <c r="A220" s="44">
        <v>2014</v>
      </c>
      <c r="B220" s="29" t="s">
        <v>26</v>
      </c>
      <c r="C220" s="45" t="s">
        <v>85</v>
      </c>
      <c r="D220" s="46">
        <f>+VLOOKUP(C220,'[1]ENTES A JUNIO 2014'!$B$2:$C$124,2,FALSE)</f>
        <v>44</v>
      </c>
      <c r="E220" s="46" t="s">
        <v>28</v>
      </c>
      <c r="F220" s="46" t="s">
        <v>80</v>
      </c>
      <c r="G220" s="1" t="e">
        <f>+VLOOKUP(D220,#REF!,2,FALSE)</f>
        <v>#REF!</v>
      </c>
      <c r="H220" s="13">
        <v>0</v>
      </c>
      <c r="I220" s="1">
        <v>0</v>
      </c>
      <c r="J220" s="1">
        <v>0</v>
      </c>
      <c r="K220" s="1">
        <v>0</v>
      </c>
      <c r="L220" s="1">
        <f>+VLOOKUP(D220,'[4]1 trim pleno'!$A$2:$H$590,2,FALSE)</f>
        <v>0</v>
      </c>
      <c r="M220" s="1">
        <f>+VLOOKUP(D220,'[4]1 trim pleno'!$A$2:$H$590,3,FALSE)</f>
        <v>0</v>
      </c>
      <c r="N220" s="1">
        <f>+VLOOKUP(D220,'[4]1 trim pleno'!$A$2:$H$590,5,FALSE)</f>
        <v>0</v>
      </c>
      <c r="O220" s="1">
        <f>+VLOOKUP(D220,'[4]1 trim pleno'!$A$2:$H$590,4,FALSE)</f>
        <v>1</v>
      </c>
      <c r="P220" s="1">
        <f>+VLOOKUP(D220,'[4]1 trim pleno'!$A$2:$H$590,6,FALSE)</f>
        <v>0</v>
      </c>
      <c r="Q220" s="1">
        <f>+VLOOKUP(D220,'[4]1 trim pleno'!$A$2:$H$590,7,FALSE)</f>
        <v>0</v>
      </c>
      <c r="R220" s="18">
        <f>+VLOOKUP(D220,'[4]1 TRIM LESLIE'!$A$4:$H$403,2,FALSE)</f>
        <v>1</v>
      </c>
      <c r="S220" s="18">
        <v>0</v>
      </c>
      <c r="T220" s="18">
        <f>+VLOOKUP(D220,'[4]1 TRIM LESLIE'!$A$4:$H$403,6,FALSE)</f>
        <v>0</v>
      </c>
      <c r="U220" s="18">
        <f>+VLOOKUP(D220,'[4]1 TRIM LESLIE'!$A$4:$H$403,5,FALSE)</f>
        <v>0</v>
      </c>
      <c r="V220" s="18">
        <f>+VLOOKUP(D220,'[4]1 TRIM LESLIE'!$A$4:$H$403,4,FALSE)</f>
        <v>0</v>
      </c>
      <c r="W220" s="18">
        <f>+VLOOKUP(D220,'[4]1 TRIM LESLIE'!$A$4:$H$403,3,FALSE)</f>
        <v>0</v>
      </c>
      <c r="X220" s="18">
        <v>0</v>
      </c>
      <c r="Y220" s="24">
        <f t="shared" ref="Y220" si="368">SUM(I220:Q220)</f>
        <v>1</v>
      </c>
      <c r="Z220" s="1">
        <f t="shared" ref="Z220:Z223" si="369">SUM(I220:Q220)</f>
        <v>1</v>
      </c>
      <c r="AA220" s="1">
        <f t="shared" ref="AA220:AA223" si="370">+X220+W220+V220+U220+T220+S220+R220+Q220+P220+L220+K220+J220+I220</f>
        <v>1</v>
      </c>
      <c r="AB220" s="24" t="e">
        <f t="shared" ref="AB220:AB223" si="371">+G220</f>
        <v>#REF!</v>
      </c>
      <c r="AC220" s="1">
        <f t="shared" ref="AC220:AC223" si="372">+AA220-Z220</f>
        <v>0</v>
      </c>
      <c r="AD220" s="13" t="e">
        <f t="shared" ref="AD220:AD223" si="373">+AB220-Y220</f>
        <v>#REF!</v>
      </c>
    </row>
    <row r="221" spans="1:30" s="9" customFormat="1" ht="21" customHeight="1" x14ac:dyDescent="0.2">
      <c r="A221" s="44"/>
      <c r="B221" s="29" t="s">
        <v>30</v>
      </c>
      <c r="C221" s="45"/>
      <c r="D221" s="47"/>
      <c r="E221" s="47"/>
      <c r="F221" s="47"/>
      <c r="G221" s="1">
        <v>0</v>
      </c>
      <c r="H221" s="13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24">
        <f t="shared" si="341"/>
        <v>0</v>
      </c>
      <c r="Z221" s="1">
        <f t="shared" si="369"/>
        <v>0</v>
      </c>
      <c r="AA221" s="1">
        <f t="shared" si="370"/>
        <v>0</v>
      </c>
      <c r="AB221" s="24">
        <f t="shared" si="371"/>
        <v>0</v>
      </c>
      <c r="AC221" s="1">
        <f t="shared" si="372"/>
        <v>0</v>
      </c>
      <c r="AD221" s="13">
        <f t="shared" si="373"/>
        <v>0</v>
      </c>
    </row>
    <row r="222" spans="1:30" s="9" customFormat="1" ht="21" customHeight="1" x14ac:dyDescent="0.2">
      <c r="A222" s="44"/>
      <c r="B222" s="29" t="s">
        <v>31</v>
      </c>
      <c r="C222" s="45"/>
      <c r="D222" s="47"/>
      <c r="E222" s="47"/>
      <c r="F222" s="47"/>
      <c r="G222" s="1">
        <v>0</v>
      </c>
      <c r="H222" s="13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24">
        <f t="shared" si="341"/>
        <v>0</v>
      </c>
      <c r="Z222" s="1">
        <f t="shared" si="369"/>
        <v>0</v>
      </c>
      <c r="AA222" s="1">
        <f t="shared" si="370"/>
        <v>0</v>
      </c>
      <c r="AB222" s="24">
        <f t="shared" si="371"/>
        <v>0</v>
      </c>
      <c r="AC222" s="1">
        <f t="shared" si="372"/>
        <v>0</v>
      </c>
      <c r="AD222" s="13">
        <f t="shared" si="373"/>
        <v>0</v>
      </c>
    </row>
    <row r="223" spans="1:30" s="9" customFormat="1" ht="21" customHeight="1" x14ac:dyDescent="0.2">
      <c r="A223" s="44"/>
      <c r="B223" s="29" t="s">
        <v>32</v>
      </c>
      <c r="C223" s="45"/>
      <c r="D223" s="48"/>
      <c r="E223" s="48"/>
      <c r="F223" s="48"/>
      <c r="G223" s="1">
        <v>0</v>
      </c>
      <c r="H223" s="13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24">
        <f t="shared" si="341"/>
        <v>0</v>
      </c>
      <c r="Z223" s="1">
        <f t="shared" si="369"/>
        <v>0</v>
      </c>
      <c r="AA223" s="1">
        <f t="shared" si="370"/>
        <v>0</v>
      </c>
      <c r="AB223" s="24">
        <f t="shared" si="371"/>
        <v>0</v>
      </c>
      <c r="AC223" s="1">
        <f t="shared" si="372"/>
        <v>0</v>
      </c>
      <c r="AD223" s="13">
        <f t="shared" si="373"/>
        <v>0</v>
      </c>
    </row>
    <row r="224" spans="1:30" s="9" customFormat="1" ht="21" customHeight="1" x14ac:dyDescent="0.2">
      <c r="A224" s="4" t="s">
        <v>33</v>
      </c>
      <c r="B224" s="4"/>
      <c r="C224" s="5"/>
      <c r="D224" s="5"/>
      <c r="E224" s="5"/>
      <c r="F224" s="5"/>
      <c r="G224" s="6" t="e">
        <f t="shared" ref="G224" si="374">SUM(G220:G223)</f>
        <v>#REF!</v>
      </c>
      <c r="H224" s="6">
        <f>SUM(H220:H223)</f>
        <v>0</v>
      </c>
      <c r="I224" s="6">
        <f t="shared" ref="I224:K224" si="375">SUM(I220:I223)</f>
        <v>0</v>
      </c>
      <c r="J224" s="6">
        <f t="shared" si="375"/>
        <v>0</v>
      </c>
      <c r="K224" s="6">
        <f t="shared" si="375"/>
        <v>0</v>
      </c>
      <c r="L224" s="6">
        <f t="shared" ref="L224:X224" si="376">SUM(L220:L223)</f>
        <v>0</v>
      </c>
      <c r="M224" s="6">
        <f t="shared" si="376"/>
        <v>0</v>
      </c>
      <c r="N224" s="6">
        <f t="shared" si="376"/>
        <v>0</v>
      </c>
      <c r="O224" s="6">
        <f t="shared" si="376"/>
        <v>1</v>
      </c>
      <c r="P224" s="6">
        <f t="shared" si="376"/>
        <v>0</v>
      </c>
      <c r="Q224" s="6">
        <f t="shared" si="376"/>
        <v>0</v>
      </c>
      <c r="R224" s="6">
        <f t="shared" si="376"/>
        <v>1</v>
      </c>
      <c r="S224" s="6">
        <f t="shared" si="376"/>
        <v>0</v>
      </c>
      <c r="T224" s="6">
        <f t="shared" si="376"/>
        <v>0</v>
      </c>
      <c r="U224" s="6">
        <f t="shared" si="376"/>
        <v>0</v>
      </c>
      <c r="V224" s="6">
        <f t="shared" si="376"/>
        <v>0</v>
      </c>
      <c r="W224" s="6">
        <f t="shared" si="376"/>
        <v>0</v>
      </c>
      <c r="X224" s="6">
        <f t="shared" si="376"/>
        <v>0</v>
      </c>
      <c r="Y224" s="6">
        <f t="shared" si="358"/>
        <v>1</v>
      </c>
      <c r="Z224" s="6">
        <f t="shared" si="358"/>
        <v>1</v>
      </c>
      <c r="AA224" s="6">
        <f t="shared" si="358"/>
        <v>1</v>
      </c>
      <c r="AB224" s="6" t="e">
        <f t="shared" si="358"/>
        <v>#REF!</v>
      </c>
      <c r="AC224" s="6">
        <f t="shared" si="358"/>
        <v>0</v>
      </c>
      <c r="AD224" s="6" t="e">
        <f t="shared" si="358"/>
        <v>#REF!</v>
      </c>
    </row>
    <row r="225" spans="1:30" s="2" customFormat="1" ht="21" customHeight="1" x14ac:dyDescent="0.2">
      <c r="A225" s="44">
        <v>2014</v>
      </c>
      <c r="B225" s="29" t="s">
        <v>26</v>
      </c>
      <c r="C225" s="45" t="s">
        <v>86</v>
      </c>
      <c r="D225" s="46">
        <f>+VLOOKUP(C225,'[1]ENTES A JUNIO 2014'!$B$2:$C$124,2,FALSE)</f>
        <v>45</v>
      </c>
      <c r="E225" s="46" t="s">
        <v>28</v>
      </c>
      <c r="F225" s="46" t="s">
        <v>80</v>
      </c>
      <c r="G225" s="1">
        <v>0</v>
      </c>
      <c r="H225" s="13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24">
        <f t="shared" ref="Y225" si="377">SUM(I225:Q225)</f>
        <v>0</v>
      </c>
      <c r="Z225" s="1">
        <f t="shared" ref="Z225:Z228" si="378">SUM(I225:Q225)</f>
        <v>0</v>
      </c>
      <c r="AA225" s="1">
        <f t="shared" ref="AA225:AA228" si="379">+X225+W225+V225+U225+T225+S225+R225+Q225+P225+L225+K225+J225+I225</f>
        <v>0</v>
      </c>
      <c r="AB225" s="24">
        <f t="shared" ref="AB225:AB228" si="380">+G225</f>
        <v>0</v>
      </c>
      <c r="AC225" s="1">
        <f t="shared" ref="AC225:AC228" si="381">+AA225-Z225</f>
        <v>0</v>
      </c>
      <c r="AD225" s="13">
        <f t="shared" ref="AD225:AD228" si="382">+AB225-Y225</f>
        <v>0</v>
      </c>
    </row>
    <row r="226" spans="1:30" s="8" customFormat="1" ht="21" customHeight="1" x14ac:dyDescent="0.2">
      <c r="A226" s="44"/>
      <c r="B226" s="29" t="s">
        <v>30</v>
      </c>
      <c r="C226" s="45"/>
      <c r="D226" s="47"/>
      <c r="E226" s="47"/>
      <c r="F226" s="47"/>
      <c r="G226" s="1">
        <v>0</v>
      </c>
      <c r="H226" s="13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24">
        <f t="shared" si="341"/>
        <v>0</v>
      </c>
      <c r="Z226" s="1">
        <f t="shared" si="378"/>
        <v>0</v>
      </c>
      <c r="AA226" s="1">
        <f t="shared" si="379"/>
        <v>0</v>
      </c>
      <c r="AB226" s="24">
        <f t="shared" si="380"/>
        <v>0</v>
      </c>
      <c r="AC226" s="1">
        <f t="shared" si="381"/>
        <v>0</v>
      </c>
      <c r="AD226" s="13">
        <f t="shared" si="382"/>
        <v>0</v>
      </c>
    </row>
    <row r="227" spans="1:30" ht="21" customHeight="1" x14ac:dyDescent="0.2">
      <c r="A227" s="44"/>
      <c r="B227" s="29" t="s">
        <v>31</v>
      </c>
      <c r="C227" s="45"/>
      <c r="D227" s="47"/>
      <c r="E227" s="47"/>
      <c r="F227" s="47"/>
      <c r="G227" s="1">
        <v>0</v>
      </c>
      <c r="H227" s="13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24">
        <f t="shared" si="341"/>
        <v>0</v>
      </c>
      <c r="Z227" s="1">
        <f t="shared" si="378"/>
        <v>0</v>
      </c>
      <c r="AA227" s="1">
        <f t="shared" si="379"/>
        <v>0</v>
      </c>
      <c r="AB227" s="24">
        <f t="shared" si="380"/>
        <v>0</v>
      </c>
      <c r="AC227" s="1">
        <f t="shared" si="381"/>
        <v>0</v>
      </c>
      <c r="AD227" s="13">
        <f t="shared" si="382"/>
        <v>0</v>
      </c>
    </row>
    <row r="228" spans="1:30" s="8" customFormat="1" ht="21" customHeight="1" x14ac:dyDescent="0.2">
      <c r="A228" s="44"/>
      <c r="B228" s="29" t="s">
        <v>32</v>
      </c>
      <c r="C228" s="45"/>
      <c r="D228" s="48"/>
      <c r="E228" s="48"/>
      <c r="F228" s="48"/>
      <c r="G228" s="1">
        <v>0</v>
      </c>
      <c r="H228" s="13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24">
        <f t="shared" si="341"/>
        <v>0</v>
      </c>
      <c r="Z228" s="1">
        <f t="shared" si="378"/>
        <v>0</v>
      </c>
      <c r="AA228" s="1">
        <f t="shared" si="379"/>
        <v>0</v>
      </c>
      <c r="AB228" s="24">
        <f t="shared" si="380"/>
        <v>0</v>
      </c>
      <c r="AC228" s="1">
        <f t="shared" si="381"/>
        <v>0</v>
      </c>
      <c r="AD228" s="13">
        <f t="shared" si="382"/>
        <v>0</v>
      </c>
    </row>
    <row r="229" spans="1:30" s="7" customFormat="1" ht="21" customHeight="1" x14ac:dyDescent="0.2">
      <c r="A229" s="4" t="s">
        <v>33</v>
      </c>
      <c r="B229" s="4"/>
      <c r="C229" s="5"/>
      <c r="D229" s="5"/>
      <c r="E229" s="5"/>
      <c r="F229" s="5"/>
      <c r="G229" s="6">
        <f t="shared" ref="G229" si="383">SUM(G225:G228)</f>
        <v>0</v>
      </c>
      <c r="H229" s="6">
        <f>SUM(H225:H228)</f>
        <v>0</v>
      </c>
      <c r="I229" s="6">
        <f t="shared" ref="I229:K229" si="384">SUM(I225:I228)</f>
        <v>0</v>
      </c>
      <c r="J229" s="6">
        <f t="shared" si="384"/>
        <v>0</v>
      </c>
      <c r="K229" s="6">
        <f t="shared" si="384"/>
        <v>0</v>
      </c>
      <c r="L229" s="6">
        <f t="shared" ref="L229:X229" si="385">SUM(L225:L228)</f>
        <v>0</v>
      </c>
      <c r="M229" s="6">
        <f t="shared" si="385"/>
        <v>0</v>
      </c>
      <c r="N229" s="6">
        <f t="shared" si="385"/>
        <v>0</v>
      </c>
      <c r="O229" s="6">
        <f t="shared" si="385"/>
        <v>0</v>
      </c>
      <c r="P229" s="6">
        <f t="shared" si="385"/>
        <v>0</v>
      </c>
      <c r="Q229" s="6">
        <f t="shared" si="385"/>
        <v>0</v>
      </c>
      <c r="R229" s="6">
        <f t="shared" si="385"/>
        <v>0</v>
      </c>
      <c r="S229" s="6">
        <f t="shared" si="385"/>
        <v>0</v>
      </c>
      <c r="T229" s="6">
        <f t="shared" si="385"/>
        <v>0</v>
      </c>
      <c r="U229" s="6">
        <f t="shared" si="385"/>
        <v>0</v>
      </c>
      <c r="V229" s="6">
        <f t="shared" si="385"/>
        <v>0</v>
      </c>
      <c r="W229" s="6">
        <f t="shared" si="385"/>
        <v>0</v>
      </c>
      <c r="X229" s="6">
        <f t="shared" si="385"/>
        <v>0</v>
      </c>
      <c r="Y229" s="6">
        <f t="shared" si="358"/>
        <v>0</v>
      </c>
      <c r="Z229" s="6">
        <f t="shared" si="358"/>
        <v>0</v>
      </c>
      <c r="AA229" s="6">
        <f t="shared" si="358"/>
        <v>0</v>
      </c>
      <c r="AB229" s="6">
        <f t="shared" si="358"/>
        <v>0</v>
      </c>
      <c r="AC229" s="6">
        <f t="shared" si="358"/>
        <v>0</v>
      </c>
      <c r="AD229" s="6">
        <f t="shared" si="358"/>
        <v>0</v>
      </c>
    </row>
    <row r="230" spans="1:30" s="2" customFormat="1" ht="21" customHeight="1" x14ac:dyDescent="0.2">
      <c r="A230" s="44">
        <v>2014</v>
      </c>
      <c r="B230" s="29" t="s">
        <v>26</v>
      </c>
      <c r="C230" s="45" t="s">
        <v>87</v>
      </c>
      <c r="D230" s="46">
        <f>+VLOOKUP(C230,'[1]ENTES A JUNIO 2014'!$B$2:$C$124,2,FALSE)</f>
        <v>46</v>
      </c>
      <c r="E230" s="46" t="s">
        <v>28</v>
      </c>
      <c r="F230" s="46" t="s">
        <v>80</v>
      </c>
      <c r="G230" s="1">
        <v>0</v>
      </c>
      <c r="H230" s="13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24">
        <f t="shared" ref="Y230" si="386">SUM(I230:Q230)</f>
        <v>0</v>
      </c>
      <c r="Z230" s="1">
        <f t="shared" ref="Z230:Z233" si="387">SUM(I230:Q230)</f>
        <v>0</v>
      </c>
      <c r="AA230" s="1">
        <f t="shared" ref="AA230:AA233" si="388">+X230+W230+V230+U230+T230+S230+R230+Q230+P230+L230+K230+J230+I230</f>
        <v>0</v>
      </c>
      <c r="AB230" s="24">
        <f t="shared" ref="AB230:AB233" si="389">+G230</f>
        <v>0</v>
      </c>
      <c r="AC230" s="1">
        <f t="shared" ref="AC230:AC233" si="390">+AA230-Z230</f>
        <v>0</v>
      </c>
      <c r="AD230" s="13">
        <f t="shared" ref="AD230:AD233" si="391">+AB230-Y230</f>
        <v>0</v>
      </c>
    </row>
    <row r="231" spans="1:30" s="8" customFormat="1" ht="21" customHeight="1" x14ac:dyDescent="0.2">
      <c r="A231" s="44"/>
      <c r="B231" s="29" t="s">
        <v>30</v>
      </c>
      <c r="C231" s="45"/>
      <c r="D231" s="47"/>
      <c r="E231" s="47"/>
      <c r="F231" s="47"/>
      <c r="G231" s="1">
        <v>0</v>
      </c>
      <c r="H231" s="13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24">
        <f t="shared" si="341"/>
        <v>0</v>
      </c>
      <c r="Z231" s="1">
        <f t="shared" si="387"/>
        <v>0</v>
      </c>
      <c r="AA231" s="1">
        <f t="shared" si="388"/>
        <v>0</v>
      </c>
      <c r="AB231" s="24">
        <f t="shared" si="389"/>
        <v>0</v>
      </c>
      <c r="AC231" s="1">
        <f t="shared" si="390"/>
        <v>0</v>
      </c>
      <c r="AD231" s="13">
        <f t="shared" si="391"/>
        <v>0</v>
      </c>
    </row>
    <row r="232" spans="1:30" ht="21" customHeight="1" x14ac:dyDescent="0.2">
      <c r="A232" s="44"/>
      <c r="B232" s="29" t="s">
        <v>31</v>
      </c>
      <c r="C232" s="45"/>
      <c r="D232" s="47"/>
      <c r="E232" s="47"/>
      <c r="F232" s="47"/>
      <c r="G232" s="1" t="e">
        <f>+VLOOKUP(D230,#REF!,2,FALSE)</f>
        <v>#REF!</v>
      </c>
      <c r="H232" s="13">
        <v>1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24">
        <f t="shared" si="341"/>
        <v>0</v>
      </c>
      <c r="Z232" s="1">
        <f t="shared" si="387"/>
        <v>0</v>
      </c>
      <c r="AA232" s="1">
        <f t="shared" si="388"/>
        <v>0</v>
      </c>
      <c r="AB232" s="24" t="e">
        <f t="shared" si="389"/>
        <v>#REF!</v>
      </c>
      <c r="AC232" s="1">
        <f t="shared" si="390"/>
        <v>0</v>
      </c>
      <c r="AD232" s="13" t="e">
        <f t="shared" si="391"/>
        <v>#REF!</v>
      </c>
    </row>
    <row r="233" spans="1:30" s="8" customFormat="1" ht="21" customHeight="1" x14ac:dyDescent="0.2">
      <c r="A233" s="44"/>
      <c r="B233" s="29" t="s">
        <v>32</v>
      </c>
      <c r="C233" s="45"/>
      <c r="D233" s="48"/>
      <c r="E233" s="48"/>
      <c r="F233" s="48"/>
      <c r="G233" s="1">
        <v>0</v>
      </c>
      <c r="H233" s="13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24">
        <f t="shared" si="341"/>
        <v>0</v>
      </c>
      <c r="Z233" s="1">
        <f t="shared" si="387"/>
        <v>0</v>
      </c>
      <c r="AA233" s="1">
        <f t="shared" si="388"/>
        <v>0</v>
      </c>
      <c r="AB233" s="24">
        <f t="shared" si="389"/>
        <v>0</v>
      </c>
      <c r="AC233" s="1">
        <f t="shared" si="390"/>
        <v>0</v>
      </c>
      <c r="AD233" s="13">
        <f t="shared" si="391"/>
        <v>0</v>
      </c>
    </row>
    <row r="234" spans="1:30" s="7" customFormat="1" ht="21" customHeight="1" x14ac:dyDescent="0.2">
      <c r="A234" s="4" t="s">
        <v>33</v>
      </c>
      <c r="B234" s="4"/>
      <c r="C234" s="5"/>
      <c r="D234" s="5"/>
      <c r="E234" s="5"/>
      <c r="F234" s="5"/>
      <c r="G234" s="6" t="e">
        <f t="shared" ref="G234:X234" si="392">SUM(G230:G233)</f>
        <v>#REF!</v>
      </c>
      <c r="H234" s="6">
        <f>SUM(H230:H233)</f>
        <v>1</v>
      </c>
      <c r="I234" s="6">
        <f t="shared" ref="I234:K234" si="393">SUM(I230:I233)</f>
        <v>0</v>
      </c>
      <c r="J234" s="6">
        <f t="shared" si="393"/>
        <v>0</v>
      </c>
      <c r="K234" s="6">
        <f t="shared" si="393"/>
        <v>0</v>
      </c>
      <c r="L234" s="6">
        <f t="shared" si="392"/>
        <v>0</v>
      </c>
      <c r="M234" s="6">
        <f t="shared" si="392"/>
        <v>0</v>
      </c>
      <c r="N234" s="6">
        <f t="shared" si="392"/>
        <v>0</v>
      </c>
      <c r="O234" s="6">
        <f t="shared" si="392"/>
        <v>0</v>
      </c>
      <c r="P234" s="6">
        <f t="shared" si="392"/>
        <v>0</v>
      </c>
      <c r="Q234" s="6">
        <f t="shared" si="392"/>
        <v>0</v>
      </c>
      <c r="R234" s="6">
        <f t="shared" si="392"/>
        <v>0</v>
      </c>
      <c r="S234" s="6">
        <f t="shared" si="392"/>
        <v>0</v>
      </c>
      <c r="T234" s="6">
        <f t="shared" si="392"/>
        <v>0</v>
      </c>
      <c r="U234" s="6">
        <f t="shared" si="392"/>
        <v>0</v>
      </c>
      <c r="V234" s="6">
        <f t="shared" si="392"/>
        <v>0</v>
      </c>
      <c r="W234" s="6">
        <f t="shared" si="392"/>
        <v>0</v>
      </c>
      <c r="X234" s="6">
        <f t="shared" si="392"/>
        <v>0</v>
      </c>
      <c r="Y234" s="6">
        <f t="shared" ref="Y234:AD249" si="394">SUM(Y230:Y233)</f>
        <v>0</v>
      </c>
      <c r="Z234" s="6">
        <f t="shared" si="394"/>
        <v>0</v>
      </c>
      <c r="AA234" s="6">
        <f t="shared" si="394"/>
        <v>0</v>
      </c>
      <c r="AB234" s="6" t="e">
        <f t="shared" si="394"/>
        <v>#REF!</v>
      </c>
      <c r="AC234" s="6">
        <f t="shared" si="394"/>
        <v>0</v>
      </c>
      <c r="AD234" s="6" t="e">
        <f t="shared" si="394"/>
        <v>#REF!</v>
      </c>
    </row>
    <row r="235" spans="1:30" s="2" customFormat="1" ht="21" customHeight="1" x14ac:dyDescent="0.2">
      <c r="A235" s="44">
        <v>2014</v>
      </c>
      <c r="B235" s="29" t="s">
        <v>26</v>
      </c>
      <c r="C235" s="45" t="s">
        <v>88</v>
      </c>
      <c r="D235" s="46">
        <f>+VLOOKUP(C235,'[1]ENTES A JUNIO 2014'!$B$2:$C$124,2,FALSE)</f>
        <v>47</v>
      </c>
      <c r="E235" s="46" t="s">
        <v>28</v>
      </c>
      <c r="F235" s="46" t="s">
        <v>80</v>
      </c>
      <c r="G235" s="1">
        <v>0</v>
      </c>
      <c r="H235" s="13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24">
        <f t="shared" ref="Y235" si="395">SUM(I235:Q235)</f>
        <v>0</v>
      </c>
      <c r="Z235" s="1">
        <f t="shared" ref="Z235:Z238" si="396">SUM(I235:Q235)</f>
        <v>0</v>
      </c>
      <c r="AA235" s="1">
        <f t="shared" ref="AA235:AA238" si="397">+X235+W235+V235+U235+T235+S235+R235+Q235+P235+L235+K235+J235+I235</f>
        <v>0</v>
      </c>
      <c r="AB235" s="24">
        <f t="shared" ref="AB235:AB238" si="398">+G235</f>
        <v>0</v>
      </c>
      <c r="AC235" s="1">
        <f t="shared" ref="AC235:AC238" si="399">+AA235-Z235</f>
        <v>0</v>
      </c>
      <c r="AD235" s="13">
        <f t="shared" ref="AD235:AD238" si="400">+AB235-Y235</f>
        <v>0</v>
      </c>
    </row>
    <row r="236" spans="1:30" s="8" customFormat="1" ht="21" customHeight="1" x14ac:dyDescent="0.2">
      <c r="A236" s="44"/>
      <c r="B236" s="29" t="s">
        <v>30</v>
      </c>
      <c r="C236" s="45"/>
      <c r="D236" s="47"/>
      <c r="E236" s="47"/>
      <c r="F236" s="47"/>
      <c r="G236" s="1">
        <v>0</v>
      </c>
      <c r="H236" s="13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24">
        <f t="shared" si="341"/>
        <v>0</v>
      </c>
      <c r="Z236" s="1">
        <f t="shared" si="396"/>
        <v>0</v>
      </c>
      <c r="AA236" s="1">
        <f t="shared" si="397"/>
        <v>0</v>
      </c>
      <c r="AB236" s="24">
        <f t="shared" si="398"/>
        <v>0</v>
      </c>
      <c r="AC236" s="1">
        <f t="shared" si="399"/>
        <v>0</v>
      </c>
      <c r="AD236" s="13">
        <f t="shared" si="400"/>
        <v>0</v>
      </c>
    </row>
    <row r="237" spans="1:30" ht="21" customHeight="1" x14ac:dyDescent="0.2">
      <c r="A237" s="44"/>
      <c r="B237" s="29" t="s">
        <v>31</v>
      </c>
      <c r="C237" s="45"/>
      <c r="D237" s="47"/>
      <c r="E237" s="47"/>
      <c r="F237" s="47"/>
      <c r="G237" s="1">
        <v>0</v>
      </c>
      <c r="H237" s="13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24">
        <f t="shared" si="341"/>
        <v>0</v>
      </c>
      <c r="Z237" s="1">
        <f t="shared" si="396"/>
        <v>0</v>
      </c>
      <c r="AA237" s="1">
        <f t="shared" si="397"/>
        <v>0</v>
      </c>
      <c r="AB237" s="24">
        <f t="shared" si="398"/>
        <v>0</v>
      </c>
      <c r="AC237" s="1">
        <f t="shared" si="399"/>
        <v>0</v>
      </c>
      <c r="AD237" s="13">
        <f t="shared" si="400"/>
        <v>0</v>
      </c>
    </row>
    <row r="238" spans="1:30" s="8" customFormat="1" ht="21" customHeight="1" x14ac:dyDescent="0.2">
      <c r="A238" s="44"/>
      <c r="B238" s="29" t="s">
        <v>32</v>
      </c>
      <c r="C238" s="45"/>
      <c r="D238" s="48"/>
      <c r="E238" s="48"/>
      <c r="F238" s="48"/>
      <c r="G238" s="1">
        <v>0</v>
      </c>
      <c r="H238" s="13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24">
        <f t="shared" si="341"/>
        <v>0</v>
      </c>
      <c r="Z238" s="1">
        <f t="shared" si="396"/>
        <v>0</v>
      </c>
      <c r="AA238" s="1">
        <f t="shared" si="397"/>
        <v>0</v>
      </c>
      <c r="AB238" s="24">
        <f t="shared" si="398"/>
        <v>0</v>
      </c>
      <c r="AC238" s="1">
        <f t="shared" si="399"/>
        <v>0</v>
      </c>
      <c r="AD238" s="13">
        <f t="shared" si="400"/>
        <v>0</v>
      </c>
    </row>
    <row r="239" spans="1:30" s="7" customFormat="1" ht="21" customHeight="1" x14ac:dyDescent="0.2">
      <c r="A239" s="4" t="s">
        <v>33</v>
      </c>
      <c r="B239" s="4"/>
      <c r="C239" s="5"/>
      <c r="D239" s="5"/>
      <c r="E239" s="5"/>
      <c r="F239" s="5"/>
      <c r="G239" s="6">
        <f t="shared" ref="G239" si="401">SUM(G235:G238)</f>
        <v>0</v>
      </c>
      <c r="H239" s="6">
        <f>SUM(H235:H238)</f>
        <v>0</v>
      </c>
      <c r="I239" s="6">
        <f t="shared" ref="I239:K239" si="402">SUM(I235:I238)</f>
        <v>0</v>
      </c>
      <c r="J239" s="6">
        <f t="shared" si="402"/>
        <v>0</v>
      </c>
      <c r="K239" s="6">
        <f t="shared" si="402"/>
        <v>0</v>
      </c>
      <c r="L239" s="6">
        <f t="shared" ref="L239:X239" si="403">SUM(L235:L238)</f>
        <v>0</v>
      </c>
      <c r="M239" s="6">
        <f t="shared" si="403"/>
        <v>0</v>
      </c>
      <c r="N239" s="6">
        <f t="shared" si="403"/>
        <v>0</v>
      </c>
      <c r="O239" s="6">
        <f t="shared" si="403"/>
        <v>0</v>
      </c>
      <c r="P239" s="6">
        <f t="shared" si="403"/>
        <v>0</v>
      </c>
      <c r="Q239" s="6">
        <f t="shared" si="403"/>
        <v>0</v>
      </c>
      <c r="R239" s="6">
        <f t="shared" si="403"/>
        <v>0</v>
      </c>
      <c r="S239" s="6">
        <f t="shared" si="403"/>
        <v>0</v>
      </c>
      <c r="T239" s="6">
        <f t="shared" si="403"/>
        <v>0</v>
      </c>
      <c r="U239" s="6">
        <f t="shared" si="403"/>
        <v>0</v>
      </c>
      <c r="V239" s="6">
        <f t="shared" si="403"/>
        <v>0</v>
      </c>
      <c r="W239" s="6">
        <f t="shared" si="403"/>
        <v>0</v>
      </c>
      <c r="X239" s="6">
        <f t="shared" si="403"/>
        <v>0</v>
      </c>
      <c r="Y239" s="6">
        <f t="shared" si="394"/>
        <v>0</v>
      </c>
      <c r="Z239" s="6">
        <f t="shared" si="394"/>
        <v>0</v>
      </c>
      <c r="AA239" s="6">
        <f t="shared" si="394"/>
        <v>0</v>
      </c>
      <c r="AB239" s="6">
        <f t="shared" si="394"/>
        <v>0</v>
      </c>
      <c r="AC239" s="6">
        <f t="shared" si="394"/>
        <v>0</v>
      </c>
      <c r="AD239" s="6">
        <f t="shared" si="394"/>
        <v>0</v>
      </c>
    </row>
    <row r="240" spans="1:30" s="2" customFormat="1" ht="21" customHeight="1" x14ac:dyDescent="0.2">
      <c r="A240" s="44">
        <v>2014</v>
      </c>
      <c r="B240" s="29" t="s">
        <v>26</v>
      </c>
      <c r="C240" s="45" t="s">
        <v>89</v>
      </c>
      <c r="D240" s="46">
        <f>+VLOOKUP(C240,'[1]ENTES A JUNIO 2014'!$B$2:$C$124,2,FALSE)</f>
        <v>48</v>
      </c>
      <c r="E240" s="46" t="s">
        <v>28</v>
      </c>
      <c r="F240" s="46" t="s">
        <v>80</v>
      </c>
      <c r="G240" s="1">
        <v>0</v>
      </c>
      <c r="H240" s="13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24">
        <f t="shared" ref="Y240" si="404">SUM(I240:Q240)</f>
        <v>0</v>
      </c>
      <c r="Z240" s="1">
        <f t="shared" ref="Z240:Z243" si="405">SUM(I240:Q240)</f>
        <v>0</v>
      </c>
      <c r="AA240" s="1">
        <f t="shared" ref="AA240:AA243" si="406">+X240+W240+V240+U240+T240+S240+R240+Q240+P240+L240+K240+J240+I240</f>
        <v>0</v>
      </c>
      <c r="AB240" s="24">
        <f t="shared" ref="AB240:AB243" si="407">+G240</f>
        <v>0</v>
      </c>
      <c r="AC240" s="1">
        <f t="shared" ref="AC240:AC243" si="408">+AA240-Z240</f>
        <v>0</v>
      </c>
      <c r="AD240" s="13">
        <f t="shared" ref="AD240:AD243" si="409">+AB240-Y240</f>
        <v>0</v>
      </c>
    </row>
    <row r="241" spans="1:30" s="8" customFormat="1" ht="21" customHeight="1" x14ac:dyDescent="0.2">
      <c r="A241" s="44"/>
      <c r="B241" s="29" t="s">
        <v>30</v>
      </c>
      <c r="C241" s="45"/>
      <c r="D241" s="47"/>
      <c r="E241" s="47"/>
      <c r="F241" s="47"/>
      <c r="G241" s="1">
        <v>0</v>
      </c>
      <c r="H241" s="13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24">
        <f t="shared" si="341"/>
        <v>0</v>
      </c>
      <c r="Z241" s="1">
        <f t="shared" si="405"/>
        <v>0</v>
      </c>
      <c r="AA241" s="1">
        <f t="shared" si="406"/>
        <v>0</v>
      </c>
      <c r="AB241" s="24">
        <f t="shared" si="407"/>
        <v>0</v>
      </c>
      <c r="AC241" s="1">
        <f t="shared" si="408"/>
        <v>0</v>
      </c>
      <c r="AD241" s="13">
        <f t="shared" si="409"/>
        <v>0</v>
      </c>
    </row>
    <row r="242" spans="1:30" ht="21" customHeight="1" x14ac:dyDescent="0.2">
      <c r="A242" s="44"/>
      <c r="B242" s="29" t="s">
        <v>31</v>
      </c>
      <c r="C242" s="45"/>
      <c r="D242" s="47"/>
      <c r="E242" s="47"/>
      <c r="F242" s="47"/>
      <c r="G242" s="1">
        <v>0</v>
      </c>
      <c r="H242" s="13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24">
        <f t="shared" si="341"/>
        <v>0</v>
      </c>
      <c r="Z242" s="1">
        <f t="shared" si="405"/>
        <v>0</v>
      </c>
      <c r="AA242" s="1">
        <f t="shared" si="406"/>
        <v>0</v>
      </c>
      <c r="AB242" s="24">
        <f t="shared" si="407"/>
        <v>0</v>
      </c>
      <c r="AC242" s="1">
        <f t="shared" si="408"/>
        <v>0</v>
      </c>
      <c r="AD242" s="13">
        <f t="shared" si="409"/>
        <v>0</v>
      </c>
    </row>
    <row r="243" spans="1:30" s="8" customFormat="1" ht="21" customHeight="1" x14ac:dyDescent="0.2">
      <c r="A243" s="44"/>
      <c r="B243" s="29" t="s">
        <v>32</v>
      </c>
      <c r="C243" s="45"/>
      <c r="D243" s="48"/>
      <c r="E243" s="48"/>
      <c r="F243" s="48"/>
      <c r="G243" s="1">
        <v>0</v>
      </c>
      <c r="H243" s="13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24">
        <f t="shared" si="341"/>
        <v>0</v>
      </c>
      <c r="Z243" s="1">
        <f t="shared" si="405"/>
        <v>0</v>
      </c>
      <c r="AA243" s="1">
        <f t="shared" si="406"/>
        <v>0</v>
      </c>
      <c r="AB243" s="24">
        <f t="shared" si="407"/>
        <v>0</v>
      </c>
      <c r="AC243" s="1">
        <f t="shared" si="408"/>
        <v>0</v>
      </c>
      <c r="AD243" s="13">
        <f t="shared" si="409"/>
        <v>0</v>
      </c>
    </row>
    <row r="244" spans="1:30" s="7" customFormat="1" ht="21" customHeight="1" x14ac:dyDescent="0.2">
      <c r="A244" s="4" t="s">
        <v>33</v>
      </c>
      <c r="B244" s="4"/>
      <c r="C244" s="5"/>
      <c r="D244" s="5"/>
      <c r="E244" s="5"/>
      <c r="F244" s="5"/>
      <c r="G244" s="6">
        <f t="shared" ref="G244" si="410">SUM(G240:G243)</f>
        <v>0</v>
      </c>
      <c r="H244" s="6">
        <f>SUM(H240:H243)</f>
        <v>0</v>
      </c>
      <c r="I244" s="6">
        <f t="shared" ref="I244:K244" si="411">SUM(I240:I243)</f>
        <v>0</v>
      </c>
      <c r="J244" s="6">
        <f t="shared" si="411"/>
        <v>0</v>
      </c>
      <c r="K244" s="6">
        <f t="shared" si="411"/>
        <v>0</v>
      </c>
      <c r="L244" s="6">
        <f t="shared" ref="L244:X244" si="412">SUM(L240:L243)</f>
        <v>0</v>
      </c>
      <c r="M244" s="6">
        <f t="shared" si="412"/>
        <v>0</v>
      </c>
      <c r="N244" s="6">
        <f t="shared" si="412"/>
        <v>0</v>
      </c>
      <c r="O244" s="6">
        <f t="shared" si="412"/>
        <v>0</v>
      </c>
      <c r="P244" s="6">
        <f t="shared" si="412"/>
        <v>0</v>
      </c>
      <c r="Q244" s="6">
        <f t="shared" si="412"/>
        <v>0</v>
      </c>
      <c r="R244" s="6">
        <f t="shared" si="412"/>
        <v>0</v>
      </c>
      <c r="S244" s="6">
        <f t="shared" si="412"/>
        <v>0</v>
      </c>
      <c r="T244" s="6">
        <f t="shared" si="412"/>
        <v>0</v>
      </c>
      <c r="U244" s="6">
        <f t="shared" si="412"/>
        <v>0</v>
      </c>
      <c r="V244" s="6">
        <f t="shared" si="412"/>
        <v>0</v>
      </c>
      <c r="W244" s="6">
        <f t="shared" si="412"/>
        <v>0</v>
      </c>
      <c r="X244" s="6">
        <f t="shared" si="412"/>
        <v>0</v>
      </c>
      <c r="Y244" s="6">
        <f t="shared" si="394"/>
        <v>0</v>
      </c>
      <c r="Z244" s="6">
        <f t="shared" si="394"/>
        <v>0</v>
      </c>
      <c r="AA244" s="6">
        <f t="shared" si="394"/>
        <v>0</v>
      </c>
      <c r="AB244" s="6">
        <f t="shared" si="394"/>
        <v>0</v>
      </c>
      <c r="AC244" s="6">
        <f t="shared" si="394"/>
        <v>0</v>
      </c>
      <c r="AD244" s="6">
        <f t="shared" si="394"/>
        <v>0</v>
      </c>
    </row>
    <row r="245" spans="1:30" s="2" customFormat="1" ht="21" customHeight="1" x14ac:dyDescent="0.2">
      <c r="A245" s="44">
        <v>2014</v>
      </c>
      <c r="B245" s="29" t="s">
        <v>26</v>
      </c>
      <c r="C245" s="45" t="s">
        <v>90</v>
      </c>
      <c r="D245" s="46">
        <f>+VLOOKUP(C245,'[1]ENTES A JUNIO 2014'!$B$2:$C$124,2,FALSE)</f>
        <v>49</v>
      </c>
      <c r="E245" s="46" t="s">
        <v>28</v>
      </c>
      <c r="F245" s="46" t="s">
        <v>80</v>
      </c>
      <c r="G245" s="1">
        <v>0</v>
      </c>
      <c r="H245" s="13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24">
        <f t="shared" ref="Y245" si="413">SUM(I245:Q245)</f>
        <v>0</v>
      </c>
      <c r="Z245" s="1">
        <f t="shared" ref="Z245:Z248" si="414">SUM(I245:Q245)</f>
        <v>0</v>
      </c>
      <c r="AA245" s="1">
        <f t="shared" ref="AA245:AA248" si="415">+X245+W245+V245+U245+T245+S245+R245+Q245+P245+L245+K245+J245+I245</f>
        <v>0</v>
      </c>
      <c r="AB245" s="24">
        <f t="shared" ref="AB245:AB248" si="416">+G245</f>
        <v>0</v>
      </c>
      <c r="AC245" s="1">
        <f t="shared" ref="AC245:AC248" si="417">+AA245-Z245</f>
        <v>0</v>
      </c>
      <c r="AD245" s="13">
        <f t="shared" ref="AD245:AD248" si="418">+AB245-Y245</f>
        <v>0</v>
      </c>
    </row>
    <row r="246" spans="1:30" s="8" customFormat="1" ht="21" customHeight="1" x14ac:dyDescent="0.2">
      <c r="A246" s="44"/>
      <c r="B246" s="29" t="s">
        <v>30</v>
      </c>
      <c r="C246" s="45"/>
      <c r="D246" s="47"/>
      <c r="E246" s="47"/>
      <c r="F246" s="47"/>
      <c r="G246" s="1">
        <v>0</v>
      </c>
      <c r="H246" s="13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24">
        <f t="shared" si="341"/>
        <v>0</v>
      </c>
      <c r="Z246" s="1">
        <f t="shared" si="414"/>
        <v>0</v>
      </c>
      <c r="AA246" s="1">
        <f t="shared" si="415"/>
        <v>0</v>
      </c>
      <c r="AB246" s="24">
        <f t="shared" si="416"/>
        <v>0</v>
      </c>
      <c r="AC246" s="1">
        <f t="shared" si="417"/>
        <v>0</v>
      </c>
      <c r="AD246" s="13">
        <f t="shared" si="418"/>
        <v>0</v>
      </c>
    </row>
    <row r="247" spans="1:30" ht="21" customHeight="1" x14ac:dyDescent="0.2">
      <c r="A247" s="44"/>
      <c r="B247" s="29" t="s">
        <v>31</v>
      </c>
      <c r="C247" s="45"/>
      <c r="D247" s="47"/>
      <c r="E247" s="47"/>
      <c r="F247" s="47"/>
      <c r="G247" s="1">
        <v>0</v>
      </c>
      <c r="H247" s="13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24">
        <f t="shared" si="341"/>
        <v>0</v>
      </c>
      <c r="Z247" s="1">
        <f t="shared" si="414"/>
        <v>0</v>
      </c>
      <c r="AA247" s="1">
        <f t="shared" si="415"/>
        <v>0</v>
      </c>
      <c r="AB247" s="24">
        <f t="shared" si="416"/>
        <v>0</v>
      </c>
      <c r="AC247" s="1">
        <f t="shared" si="417"/>
        <v>0</v>
      </c>
      <c r="AD247" s="13">
        <f t="shared" si="418"/>
        <v>0</v>
      </c>
    </row>
    <row r="248" spans="1:30" s="8" customFormat="1" ht="21" customHeight="1" x14ac:dyDescent="0.2">
      <c r="A248" s="44"/>
      <c r="B248" s="29" t="s">
        <v>32</v>
      </c>
      <c r="C248" s="45"/>
      <c r="D248" s="48"/>
      <c r="E248" s="48"/>
      <c r="F248" s="48"/>
      <c r="G248" s="1">
        <v>0</v>
      </c>
      <c r="H248" s="13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24">
        <f t="shared" si="341"/>
        <v>0</v>
      </c>
      <c r="Z248" s="1">
        <f t="shared" si="414"/>
        <v>0</v>
      </c>
      <c r="AA248" s="1">
        <f t="shared" si="415"/>
        <v>0</v>
      </c>
      <c r="AB248" s="24">
        <f t="shared" si="416"/>
        <v>0</v>
      </c>
      <c r="AC248" s="1">
        <f t="shared" si="417"/>
        <v>0</v>
      </c>
      <c r="AD248" s="13">
        <f t="shared" si="418"/>
        <v>0</v>
      </c>
    </row>
    <row r="249" spans="1:30" s="7" customFormat="1" ht="21" customHeight="1" x14ac:dyDescent="0.2">
      <c r="A249" s="4" t="s">
        <v>33</v>
      </c>
      <c r="B249" s="4"/>
      <c r="C249" s="5"/>
      <c r="D249" s="5"/>
      <c r="E249" s="5"/>
      <c r="F249" s="5"/>
      <c r="G249" s="6">
        <f t="shared" ref="G249" si="419">SUM(G245:G248)</f>
        <v>0</v>
      </c>
      <c r="H249" s="6">
        <f>SUM(H245:H248)</f>
        <v>0</v>
      </c>
      <c r="I249" s="6">
        <f t="shared" ref="I249:K249" si="420">SUM(I245:I248)</f>
        <v>0</v>
      </c>
      <c r="J249" s="6">
        <f t="shared" si="420"/>
        <v>0</v>
      </c>
      <c r="K249" s="6">
        <f t="shared" si="420"/>
        <v>0</v>
      </c>
      <c r="L249" s="6">
        <f t="shared" ref="L249:X249" si="421">SUM(L245:L248)</f>
        <v>0</v>
      </c>
      <c r="M249" s="6">
        <f t="shared" si="421"/>
        <v>0</v>
      </c>
      <c r="N249" s="6">
        <f t="shared" si="421"/>
        <v>0</v>
      </c>
      <c r="O249" s="6">
        <f t="shared" si="421"/>
        <v>0</v>
      </c>
      <c r="P249" s="6">
        <f t="shared" si="421"/>
        <v>0</v>
      </c>
      <c r="Q249" s="6">
        <f t="shared" si="421"/>
        <v>0</v>
      </c>
      <c r="R249" s="6">
        <f t="shared" si="421"/>
        <v>0</v>
      </c>
      <c r="S249" s="6">
        <f t="shared" si="421"/>
        <v>0</v>
      </c>
      <c r="T249" s="6">
        <f t="shared" si="421"/>
        <v>0</v>
      </c>
      <c r="U249" s="6">
        <f t="shared" si="421"/>
        <v>0</v>
      </c>
      <c r="V249" s="6">
        <f t="shared" si="421"/>
        <v>0</v>
      </c>
      <c r="W249" s="6">
        <f t="shared" si="421"/>
        <v>0</v>
      </c>
      <c r="X249" s="6">
        <f t="shared" si="421"/>
        <v>0</v>
      </c>
      <c r="Y249" s="6">
        <f t="shared" si="394"/>
        <v>0</v>
      </c>
      <c r="Z249" s="6">
        <f t="shared" si="394"/>
        <v>0</v>
      </c>
      <c r="AA249" s="6">
        <f t="shared" si="394"/>
        <v>0</v>
      </c>
      <c r="AB249" s="6">
        <f t="shared" si="394"/>
        <v>0</v>
      </c>
      <c r="AC249" s="6">
        <f t="shared" si="394"/>
        <v>0</v>
      </c>
      <c r="AD249" s="6">
        <f t="shared" si="394"/>
        <v>0</v>
      </c>
    </row>
    <row r="250" spans="1:30" s="2" customFormat="1" ht="21" customHeight="1" x14ac:dyDescent="0.2">
      <c r="A250" s="44">
        <v>2014</v>
      </c>
      <c r="B250" s="29" t="s">
        <v>26</v>
      </c>
      <c r="C250" s="45" t="s">
        <v>91</v>
      </c>
      <c r="D250" s="46">
        <f>+VLOOKUP(C250,'[1]ENTES A JUNIO 2014'!$B$2:$C$124,2,FALSE)</f>
        <v>50</v>
      </c>
      <c r="E250" s="46" t="s">
        <v>28</v>
      </c>
      <c r="F250" s="46" t="s">
        <v>80</v>
      </c>
      <c r="G250" s="1">
        <v>0</v>
      </c>
      <c r="H250" s="13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24">
        <f t="shared" ref="Y250" si="422">SUM(I250:Q250)</f>
        <v>0</v>
      </c>
      <c r="Z250" s="1">
        <f t="shared" ref="Z250:Z253" si="423">SUM(I250:Q250)</f>
        <v>0</v>
      </c>
      <c r="AA250" s="1">
        <f t="shared" ref="AA250:AA253" si="424">+X250+W250+V250+U250+T250+S250+R250+Q250+P250+L250+K250+J250+I250</f>
        <v>0</v>
      </c>
      <c r="AB250" s="24">
        <f t="shared" ref="AB250:AB253" si="425">+G250</f>
        <v>0</v>
      </c>
      <c r="AC250" s="1">
        <f t="shared" ref="AC250:AC253" si="426">+AA250-Z250</f>
        <v>0</v>
      </c>
      <c r="AD250" s="13">
        <f t="shared" ref="AD250:AD253" si="427">+AB250-Y250</f>
        <v>0</v>
      </c>
    </row>
    <row r="251" spans="1:30" s="8" customFormat="1" ht="21" customHeight="1" x14ac:dyDescent="0.2">
      <c r="A251" s="44"/>
      <c r="B251" s="29" t="s">
        <v>30</v>
      </c>
      <c r="C251" s="45"/>
      <c r="D251" s="47"/>
      <c r="E251" s="47"/>
      <c r="F251" s="47"/>
      <c r="G251" s="1">
        <v>0</v>
      </c>
      <c r="H251" s="13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24">
        <f t="shared" si="341"/>
        <v>0</v>
      </c>
      <c r="Z251" s="1">
        <f t="shared" si="423"/>
        <v>0</v>
      </c>
      <c r="AA251" s="1">
        <f t="shared" si="424"/>
        <v>0</v>
      </c>
      <c r="AB251" s="24">
        <f t="shared" si="425"/>
        <v>0</v>
      </c>
      <c r="AC251" s="1">
        <f t="shared" si="426"/>
        <v>0</v>
      </c>
      <c r="AD251" s="13">
        <f t="shared" si="427"/>
        <v>0</v>
      </c>
    </row>
    <row r="252" spans="1:30" ht="21" customHeight="1" x14ac:dyDescent="0.2">
      <c r="A252" s="44"/>
      <c r="B252" s="29" t="s">
        <v>31</v>
      </c>
      <c r="C252" s="45"/>
      <c r="D252" s="47"/>
      <c r="E252" s="47"/>
      <c r="F252" s="47"/>
      <c r="G252" s="1">
        <v>0</v>
      </c>
      <c r="H252" s="13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24">
        <f t="shared" si="341"/>
        <v>0</v>
      </c>
      <c r="Z252" s="1">
        <f t="shared" si="423"/>
        <v>0</v>
      </c>
      <c r="AA252" s="1">
        <f t="shared" si="424"/>
        <v>0</v>
      </c>
      <c r="AB252" s="24">
        <f t="shared" si="425"/>
        <v>0</v>
      </c>
      <c r="AC252" s="1">
        <f t="shared" si="426"/>
        <v>0</v>
      </c>
      <c r="AD252" s="13">
        <f t="shared" si="427"/>
        <v>0</v>
      </c>
    </row>
    <row r="253" spans="1:30" s="8" customFormat="1" ht="21" customHeight="1" x14ac:dyDescent="0.2">
      <c r="A253" s="44"/>
      <c r="B253" s="29" t="s">
        <v>32</v>
      </c>
      <c r="C253" s="45"/>
      <c r="D253" s="48"/>
      <c r="E253" s="48"/>
      <c r="F253" s="48"/>
      <c r="G253" s="1">
        <v>0</v>
      </c>
      <c r="H253" s="13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24">
        <f t="shared" si="341"/>
        <v>0</v>
      </c>
      <c r="Z253" s="1">
        <f t="shared" si="423"/>
        <v>0</v>
      </c>
      <c r="AA253" s="1">
        <f t="shared" si="424"/>
        <v>0</v>
      </c>
      <c r="AB253" s="24">
        <f t="shared" si="425"/>
        <v>0</v>
      </c>
      <c r="AC253" s="1">
        <f t="shared" si="426"/>
        <v>0</v>
      </c>
      <c r="AD253" s="13">
        <f t="shared" si="427"/>
        <v>0</v>
      </c>
    </row>
    <row r="254" spans="1:30" s="7" customFormat="1" ht="21" customHeight="1" x14ac:dyDescent="0.2">
      <c r="A254" s="4" t="s">
        <v>33</v>
      </c>
      <c r="B254" s="4"/>
      <c r="C254" s="5"/>
      <c r="D254" s="5"/>
      <c r="E254" s="5"/>
      <c r="F254" s="5"/>
      <c r="G254" s="6">
        <f t="shared" ref="G254" si="428">SUM(G250:G253)</f>
        <v>0</v>
      </c>
      <c r="H254" s="6">
        <f>SUM(H250:H253)</f>
        <v>0</v>
      </c>
      <c r="I254" s="6">
        <f t="shared" ref="I254:K254" si="429">SUM(I250:I253)</f>
        <v>0</v>
      </c>
      <c r="J254" s="6">
        <f t="shared" si="429"/>
        <v>0</v>
      </c>
      <c r="K254" s="6">
        <f t="shared" si="429"/>
        <v>0</v>
      </c>
      <c r="L254" s="6">
        <f t="shared" ref="L254:X254" si="430">SUM(L250:L253)</f>
        <v>0</v>
      </c>
      <c r="M254" s="6">
        <f t="shared" si="430"/>
        <v>0</v>
      </c>
      <c r="N254" s="6">
        <f t="shared" si="430"/>
        <v>0</v>
      </c>
      <c r="O254" s="6">
        <f t="shared" si="430"/>
        <v>0</v>
      </c>
      <c r="P254" s="6">
        <f t="shared" si="430"/>
        <v>0</v>
      </c>
      <c r="Q254" s="6">
        <f t="shared" si="430"/>
        <v>0</v>
      </c>
      <c r="R254" s="6">
        <f t="shared" si="430"/>
        <v>0</v>
      </c>
      <c r="S254" s="6">
        <f t="shared" si="430"/>
        <v>0</v>
      </c>
      <c r="T254" s="6">
        <f t="shared" si="430"/>
        <v>0</v>
      </c>
      <c r="U254" s="6">
        <f t="shared" si="430"/>
        <v>0</v>
      </c>
      <c r="V254" s="6">
        <f t="shared" si="430"/>
        <v>0</v>
      </c>
      <c r="W254" s="6">
        <f t="shared" si="430"/>
        <v>0</v>
      </c>
      <c r="X254" s="6">
        <f t="shared" si="430"/>
        <v>0</v>
      </c>
      <c r="Y254" s="6">
        <f t="shared" ref="Y254:AD269" si="431">SUM(Y250:Y253)</f>
        <v>0</v>
      </c>
      <c r="Z254" s="6">
        <f t="shared" si="431"/>
        <v>0</v>
      </c>
      <c r="AA254" s="6">
        <f t="shared" si="431"/>
        <v>0</v>
      </c>
      <c r="AB254" s="6">
        <f t="shared" si="431"/>
        <v>0</v>
      </c>
      <c r="AC254" s="6">
        <f t="shared" si="431"/>
        <v>0</v>
      </c>
      <c r="AD254" s="6">
        <f t="shared" si="431"/>
        <v>0</v>
      </c>
    </row>
    <row r="255" spans="1:30" s="2" customFormat="1" ht="21" customHeight="1" x14ac:dyDescent="0.2">
      <c r="A255" s="44">
        <v>2014</v>
      </c>
      <c r="B255" s="29" t="s">
        <v>26</v>
      </c>
      <c r="C255" s="45" t="s">
        <v>92</v>
      </c>
      <c r="D255" s="46">
        <f>+VLOOKUP(C255,'[1]ENTES A JUNIO 2014'!$B$2:$C$124,2,FALSE)</f>
        <v>51</v>
      </c>
      <c r="E255" s="46" t="s">
        <v>28</v>
      </c>
      <c r="F255" s="46" t="s">
        <v>80</v>
      </c>
      <c r="G255" s="1">
        <v>0</v>
      </c>
      <c r="H255" s="13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24">
        <f t="shared" ref="Y255" si="432">SUM(I255:Q255)</f>
        <v>0</v>
      </c>
      <c r="Z255" s="1">
        <f t="shared" ref="Z255:Z258" si="433">SUM(I255:Q255)</f>
        <v>0</v>
      </c>
      <c r="AA255" s="1">
        <f t="shared" ref="AA255:AA258" si="434">+X255+W255+V255+U255+T255+S255+R255+Q255+P255+L255+K255+J255+I255</f>
        <v>0</v>
      </c>
      <c r="AB255" s="24">
        <f t="shared" ref="AB255:AB258" si="435">+G255</f>
        <v>0</v>
      </c>
      <c r="AC255" s="1">
        <f t="shared" ref="AC255:AC258" si="436">+AA255-Z255</f>
        <v>0</v>
      </c>
      <c r="AD255" s="13">
        <f t="shared" ref="AD255:AD258" si="437">+AB255-Y255</f>
        <v>0</v>
      </c>
    </row>
    <row r="256" spans="1:30" s="8" customFormat="1" ht="21" customHeight="1" x14ac:dyDescent="0.2">
      <c r="A256" s="44"/>
      <c r="B256" s="29" t="s">
        <v>30</v>
      </c>
      <c r="C256" s="45"/>
      <c r="D256" s="47"/>
      <c r="E256" s="47"/>
      <c r="F256" s="47"/>
      <c r="G256" s="1">
        <v>0</v>
      </c>
      <c r="H256" s="13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24">
        <f t="shared" si="341"/>
        <v>0</v>
      </c>
      <c r="Z256" s="1">
        <f t="shared" si="433"/>
        <v>0</v>
      </c>
      <c r="AA256" s="1">
        <f t="shared" si="434"/>
        <v>0</v>
      </c>
      <c r="AB256" s="24">
        <f t="shared" si="435"/>
        <v>0</v>
      </c>
      <c r="AC256" s="1">
        <f t="shared" si="436"/>
        <v>0</v>
      </c>
      <c r="AD256" s="13">
        <f t="shared" si="437"/>
        <v>0</v>
      </c>
    </row>
    <row r="257" spans="1:30" ht="21" customHeight="1" x14ac:dyDescent="0.2">
      <c r="A257" s="44"/>
      <c r="B257" s="29" t="s">
        <v>31</v>
      </c>
      <c r="C257" s="45"/>
      <c r="D257" s="47"/>
      <c r="E257" s="47"/>
      <c r="F257" s="47"/>
      <c r="G257" s="1">
        <v>0</v>
      </c>
      <c r="H257" s="13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24">
        <f t="shared" si="341"/>
        <v>0</v>
      </c>
      <c r="Z257" s="1">
        <f t="shared" si="433"/>
        <v>0</v>
      </c>
      <c r="AA257" s="1">
        <f t="shared" si="434"/>
        <v>0</v>
      </c>
      <c r="AB257" s="24">
        <f t="shared" si="435"/>
        <v>0</v>
      </c>
      <c r="AC257" s="1">
        <f t="shared" si="436"/>
        <v>0</v>
      </c>
      <c r="AD257" s="13">
        <f t="shared" si="437"/>
        <v>0</v>
      </c>
    </row>
    <row r="258" spans="1:30" s="8" customFormat="1" ht="21" customHeight="1" x14ac:dyDescent="0.2">
      <c r="A258" s="44"/>
      <c r="B258" s="29" t="s">
        <v>32</v>
      </c>
      <c r="C258" s="45"/>
      <c r="D258" s="48"/>
      <c r="E258" s="48"/>
      <c r="F258" s="48"/>
      <c r="G258" s="1">
        <v>0</v>
      </c>
      <c r="H258" s="13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24">
        <f t="shared" si="341"/>
        <v>0</v>
      </c>
      <c r="Z258" s="1">
        <f t="shared" si="433"/>
        <v>0</v>
      </c>
      <c r="AA258" s="1">
        <f t="shared" si="434"/>
        <v>0</v>
      </c>
      <c r="AB258" s="24">
        <f t="shared" si="435"/>
        <v>0</v>
      </c>
      <c r="AC258" s="1">
        <f t="shared" si="436"/>
        <v>0</v>
      </c>
      <c r="AD258" s="13">
        <f t="shared" si="437"/>
        <v>0</v>
      </c>
    </row>
    <row r="259" spans="1:30" s="7" customFormat="1" ht="21" customHeight="1" x14ac:dyDescent="0.2">
      <c r="A259" s="4" t="s">
        <v>33</v>
      </c>
      <c r="B259" s="4"/>
      <c r="C259" s="5"/>
      <c r="D259" s="5"/>
      <c r="E259" s="5"/>
      <c r="F259" s="5"/>
      <c r="G259" s="6">
        <f t="shared" ref="G259" si="438">SUM(G255:G258)</f>
        <v>0</v>
      </c>
      <c r="H259" s="6">
        <f>SUM(H255:H258)</f>
        <v>0</v>
      </c>
      <c r="I259" s="6">
        <f t="shared" ref="I259:K259" si="439">SUM(I255:I258)</f>
        <v>0</v>
      </c>
      <c r="J259" s="6">
        <f t="shared" si="439"/>
        <v>0</v>
      </c>
      <c r="K259" s="6">
        <f t="shared" si="439"/>
        <v>0</v>
      </c>
      <c r="L259" s="6">
        <f t="shared" ref="L259:X259" si="440">SUM(L255:L258)</f>
        <v>0</v>
      </c>
      <c r="M259" s="6">
        <f t="shared" si="440"/>
        <v>0</v>
      </c>
      <c r="N259" s="6">
        <f t="shared" si="440"/>
        <v>0</v>
      </c>
      <c r="O259" s="6">
        <f t="shared" si="440"/>
        <v>0</v>
      </c>
      <c r="P259" s="6">
        <f t="shared" si="440"/>
        <v>0</v>
      </c>
      <c r="Q259" s="6">
        <f t="shared" si="440"/>
        <v>0</v>
      </c>
      <c r="R259" s="6">
        <f t="shared" si="440"/>
        <v>0</v>
      </c>
      <c r="S259" s="6">
        <f t="shared" si="440"/>
        <v>0</v>
      </c>
      <c r="T259" s="6">
        <f t="shared" si="440"/>
        <v>0</v>
      </c>
      <c r="U259" s="6">
        <f t="shared" si="440"/>
        <v>0</v>
      </c>
      <c r="V259" s="6">
        <f t="shared" si="440"/>
        <v>0</v>
      </c>
      <c r="W259" s="6">
        <f t="shared" si="440"/>
        <v>0</v>
      </c>
      <c r="X259" s="6">
        <f t="shared" si="440"/>
        <v>0</v>
      </c>
      <c r="Y259" s="6">
        <f t="shared" si="431"/>
        <v>0</v>
      </c>
      <c r="Z259" s="6">
        <f t="shared" si="431"/>
        <v>0</v>
      </c>
      <c r="AA259" s="6">
        <f t="shared" si="431"/>
        <v>0</v>
      </c>
      <c r="AB259" s="6">
        <f t="shared" si="431"/>
        <v>0</v>
      </c>
      <c r="AC259" s="6">
        <f t="shared" si="431"/>
        <v>0</v>
      </c>
      <c r="AD259" s="6">
        <f t="shared" si="431"/>
        <v>0</v>
      </c>
    </row>
    <row r="260" spans="1:30" s="2" customFormat="1" ht="21" customHeight="1" x14ac:dyDescent="0.2">
      <c r="A260" s="44">
        <v>2014</v>
      </c>
      <c r="B260" s="29" t="s">
        <v>26</v>
      </c>
      <c r="C260" s="45" t="s">
        <v>93</v>
      </c>
      <c r="D260" s="46">
        <f>+VLOOKUP(C260,'[1]ENTES A JUNIO 2014'!$B$2:$C$124,2,FALSE)</f>
        <v>52</v>
      </c>
      <c r="E260" s="46" t="s">
        <v>28</v>
      </c>
      <c r="F260" s="46" t="s">
        <v>94</v>
      </c>
      <c r="G260" s="1">
        <v>0</v>
      </c>
      <c r="H260" s="13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24">
        <f t="shared" ref="Y260" si="441">SUM(I260:Q260)</f>
        <v>0</v>
      </c>
      <c r="Z260" s="1">
        <f t="shared" ref="Z260:Z263" si="442">SUM(I260:Q260)</f>
        <v>0</v>
      </c>
      <c r="AA260" s="1">
        <f t="shared" ref="AA260:AA263" si="443">+X260+W260+V260+U260+T260+S260+R260+Q260+P260+L260+K260+J260+I260</f>
        <v>0</v>
      </c>
      <c r="AB260" s="24">
        <f t="shared" ref="AB260:AB263" si="444">+G260</f>
        <v>0</v>
      </c>
      <c r="AC260" s="1">
        <f t="shared" ref="AC260:AC263" si="445">+AA260-Z260</f>
        <v>0</v>
      </c>
      <c r="AD260" s="13">
        <f t="shared" ref="AD260:AD263" si="446">+AB260-Y260</f>
        <v>0</v>
      </c>
    </row>
    <row r="261" spans="1:30" s="8" customFormat="1" ht="21" customHeight="1" x14ac:dyDescent="0.2">
      <c r="A261" s="44"/>
      <c r="B261" s="29" t="s">
        <v>30</v>
      </c>
      <c r="C261" s="45"/>
      <c r="D261" s="47"/>
      <c r="E261" s="47"/>
      <c r="F261" s="47"/>
      <c r="G261" s="1">
        <v>0</v>
      </c>
      <c r="H261" s="13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24">
        <f t="shared" si="341"/>
        <v>0</v>
      </c>
      <c r="Z261" s="1">
        <f t="shared" si="442"/>
        <v>0</v>
      </c>
      <c r="AA261" s="1">
        <f t="shared" si="443"/>
        <v>0</v>
      </c>
      <c r="AB261" s="24">
        <f t="shared" si="444"/>
        <v>0</v>
      </c>
      <c r="AC261" s="1">
        <f t="shared" si="445"/>
        <v>0</v>
      </c>
      <c r="AD261" s="13">
        <f t="shared" si="446"/>
        <v>0</v>
      </c>
    </row>
    <row r="262" spans="1:30" ht="21" customHeight="1" x14ac:dyDescent="0.2">
      <c r="A262" s="44"/>
      <c r="B262" s="29" t="s">
        <v>31</v>
      </c>
      <c r="C262" s="45"/>
      <c r="D262" s="47"/>
      <c r="E262" s="47"/>
      <c r="F262" s="47"/>
      <c r="G262" s="1">
        <v>0</v>
      </c>
      <c r="H262" s="13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24">
        <f t="shared" si="341"/>
        <v>0</v>
      </c>
      <c r="Z262" s="1">
        <f t="shared" si="442"/>
        <v>0</v>
      </c>
      <c r="AA262" s="1">
        <f t="shared" si="443"/>
        <v>0</v>
      </c>
      <c r="AB262" s="24">
        <f t="shared" si="444"/>
        <v>0</v>
      </c>
      <c r="AC262" s="1">
        <f t="shared" si="445"/>
        <v>0</v>
      </c>
      <c r="AD262" s="13">
        <f t="shared" si="446"/>
        <v>0</v>
      </c>
    </row>
    <row r="263" spans="1:30" s="8" customFormat="1" ht="21" customHeight="1" x14ac:dyDescent="0.2">
      <c r="A263" s="44"/>
      <c r="B263" s="29" t="s">
        <v>32</v>
      </c>
      <c r="C263" s="45"/>
      <c r="D263" s="48"/>
      <c r="E263" s="48"/>
      <c r="F263" s="48"/>
      <c r="G263" s="1">
        <v>0</v>
      </c>
      <c r="H263" s="13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24">
        <f t="shared" si="341"/>
        <v>0</v>
      </c>
      <c r="Z263" s="1">
        <f t="shared" si="442"/>
        <v>0</v>
      </c>
      <c r="AA263" s="1">
        <f t="shared" si="443"/>
        <v>0</v>
      </c>
      <c r="AB263" s="24">
        <f t="shared" si="444"/>
        <v>0</v>
      </c>
      <c r="AC263" s="1">
        <f t="shared" si="445"/>
        <v>0</v>
      </c>
      <c r="AD263" s="13">
        <f t="shared" si="446"/>
        <v>0</v>
      </c>
    </row>
    <row r="264" spans="1:30" s="7" customFormat="1" ht="21" customHeight="1" x14ac:dyDescent="0.2">
      <c r="A264" s="4" t="s">
        <v>33</v>
      </c>
      <c r="B264" s="4"/>
      <c r="C264" s="5"/>
      <c r="D264" s="5"/>
      <c r="E264" s="5"/>
      <c r="F264" s="5"/>
      <c r="G264" s="6">
        <f t="shared" ref="G264" si="447">SUM(G260:G263)</f>
        <v>0</v>
      </c>
      <c r="H264" s="6">
        <f>SUM(H260:H263)</f>
        <v>0</v>
      </c>
      <c r="I264" s="6">
        <f t="shared" ref="I264:K264" si="448">SUM(I260:I263)</f>
        <v>0</v>
      </c>
      <c r="J264" s="6">
        <f t="shared" si="448"/>
        <v>0</v>
      </c>
      <c r="K264" s="6">
        <f t="shared" si="448"/>
        <v>0</v>
      </c>
      <c r="L264" s="6">
        <f t="shared" ref="L264:X264" si="449">SUM(L260:L263)</f>
        <v>0</v>
      </c>
      <c r="M264" s="6">
        <f t="shared" si="449"/>
        <v>0</v>
      </c>
      <c r="N264" s="6">
        <f t="shared" si="449"/>
        <v>0</v>
      </c>
      <c r="O264" s="6">
        <f t="shared" si="449"/>
        <v>0</v>
      </c>
      <c r="P264" s="6">
        <f t="shared" si="449"/>
        <v>0</v>
      </c>
      <c r="Q264" s="6">
        <f t="shared" si="449"/>
        <v>0</v>
      </c>
      <c r="R264" s="6">
        <f t="shared" si="449"/>
        <v>0</v>
      </c>
      <c r="S264" s="6">
        <f t="shared" si="449"/>
        <v>0</v>
      </c>
      <c r="T264" s="6">
        <f t="shared" si="449"/>
        <v>0</v>
      </c>
      <c r="U264" s="6">
        <f t="shared" si="449"/>
        <v>0</v>
      </c>
      <c r="V264" s="6">
        <f t="shared" si="449"/>
        <v>0</v>
      </c>
      <c r="W264" s="6">
        <f t="shared" si="449"/>
        <v>0</v>
      </c>
      <c r="X264" s="6">
        <f t="shared" si="449"/>
        <v>0</v>
      </c>
      <c r="Y264" s="6">
        <f t="shared" si="431"/>
        <v>0</v>
      </c>
      <c r="Z264" s="6">
        <f t="shared" si="431"/>
        <v>0</v>
      </c>
      <c r="AA264" s="6">
        <f t="shared" si="431"/>
        <v>0</v>
      </c>
      <c r="AB264" s="6">
        <f t="shared" si="431"/>
        <v>0</v>
      </c>
      <c r="AC264" s="6">
        <f t="shared" si="431"/>
        <v>0</v>
      </c>
      <c r="AD264" s="6">
        <f t="shared" si="431"/>
        <v>0</v>
      </c>
    </row>
    <row r="265" spans="1:30" s="2" customFormat="1" ht="21" customHeight="1" x14ac:dyDescent="0.2">
      <c r="A265" s="44">
        <v>2014</v>
      </c>
      <c r="B265" s="29" t="s">
        <v>26</v>
      </c>
      <c r="C265" s="45" t="s">
        <v>95</v>
      </c>
      <c r="D265" s="46">
        <f>+VLOOKUP(C265,'[1]ENTES A JUNIO 2014'!$B$2:$C$124,2,FALSE)</f>
        <v>53</v>
      </c>
      <c r="E265" s="46" t="s">
        <v>28</v>
      </c>
      <c r="F265" s="46" t="s">
        <v>94</v>
      </c>
      <c r="G265" s="1">
        <v>0</v>
      </c>
      <c r="H265" s="13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24">
        <f t="shared" ref="Y265" si="450">SUM(I265:Q265)</f>
        <v>0</v>
      </c>
      <c r="Z265" s="1">
        <f t="shared" ref="Z265:Z268" si="451">SUM(I265:Q265)</f>
        <v>0</v>
      </c>
      <c r="AA265" s="1">
        <f t="shared" ref="AA265:AA268" si="452">+X265+W265+V265+U265+T265+S265+R265+Q265+P265+L265+K265+J265+I265</f>
        <v>0</v>
      </c>
      <c r="AB265" s="24">
        <f t="shared" ref="AB265:AB268" si="453">+G265</f>
        <v>0</v>
      </c>
      <c r="AC265" s="1">
        <f t="shared" ref="AC265:AC268" si="454">+AA265-Z265</f>
        <v>0</v>
      </c>
      <c r="AD265" s="13">
        <f t="shared" ref="AD265:AD268" si="455">+AB265-Y265</f>
        <v>0</v>
      </c>
    </row>
    <row r="266" spans="1:30" s="8" customFormat="1" ht="21" customHeight="1" x14ac:dyDescent="0.2">
      <c r="A266" s="44"/>
      <c r="B266" s="29" t="s">
        <v>30</v>
      </c>
      <c r="C266" s="45"/>
      <c r="D266" s="47"/>
      <c r="E266" s="47"/>
      <c r="F266" s="47"/>
      <c r="G266" s="1">
        <v>0</v>
      </c>
      <c r="H266" s="13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24">
        <f t="shared" si="341"/>
        <v>0</v>
      </c>
      <c r="Z266" s="1">
        <f t="shared" si="451"/>
        <v>0</v>
      </c>
      <c r="AA266" s="1">
        <f t="shared" si="452"/>
        <v>0</v>
      </c>
      <c r="AB266" s="24">
        <f t="shared" si="453"/>
        <v>0</v>
      </c>
      <c r="AC266" s="1">
        <f t="shared" si="454"/>
        <v>0</v>
      </c>
      <c r="AD266" s="13">
        <f t="shared" si="455"/>
        <v>0</v>
      </c>
    </row>
    <row r="267" spans="1:30" ht="21" customHeight="1" x14ac:dyDescent="0.2">
      <c r="A267" s="44"/>
      <c r="B267" s="29" t="s">
        <v>31</v>
      </c>
      <c r="C267" s="45"/>
      <c r="D267" s="47"/>
      <c r="E267" s="47"/>
      <c r="F267" s="47"/>
      <c r="G267" s="1">
        <v>0</v>
      </c>
      <c r="H267" s="13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24">
        <f t="shared" si="341"/>
        <v>0</v>
      </c>
      <c r="Z267" s="1">
        <f t="shared" si="451"/>
        <v>0</v>
      </c>
      <c r="AA267" s="1">
        <f t="shared" si="452"/>
        <v>0</v>
      </c>
      <c r="AB267" s="24">
        <f t="shared" si="453"/>
        <v>0</v>
      </c>
      <c r="AC267" s="1">
        <f t="shared" si="454"/>
        <v>0</v>
      </c>
      <c r="AD267" s="13">
        <f t="shared" si="455"/>
        <v>0</v>
      </c>
    </row>
    <row r="268" spans="1:30" s="8" customFormat="1" ht="21" customHeight="1" x14ac:dyDescent="0.2">
      <c r="A268" s="44"/>
      <c r="B268" s="29" t="s">
        <v>32</v>
      </c>
      <c r="C268" s="45"/>
      <c r="D268" s="48"/>
      <c r="E268" s="48"/>
      <c r="F268" s="48"/>
      <c r="G268" s="1">
        <v>0</v>
      </c>
      <c r="H268" s="13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24">
        <f t="shared" si="341"/>
        <v>0</v>
      </c>
      <c r="Z268" s="1">
        <f t="shared" si="451"/>
        <v>0</v>
      </c>
      <c r="AA268" s="1">
        <f t="shared" si="452"/>
        <v>0</v>
      </c>
      <c r="AB268" s="24">
        <f t="shared" si="453"/>
        <v>0</v>
      </c>
      <c r="AC268" s="1">
        <f t="shared" si="454"/>
        <v>0</v>
      </c>
      <c r="AD268" s="13">
        <f t="shared" si="455"/>
        <v>0</v>
      </c>
    </row>
    <row r="269" spans="1:30" s="7" customFormat="1" ht="21" customHeight="1" x14ac:dyDescent="0.2">
      <c r="A269" s="4" t="s">
        <v>33</v>
      </c>
      <c r="B269" s="4"/>
      <c r="C269" s="5"/>
      <c r="D269" s="5"/>
      <c r="E269" s="5"/>
      <c r="F269" s="5"/>
      <c r="G269" s="6">
        <f t="shared" ref="G269" si="456">SUM(G265:G268)</f>
        <v>0</v>
      </c>
      <c r="H269" s="6">
        <f>SUM(H265:H268)</f>
        <v>0</v>
      </c>
      <c r="I269" s="6">
        <f t="shared" ref="I269:K269" si="457">SUM(I265:I268)</f>
        <v>0</v>
      </c>
      <c r="J269" s="6">
        <f t="shared" si="457"/>
        <v>0</v>
      </c>
      <c r="K269" s="6">
        <f t="shared" si="457"/>
        <v>0</v>
      </c>
      <c r="L269" s="6">
        <f t="shared" ref="L269:X269" si="458">SUM(L265:L268)</f>
        <v>0</v>
      </c>
      <c r="M269" s="6">
        <f t="shared" si="458"/>
        <v>0</v>
      </c>
      <c r="N269" s="6">
        <f t="shared" si="458"/>
        <v>0</v>
      </c>
      <c r="O269" s="6">
        <f t="shared" si="458"/>
        <v>0</v>
      </c>
      <c r="P269" s="6">
        <f t="shared" si="458"/>
        <v>0</v>
      </c>
      <c r="Q269" s="6">
        <f t="shared" si="458"/>
        <v>0</v>
      </c>
      <c r="R269" s="6">
        <f t="shared" si="458"/>
        <v>0</v>
      </c>
      <c r="S269" s="6">
        <f t="shared" si="458"/>
        <v>0</v>
      </c>
      <c r="T269" s="6">
        <f t="shared" si="458"/>
        <v>0</v>
      </c>
      <c r="U269" s="6">
        <f t="shared" si="458"/>
        <v>0</v>
      </c>
      <c r="V269" s="6">
        <f t="shared" si="458"/>
        <v>0</v>
      </c>
      <c r="W269" s="6">
        <f t="shared" si="458"/>
        <v>0</v>
      </c>
      <c r="X269" s="6">
        <f t="shared" si="458"/>
        <v>0</v>
      </c>
      <c r="Y269" s="6">
        <f t="shared" si="431"/>
        <v>0</v>
      </c>
      <c r="Z269" s="6">
        <f t="shared" si="431"/>
        <v>0</v>
      </c>
      <c r="AA269" s="6">
        <f t="shared" si="431"/>
        <v>0</v>
      </c>
      <c r="AB269" s="6">
        <f t="shared" si="431"/>
        <v>0</v>
      </c>
      <c r="AC269" s="6">
        <f t="shared" si="431"/>
        <v>0</v>
      </c>
      <c r="AD269" s="6">
        <f t="shared" si="431"/>
        <v>0</v>
      </c>
    </row>
    <row r="270" spans="1:30" s="2" customFormat="1" ht="21" customHeight="1" x14ac:dyDescent="0.2">
      <c r="A270" s="44">
        <v>2014</v>
      </c>
      <c r="B270" s="29" t="s">
        <v>26</v>
      </c>
      <c r="C270" s="45" t="s">
        <v>96</v>
      </c>
      <c r="D270" s="46">
        <f>+VLOOKUP(C270,'[1]ENTES A JUNIO 2014'!$B$2:$C$124,2,FALSE)</f>
        <v>54</v>
      </c>
      <c r="E270" s="46" t="s">
        <v>28</v>
      </c>
      <c r="F270" s="46" t="s">
        <v>94</v>
      </c>
      <c r="G270" s="1" t="e">
        <f>+VLOOKUP(D270,#REF!,2,FALSE)</f>
        <v>#REF!</v>
      </c>
      <c r="H270" s="13">
        <v>0</v>
      </c>
      <c r="I270" s="1">
        <v>0</v>
      </c>
      <c r="J270" s="1">
        <v>0</v>
      </c>
      <c r="K270" s="1">
        <v>0</v>
      </c>
      <c r="L270" s="1">
        <f>+VLOOKUP(D270,'[4]1 trim pleno'!$A$2:$H$590,2,FALSE)</f>
        <v>0</v>
      </c>
      <c r="M270" s="1">
        <f>+VLOOKUP(D270,'[4]1 trim pleno'!$A$2:$H$590,3,FALSE)</f>
        <v>1</v>
      </c>
      <c r="N270" s="1">
        <f>+VLOOKUP(D270,'[4]1 trim pleno'!$A$2:$H$590,5,FALSE)</f>
        <v>0</v>
      </c>
      <c r="O270" s="1">
        <f>+VLOOKUP(D270,'[4]1 trim pleno'!$A$2:$H$590,4,FALSE)</f>
        <v>1</v>
      </c>
      <c r="P270" s="1">
        <f>+VLOOKUP(D270,'[4]1 trim pleno'!$A$2:$H$590,6,FALSE)</f>
        <v>0</v>
      </c>
      <c r="Q270" s="1">
        <f>+VLOOKUP(D270,'[4]1 trim pleno'!$A$2:$H$590,7,FALSE)</f>
        <v>0</v>
      </c>
      <c r="R270" s="18">
        <f>+VLOOKUP(D270,'[4]1 TRIM LESLIE'!$A$4:$H$403,2,FALSE)</f>
        <v>2</v>
      </c>
      <c r="S270" s="18">
        <v>0</v>
      </c>
      <c r="T270" s="18">
        <f>+VLOOKUP(D270,'[4]1 TRIM LESLIE'!$A$4:$H$403,6,FALSE)</f>
        <v>0</v>
      </c>
      <c r="U270" s="18">
        <f>+VLOOKUP(D270,'[4]1 TRIM LESLIE'!$A$4:$H$403,5,FALSE)</f>
        <v>0</v>
      </c>
      <c r="V270" s="18">
        <f>+VLOOKUP(D270,'[4]1 TRIM LESLIE'!$A$4:$H$403,4,FALSE)</f>
        <v>0</v>
      </c>
      <c r="W270" s="18">
        <f>+VLOOKUP(D270,'[4]1 TRIM LESLIE'!$A$4:$H$403,3,FALSE)</f>
        <v>0</v>
      </c>
      <c r="X270" s="18">
        <v>0</v>
      </c>
      <c r="Y270" s="24">
        <f t="shared" ref="Y270:Y333" si="459">SUM(I270:Q270)</f>
        <v>2</v>
      </c>
      <c r="Z270" s="1">
        <f t="shared" ref="Z270:Z273" si="460">SUM(I270:Q270)</f>
        <v>2</v>
      </c>
      <c r="AA270" s="1">
        <f t="shared" ref="AA270:AA273" si="461">+X270+W270+V270+U270+T270+S270+R270+Q270+P270+L270+K270+J270+I270</f>
        <v>2</v>
      </c>
      <c r="AB270" s="24" t="e">
        <f t="shared" ref="AB270:AB273" si="462">+G270</f>
        <v>#REF!</v>
      </c>
      <c r="AC270" s="1">
        <f t="shared" ref="AC270:AC273" si="463">+AA270-Z270</f>
        <v>0</v>
      </c>
      <c r="AD270" s="13" t="e">
        <f t="shared" ref="AD270:AD273" si="464">+AB270-Y270</f>
        <v>#REF!</v>
      </c>
    </row>
    <row r="271" spans="1:30" s="8" customFormat="1" ht="21" customHeight="1" x14ac:dyDescent="0.2">
      <c r="A271" s="44"/>
      <c r="B271" s="29" t="s">
        <v>30</v>
      </c>
      <c r="C271" s="45"/>
      <c r="D271" s="47"/>
      <c r="E271" s="47"/>
      <c r="F271" s="47"/>
      <c r="G271" s="1" t="e">
        <f>+VLOOKUP(D270,#REF!,2,FALSE)</f>
        <v>#REF!</v>
      </c>
      <c r="H271" s="13">
        <v>0</v>
      </c>
      <c r="I271" s="1">
        <v>0</v>
      </c>
      <c r="J271" s="1">
        <v>0</v>
      </c>
      <c r="K271" s="1">
        <v>0</v>
      </c>
      <c r="L271" s="1">
        <f>+VLOOKUP(D270,'[4]2 trim pleno'!$A$2:$H$590,2,FALSE)</f>
        <v>1</v>
      </c>
      <c r="M271" s="1">
        <f>+VLOOKUP(D270,'[4]2 trim pleno'!$A$2:$H$590,3,FALSE)</f>
        <v>0</v>
      </c>
      <c r="N271" s="1">
        <f>+VLOOKUP(D270,'[4]2 trim pleno'!$A$2:$H$590,5,FALSE)</f>
        <v>0</v>
      </c>
      <c r="O271" s="1">
        <f>+VLOOKUP(D270,'[4]2 trim pleno'!$A$2:$H$590,4,FALSE)</f>
        <v>0</v>
      </c>
      <c r="P271" s="1">
        <f>+VLOOKUP(D270,'[4]2 trim pleno'!$A$2:$H$590,6,FALSE)</f>
        <v>0</v>
      </c>
      <c r="Q271" s="1">
        <f>+VLOOKUP(D270,'[4]2 trim pleno'!$A$2:$H$590,7,FALSE)</f>
        <v>0</v>
      </c>
      <c r="R271" s="18">
        <f>+VLOOKUP(D270,'[4]2 TRIM LESLIE'!$A$4:$H$403,2,FALSE)</f>
        <v>0</v>
      </c>
      <c r="S271" s="18">
        <v>0</v>
      </c>
      <c r="T271" s="18">
        <f>+VLOOKUP(D270,'[4]2 TRIM LESLIE'!$A$4:$H$403,6,FALSE)</f>
        <v>0</v>
      </c>
      <c r="U271" s="18">
        <f>+VLOOKUP(D270,'[4]2 TRIM LESLIE'!$A$4:$H$403,5,FALSE)</f>
        <v>0</v>
      </c>
      <c r="V271" s="18">
        <f>+VLOOKUP(D270,'[4]2 TRIM LESLIE'!$A$4:$H$403,4,FALSE)</f>
        <v>0</v>
      </c>
      <c r="W271" s="18">
        <f>+VLOOKUP(D270,'[4]2 TRIM LESLIE'!$A$4:$H$403,3,FALSE)</f>
        <v>0</v>
      </c>
      <c r="X271" s="18">
        <v>0</v>
      </c>
      <c r="Y271" s="24">
        <f t="shared" si="459"/>
        <v>1</v>
      </c>
      <c r="Z271" s="1">
        <f t="shared" si="460"/>
        <v>1</v>
      </c>
      <c r="AA271" s="1">
        <f t="shared" si="461"/>
        <v>1</v>
      </c>
      <c r="AB271" s="24" t="e">
        <f t="shared" si="462"/>
        <v>#REF!</v>
      </c>
      <c r="AC271" s="1">
        <f t="shared" si="463"/>
        <v>0</v>
      </c>
      <c r="AD271" s="13" t="e">
        <f t="shared" si="464"/>
        <v>#REF!</v>
      </c>
    </row>
    <row r="272" spans="1:30" ht="21" customHeight="1" x14ac:dyDescent="0.2">
      <c r="A272" s="44"/>
      <c r="B272" s="29" t="s">
        <v>31</v>
      </c>
      <c r="C272" s="45"/>
      <c r="D272" s="47"/>
      <c r="E272" s="47"/>
      <c r="F272" s="47"/>
      <c r="G272" s="1">
        <v>0</v>
      </c>
      <c r="H272" s="13">
        <v>0</v>
      </c>
      <c r="I272" s="1">
        <v>0</v>
      </c>
      <c r="J272" s="1">
        <v>0</v>
      </c>
      <c r="K272" s="1">
        <v>0</v>
      </c>
      <c r="L272" s="1" t="e">
        <f>+VLOOKUP(D270,'[4]3 trim pleno'!$A$2:$H$590,2,FALSE)</f>
        <v>#N/A</v>
      </c>
      <c r="M272" s="1" t="e">
        <f>+VLOOKUP(D270,'[4]3 trim pleno'!$A$2:$H$590,3,FALSE)</f>
        <v>#N/A</v>
      </c>
      <c r="N272" s="1" t="e">
        <f>+VLOOKUP(D270,'[4]3 trim pleno'!$A$2:$H$590,5,FALSE)</f>
        <v>#N/A</v>
      </c>
      <c r="O272" s="1" t="e">
        <f>+VLOOKUP(D270,'[4]3 trim pleno'!$A$2:$H$590,4,FALSE)</f>
        <v>#N/A</v>
      </c>
      <c r="P272" s="1" t="e">
        <f>+VLOOKUP(D270,'[4]3 trim pleno'!$A$2:$H$590,6,FALSE)</f>
        <v>#N/A</v>
      </c>
      <c r="Q272" s="1" t="e">
        <f>+VLOOKUP(D270,'[4]3 trim pleno'!$A$2:$H$590,7,FALSE)</f>
        <v>#N/A</v>
      </c>
      <c r="R272" s="18" t="e">
        <f>+VLOOKUP(D270,'[4]3 TRIM LESLIE'!$A$4:$N$403,2,FALSE)</f>
        <v>#N/A</v>
      </c>
      <c r="S272" s="18">
        <v>0</v>
      </c>
      <c r="T272" s="18" t="e">
        <f>+VLOOKUP(D270,'[4]3 TRIM LESLIE'!$A$4:$N$403,6,FALSE)</f>
        <v>#N/A</v>
      </c>
      <c r="U272" s="18" t="e">
        <f>+VLOOKUP(D270,'[4]3 TRIM LESLIE'!$A$4:$N$403,5,FALSE)</f>
        <v>#N/A</v>
      </c>
      <c r="V272" s="18" t="e">
        <f>+VLOOKUP(D270,'[4]3 TRIM LESLIE'!$A$4:$N$403,4,FALSE)</f>
        <v>#N/A</v>
      </c>
      <c r="W272" s="18" t="e">
        <f>+VLOOKUP(D270,'[4]3 TRIM LESLIE'!$A$4:$N$403,3,FALSE)</f>
        <v>#N/A</v>
      </c>
      <c r="X272" s="18">
        <v>0</v>
      </c>
      <c r="Y272" s="24" t="e">
        <f t="shared" si="459"/>
        <v>#N/A</v>
      </c>
      <c r="Z272" s="1" t="e">
        <f t="shared" si="460"/>
        <v>#N/A</v>
      </c>
      <c r="AA272" s="1" t="e">
        <f t="shared" si="461"/>
        <v>#N/A</v>
      </c>
      <c r="AB272" s="24">
        <f t="shared" si="462"/>
        <v>0</v>
      </c>
      <c r="AC272" s="1" t="e">
        <f t="shared" si="463"/>
        <v>#N/A</v>
      </c>
      <c r="AD272" s="13" t="e">
        <f t="shared" si="464"/>
        <v>#N/A</v>
      </c>
    </row>
    <row r="273" spans="1:30" s="8" customFormat="1" ht="21" customHeight="1" x14ac:dyDescent="0.2">
      <c r="A273" s="44"/>
      <c r="B273" s="29" t="s">
        <v>32</v>
      </c>
      <c r="C273" s="45"/>
      <c r="D273" s="48"/>
      <c r="E273" s="48"/>
      <c r="F273" s="48"/>
      <c r="G273" s="1">
        <v>0</v>
      </c>
      <c r="H273" s="13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24">
        <f t="shared" si="459"/>
        <v>0</v>
      </c>
      <c r="Z273" s="1">
        <f t="shared" si="460"/>
        <v>0</v>
      </c>
      <c r="AA273" s="1">
        <f t="shared" si="461"/>
        <v>0</v>
      </c>
      <c r="AB273" s="24">
        <f t="shared" si="462"/>
        <v>0</v>
      </c>
      <c r="AC273" s="1">
        <f t="shared" si="463"/>
        <v>0</v>
      </c>
      <c r="AD273" s="13">
        <f t="shared" si="464"/>
        <v>0</v>
      </c>
    </row>
    <row r="274" spans="1:30" s="7" customFormat="1" ht="21" customHeight="1" x14ac:dyDescent="0.2">
      <c r="A274" s="4" t="s">
        <v>33</v>
      </c>
      <c r="B274" s="4"/>
      <c r="C274" s="5"/>
      <c r="D274" s="5"/>
      <c r="E274" s="5"/>
      <c r="F274" s="5"/>
      <c r="G274" s="6" t="e">
        <f t="shared" ref="G274:X274" si="465">SUM(G270:G273)</f>
        <v>#REF!</v>
      </c>
      <c r="H274" s="6">
        <f>SUM(H270:H273)</f>
        <v>0</v>
      </c>
      <c r="I274" s="6">
        <f t="shared" ref="I274:K274" si="466">SUM(I270:I273)</f>
        <v>0</v>
      </c>
      <c r="J274" s="6">
        <f t="shared" si="466"/>
        <v>0</v>
      </c>
      <c r="K274" s="6">
        <f t="shared" si="466"/>
        <v>0</v>
      </c>
      <c r="L274" s="6" t="e">
        <f t="shared" si="465"/>
        <v>#N/A</v>
      </c>
      <c r="M274" s="6" t="e">
        <f t="shared" si="465"/>
        <v>#N/A</v>
      </c>
      <c r="N274" s="6" t="e">
        <f t="shared" si="465"/>
        <v>#N/A</v>
      </c>
      <c r="O274" s="6" t="e">
        <f t="shared" si="465"/>
        <v>#N/A</v>
      </c>
      <c r="P274" s="6" t="e">
        <f t="shared" si="465"/>
        <v>#N/A</v>
      </c>
      <c r="Q274" s="6" t="e">
        <f t="shared" si="465"/>
        <v>#N/A</v>
      </c>
      <c r="R274" s="6" t="e">
        <f t="shared" si="465"/>
        <v>#N/A</v>
      </c>
      <c r="S274" s="6">
        <f t="shared" si="465"/>
        <v>0</v>
      </c>
      <c r="T274" s="6" t="e">
        <f t="shared" si="465"/>
        <v>#N/A</v>
      </c>
      <c r="U274" s="6" t="e">
        <f t="shared" si="465"/>
        <v>#N/A</v>
      </c>
      <c r="V274" s="6" t="e">
        <f t="shared" si="465"/>
        <v>#N/A</v>
      </c>
      <c r="W274" s="6" t="e">
        <f t="shared" si="465"/>
        <v>#N/A</v>
      </c>
      <c r="X274" s="6">
        <f t="shared" si="465"/>
        <v>0</v>
      </c>
      <c r="Y274" s="6" t="e">
        <f t="shared" ref="Y274:AD289" si="467">SUM(Y270:Y273)</f>
        <v>#N/A</v>
      </c>
      <c r="Z274" s="6" t="e">
        <f t="shared" si="467"/>
        <v>#N/A</v>
      </c>
      <c r="AA274" s="6" t="e">
        <f t="shared" si="467"/>
        <v>#N/A</v>
      </c>
      <c r="AB274" s="6" t="e">
        <f t="shared" si="467"/>
        <v>#REF!</v>
      </c>
      <c r="AC274" s="6" t="e">
        <f t="shared" si="467"/>
        <v>#N/A</v>
      </c>
      <c r="AD274" s="6" t="e">
        <f t="shared" si="467"/>
        <v>#REF!</v>
      </c>
    </row>
    <row r="275" spans="1:30" s="2" customFormat="1" ht="21" customHeight="1" x14ac:dyDescent="0.2">
      <c r="A275" s="44">
        <v>2014</v>
      </c>
      <c r="B275" s="29" t="s">
        <v>26</v>
      </c>
      <c r="C275" s="45" t="s">
        <v>97</v>
      </c>
      <c r="D275" s="46">
        <f>+VLOOKUP(C275,'[1]ENTES A JUNIO 2014'!$B$2:$C$124,2,FALSE)</f>
        <v>55</v>
      </c>
      <c r="E275" s="46" t="s">
        <v>28</v>
      </c>
      <c r="F275" s="46" t="s">
        <v>94</v>
      </c>
      <c r="G275" s="1">
        <v>0</v>
      </c>
      <c r="H275" s="13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24">
        <f t="shared" ref="Y275" si="468">SUM(I275:Q275)</f>
        <v>0</v>
      </c>
      <c r="Z275" s="1">
        <f t="shared" ref="Z275:Z278" si="469">SUM(I275:Q275)</f>
        <v>0</v>
      </c>
      <c r="AA275" s="1">
        <f t="shared" ref="AA275:AA278" si="470">+X275+W275+V275+U275+T275+S275+R275+Q275+P275+L275+K275+J275+I275</f>
        <v>0</v>
      </c>
      <c r="AB275" s="24">
        <f t="shared" ref="AB275:AB278" si="471">+G275</f>
        <v>0</v>
      </c>
      <c r="AC275" s="1">
        <f t="shared" ref="AC275:AC278" si="472">+AA275-Z275</f>
        <v>0</v>
      </c>
      <c r="AD275" s="13">
        <f t="shared" ref="AD275:AD278" si="473">+AB275-Y275</f>
        <v>0</v>
      </c>
    </row>
    <row r="276" spans="1:30" s="8" customFormat="1" ht="21" customHeight="1" x14ac:dyDescent="0.2">
      <c r="A276" s="44"/>
      <c r="B276" s="29" t="s">
        <v>30</v>
      </c>
      <c r="C276" s="45"/>
      <c r="D276" s="47"/>
      <c r="E276" s="47"/>
      <c r="F276" s="47"/>
      <c r="G276" s="1">
        <v>0</v>
      </c>
      <c r="H276" s="13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24">
        <f t="shared" si="459"/>
        <v>0</v>
      </c>
      <c r="Z276" s="1">
        <f t="shared" si="469"/>
        <v>0</v>
      </c>
      <c r="AA276" s="1">
        <f t="shared" si="470"/>
        <v>0</v>
      </c>
      <c r="AB276" s="24">
        <f t="shared" si="471"/>
        <v>0</v>
      </c>
      <c r="AC276" s="1">
        <f t="shared" si="472"/>
        <v>0</v>
      </c>
      <c r="AD276" s="13">
        <f t="shared" si="473"/>
        <v>0</v>
      </c>
    </row>
    <row r="277" spans="1:30" ht="21" customHeight="1" x14ac:dyDescent="0.2">
      <c r="A277" s="44"/>
      <c r="B277" s="29" t="s">
        <v>31</v>
      </c>
      <c r="C277" s="45"/>
      <c r="D277" s="47"/>
      <c r="E277" s="47"/>
      <c r="F277" s="47"/>
      <c r="G277" s="1">
        <v>0</v>
      </c>
      <c r="H277" s="13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24">
        <f t="shared" si="459"/>
        <v>0</v>
      </c>
      <c r="Z277" s="1">
        <f t="shared" si="469"/>
        <v>0</v>
      </c>
      <c r="AA277" s="1">
        <f t="shared" si="470"/>
        <v>0</v>
      </c>
      <c r="AB277" s="24">
        <f t="shared" si="471"/>
        <v>0</v>
      </c>
      <c r="AC277" s="1">
        <f t="shared" si="472"/>
        <v>0</v>
      </c>
      <c r="AD277" s="13">
        <f t="shared" si="473"/>
        <v>0</v>
      </c>
    </row>
    <row r="278" spans="1:30" s="8" customFormat="1" ht="21" customHeight="1" x14ac:dyDescent="0.2">
      <c r="A278" s="44"/>
      <c r="B278" s="29" t="s">
        <v>32</v>
      </c>
      <c r="C278" s="45"/>
      <c r="D278" s="48"/>
      <c r="E278" s="48"/>
      <c r="F278" s="48"/>
      <c r="G278" s="1">
        <v>0</v>
      </c>
      <c r="H278" s="13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24">
        <f t="shared" si="459"/>
        <v>0</v>
      </c>
      <c r="Z278" s="1">
        <f t="shared" si="469"/>
        <v>0</v>
      </c>
      <c r="AA278" s="1">
        <f t="shared" si="470"/>
        <v>0</v>
      </c>
      <c r="AB278" s="24">
        <f t="shared" si="471"/>
        <v>0</v>
      </c>
      <c r="AC278" s="1">
        <f t="shared" si="472"/>
        <v>0</v>
      </c>
      <c r="AD278" s="13">
        <f t="shared" si="473"/>
        <v>0</v>
      </c>
    </row>
    <row r="279" spans="1:30" s="7" customFormat="1" ht="21" customHeight="1" x14ac:dyDescent="0.2">
      <c r="A279" s="4" t="s">
        <v>33</v>
      </c>
      <c r="B279" s="4"/>
      <c r="C279" s="5"/>
      <c r="D279" s="5"/>
      <c r="E279" s="5"/>
      <c r="F279" s="5"/>
      <c r="G279" s="6">
        <f t="shared" ref="G279" si="474">SUM(G275:G278)</f>
        <v>0</v>
      </c>
      <c r="H279" s="6">
        <f>SUM(H275:H278)</f>
        <v>0</v>
      </c>
      <c r="I279" s="6">
        <f t="shared" ref="I279:K279" si="475">SUM(I275:I278)</f>
        <v>0</v>
      </c>
      <c r="J279" s="6">
        <f t="shared" si="475"/>
        <v>0</v>
      </c>
      <c r="K279" s="6">
        <f t="shared" si="475"/>
        <v>0</v>
      </c>
      <c r="L279" s="6">
        <f t="shared" ref="L279:X279" si="476">SUM(L275:L278)</f>
        <v>0</v>
      </c>
      <c r="M279" s="6">
        <f t="shared" si="476"/>
        <v>0</v>
      </c>
      <c r="N279" s="6">
        <f t="shared" si="476"/>
        <v>0</v>
      </c>
      <c r="O279" s="6">
        <f t="shared" si="476"/>
        <v>0</v>
      </c>
      <c r="P279" s="6">
        <f t="shared" si="476"/>
        <v>0</v>
      </c>
      <c r="Q279" s="6">
        <f t="shared" si="476"/>
        <v>0</v>
      </c>
      <c r="R279" s="6">
        <f t="shared" si="476"/>
        <v>0</v>
      </c>
      <c r="S279" s="6">
        <f t="shared" si="476"/>
        <v>0</v>
      </c>
      <c r="T279" s="6">
        <f t="shared" si="476"/>
        <v>0</v>
      </c>
      <c r="U279" s="6">
        <f t="shared" si="476"/>
        <v>0</v>
      </c>
      <c r="V279" s="6">
        <f t="shared" si="476"/>
        <v>0</v>
      </c>
      <c r="W279" s="6">
        <f t="shared" si="476"/>
        <v>0</v>
      </c>
      <c r="X279" s="6">
        <f t="shared" si="476"/>
        <v>0</v>
      </c>
      <c r="Y279" s="6">
        <f t="shared" si="467"/>
        <v>0</v>
      </c>
      <c r="Z279" s="6">
        <f t="shared" si="467"/>
        <v>0</v>
      </c>
      <c r="AA279" s="6">
        <f t="shared" si="467"/>
        <v>0</v>
      </c>
      <c r="AB279" s="6">
        <f t="shared" si="467"/>
        <v>0</v>
      </c>
      <c r="AC279" s="6">
        <f t="shared" si="467"/>
        <v>0</v>
      </c>
      <c r="AD279" s="6">
        <f t="shared" si="467"/>
        <v>0</v>
      </c>
    </row>
    <row r="280" spans="1:30" s="2" customFormat="1" ht="21" customHeight="1" x14ac:dyDescent="0.2">
      <c r="A280" s="44">
        <v>2014</v>
      </c>
      <c r="B280" s="29" t="s">
        <v>26</v>
      </c>
      <c r="C280" s="45" t="s">
        <v>98</v>
      </c>
      <c r="D280" s="46">
        <f>+VLOOKUP(C280,'[1]ENTES A JUNIO 2014'!$B$2:$C$124,2,FALSE)</f>
        <v>56</v>
      </c>
      <c r="E280" s="46" t="s">
        <v>28</v>
      </c>
      <c r="F280" s="46" t="s">
        <v>94</v>
      </c>
      <c r="G280" s="1">
        <v>0</v>
      </c>
      <c r="H280" s="13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24">
        <f t="shared" ref="Y280" si="477">SUM(I280:Q280)</f>
        <v>0</v>
      </c>
      <c r="Z280" s="1">
        <f t="shared" ref="Z280:Z283" si="478">SUM(I280:Q280)</f>
        <v>0</v>
      </c>
      <c r="AA280" s="1">
        <f t="shared" ref="AA280:AA283" si="479">+X280+W280+V280+U280+T280+S280+R280+Q280+P280+L280+K280+J280+I280</f>
        <v>0</v>
      </c>
      <c r="AB280" s="24">
        <f t="shared" ref="AB280:AB283" si="480">+G280</f>
        <v>0</v>
      </c>
      <c r="AC280" s="1">
        <f t="shared" ref="AC280:AC283" si="481">+AA280-Z280</f>
        <v>0</v>
      </c>
      <c r="AD280" s="13">
        <f t="shared" ref="AD280:AD283" si="482">+AB280-Y280</f>
        <v>0</v>
      </c>
    </row>
    <row r="281" spans="1:30" s="8" customFormat="1" ht="21" customHeight="1" x14ac:dyDescent="0.2">
      <c r="A281" s="44"/>
      <c r="B281" s="29" t="s">
        <v>30</v>
      </c>
      <c r="C281" s="45"/>
      <c r="D281" s="47"/>
      <c r="E281" s="47"/>
      <c r="F281" s="47"/>
      <c r="G281" s="1">
        <v>0</v>
      </c>
      <c r="H281" s="13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24">
        <f t="shared" si="459"/>
        <v>0</v>
      </c>
      <c r="Z281" s="1">
        <f t="shared" si="478"/>
        <v>0</v>
      </c>
      <c r="AA281" s="1">
        <f t="shared" si="479"/>
        <v>0</v>
      </c>
      <c r="AB281" s="24">
        <f t="shared" si="480"/>
        <v>0</v>
      </c>
      <c r="AC281" s="1">
        <f t="shared" si="481"/>
        <v>0</v>
      </c>
      <c r="AD281" s="13">
        <f t="shared" si="482"/>
        <v>0</v>
      </c>
    </row>
    <row r="282" spans="1:30" ht="21" customHeight="1" x14ac:dyDescent="0.2">
      <c r="A282" s="44"/>
      <c r="B282" s="29" t="s">
        <v>31</v>
      </c>
      <c r="C282" s="45"/>
      <c r="D282" s="47"/>
      <c r="E282" s="47"/>
      <c r="F282" s="47"/>
      <c r="G282" s="1">
        <v>0</v>
      </c>
      <c r="H282" s="13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24">
        <f t="shared" si="459"/>
        <v>0</v>
      </c>
      <c r="Z282" s="1">
        <f t="shared" si="478"/>
        <v>0</v>
      </c>
      <c r="AA282" s="1">
        <f t="shared" si="479"/>
        <v>0</v>
      </c>
      <c r="AB282" s="24">
        <f t="shared" si="480"/>
        <v>0</v>
      </c>
      <c r="AC282" s="1">
        <f t="shared" si="481"/>
        <v>0</v>
      </c>
      <c r="AD282" s="13">
        <f t="shared" si="482"/>
        <v>0</v>
      </c>
    </row>
    <row r="283" spans="1:30" s="8" customFormat="1" ht="21" customHeight="1" x14ac:dyDescent="0.2">
      <c r="A283" s="44"/>
      <c r="B283" s="29" t="s">
        <v>32</v>
      </c>
      <c r="C283" s="45"/>
      <c r="D283" s="48"/>
      <c r="E283" s="48"/>
      <c r="F283" s="48"/>
      <c r="G283" s="1">
        <v>0</v>
      </c>
      <c r="H283" s="13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24">
        <f t="shared" si="459"/>
        <v>0</v>
      </c>
      <c r="Z283" s="1">
        <f t="shared" si="478"/>
        <v>0</v>
      </c>
      <c r="AA283" s="1">
        <f t="shared" si="479"/>
        <v>0</v>
      </c>
      <c r="AB283" s="24">
        <f t="shared" si="480"/>
        <v>0</v>
      </c>
      <c r="AC283" s="1">
        <f t="shared" si="481"/>
        <v>0</v>
      </c>
      <c r="AD283" s="13">
        <f t="shared" si="482"/>
        <v>0</v>
      </c>
    </row>
    <row r="284" spans="1:30" s="7" customFormat="1" ht="21" customHeight="1" x14ac:dyDescent="0.2">
      <c r="A284" s="4" t="s">
        <v>33</v>
      </c>
      <c r="B284" s="4"/>
      <c r="C284" s="5"/>
      <c r="D284" s="5"/>
      <c r="E284" s="5"/>
      <c r="F284" s="5"/>
      <c r="G284" s="6">
        <f t="shared" ref="G284" si="483">SUM(G280:G283)</f>
        <v>0</v>
      </c>
      <c r="H284" s="6">
        <f>SUM(H280:H283)</f>
        <v>0</v>
      </c>
      <c r="I284" s="6">
        <f t="shared" ref="I284:K284" si="484">SUM(I280:I283)</f>
        <v>0</v>
      </c>
      <c r="J284" s="6">
        <f t="shared" si="484"/>
        <v>0</v>
      </c>
      <c r="K284" s="6">
        <f t="shared" si="484"/>
        <v>0</v>
      </c>
      <c r="L284" s="6">
        <f t="shared" ref="L284:X284" si="485">SUM(L280:L283)</f>
        <v>0</v>
      </c>
      <c r="M284" s="6">
        <f t="shared" si="485"/>
        <v>0</v>
      </c>
      <c r="N284" s="6">
        <f t="shared" si="485"/>
        <v>0</v>
      </c>
      <c r="O284" s="6">
        <f t="shared" si="485"/>
        <v>0</v>
      </c>
      <c r="P284" s="6">
        <f t="shared" si="485"/>
        <v>0</v>
      </c>
      <c r="Q284" s="6">
        <f t="shared" si="485"/>
        <v>0</v>
      </c>
      <c r="R284" s="6">
        <f t="shared" si="485"/>
        <v>0</v>
      </c>
      <c r="S284" s="6">
        <f t="shared" si="485"/>
        <v>0</v>
      </c>
      <c r="T284" s="6">
        <f t="shared" si="485"/>
        <v>0</v>
      </c>
      <c r="U284" s="6">
        <f t="shared" si="485"/>
        <v>0</v>
      </c>
      <c r="V284" s="6">
        <f t="shared" si="485"/>
        <v>0</v>
      </c>
      <c r="W284" s="6">
        <f t="shared" si="485"/>
        <v>0</v>
      </c>
      <c r="X284" s="6">
        <f t="shared" si="485"/>
        <v>0</v>
      </c>
      <c r="Y284" s="6">
        <f t="shared" si="467"/>
        <v>0</v>
      </c>
      <c r="Z284" s="6">
        <f t="shared" si="467"/>
        <v>0</v>
      </c>
      <c r="AA284" s="6">
        <f t="shared" si="467"/>
        <v>0</v>
      </c>
      <c r="AB284" s="6">
        <f t="shared" si="467"/>
        <v>0</v>
      </c>
      <c r="AC284" s="6">
        <f t="shared" si="467"/>
        <v>0</v>
      </c>
      <c r="AD284" s="6">
        <f t="shared" si="467"/>
        <v>0</v>
      </c>
    </row>
    <row r="285" spans="1:30" s="2" customFormat="1" ht="21" customHeight="1" x14ac:dyDescent="0.2">
      <c r="A285" s="44">
        <v>2014</v>
      </c>
      <c r="B285" s="29" t="s">
        <v>26</v>
      </c>
      <c r="C285" s="45" t="s">
        <v>99</v>
      </c>
      <c r="D285" s="46">
        <f>+VLOOKUP(C285,'[1]ENTES A JUNIO 2014'!$B$2:$C$124,2,FALSE)</f>
        <v>57</v>
      </c>
      <c r="E285" s="46" t="s">
        <v>28</v>
      </c>
      <c r="F285" s="46" t="s">
        <v>41</v>
      </c>
      <c r="G285" s="1">
        <v>0</v>
      </c>
      <c r="H285" s="13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24">
        <f t="shared" ref="Y285" si="486">SUM(I285:Q285)</f>
        <v>0</v>
      </c>
      <c r="Z285" s="1">
        <f t="shared" ref="Z285:Z288" si="487">SUM(I285:Q285)</f>
        <v>0</v>
      </c>
      <c r="AA285" s="1">
        <f t="shared" ref="AA285:AA288" si="488">+X285+W285+V285+U285+T285+S285+R285+Q285+P285+L285+K285+J285+I285</f>
        <v>0</v>
      </c>
      <c r="AB285" s="24">
        <f t="shared" ref="AB285:AB288" si="489">+G285</f>
        <v>0</v>
      </c>
      <c r="AC285" s="1">
        <f t="shared" ref="AC285:AC288" si="490">+AA285-Z285</f>
        <v>0</v>
      </c>
      <c r="AD285" s="13">
        <f t="shared" ref="AD285:AD288" si="491">+AB285-Y285</f>
        <v>0</v>
      </c>
    </row>
    <row r="286" spans="1:30" s="8" customFormat="1" ht="21" customHeight="1" x14ac:dyDescent="0.2">
      <c r="A286" s="44"/>
      <c r="B286" s="29" t="s">
        <v>30</v>
      </c>
      <c r="C286" s="45"/>
      <c r="D286" s="47"/>
      <c r="E286" s="47"/>
      <c r="F286" s="47"/>
      <c r="G286" s="1" t="e">
        <f>+VLOOKUP(D285,#REF!,2,FALSE)</f>
        <v>#REF!</v>
      </c>
      <c r="H286" s="13">
        <v>0</v>
      </c>
      <c r="I286" s="1" t="e">
        <f>+VLOOKUP(D285,#REF!,4,FALSE)</f>
        <v>#REF!</v>
      </c>
      <c r="J286" s="1" t="e">
        <f>+VLOOKUP(D285,#REF!,2,FALSE)</f>
        <v>#REF!</v>
      </c>
      <c r="K286" s="1" t="e">
        <f>+VLOOKUP(D285,#REF!,3,FALSE)</f>
        <v>#REF!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24" t="e">
        <f t="shared" si="459"/>
        <v>#REF!</v>
      </c>
      <c r="Z286" s="1" t="e">
        <f t="shared" si="487"/>
        <v>#REF!</v>
      </c>
      <c r="AA286" s="1" t="e">
        <f t="shared" si="488"/>
        <v>#REF!</v>
      </c>
      <c r="AB286" s="24" t="e">
        <f t="shared" si="489"/>
        <v>#REF!</v>
      </c>
      <c r="AC286" s="1" t="e">
        <f t="shared" si="490"/>
        <v>#REF!</v>
      </c>
      <c r="AD286" s="13" t="e">
        <f t="shared" si="491"/>
        <v>#REF!</v>
      </c>
    </row>
    <row r="287" spans="1:30" ht="21" customHeight="1" x14ac:dyDescent="0.2">
      <c r="A287" s="44"/>
      <c r="B287" s="29" t="s">
        <v>31</v>
      </c>
      <c r="C287" s="45"/>
      <c r="D287" s="47"/>
      <c r="E287" s="47"/>
      <c r="F287" s="47"/>
      <c r="G287" s="1" t="e">
        <f>+VLOOKUP(D285,#REF!,2,FALSE)</f>
        <v>#REF!</v>
      </c>
      <c r="H287" s="13">
        <v>1</v>
      </c>
      <c r="I287" s="1" t="e">
        <f>+VLOOKUP(D285,#REF!,4,FALSE)</f>
        <v>#REF!</v>
      </c>
      <c r="J287" s="1" t="e">
        <f>+VLOOKUP(D285,#REF!,2,FALSE)</f>
        <v>#REF!</v>
      </c>
      <c r="K287" s="1" t="e">
        <f>+VLOOKUP(D285,#REF!,3,FALSE)</f>
        <v>#REF!</v>
      </c>
      <c r="L287" s="1" t="e">
        <f>+VLOOKUP(D285,'[4]3 trim pleno'!$A$2:$H$590,2,FALSE)</f>
        <v>#N/A</v>
      </c>
      <c r="M287" s="1" t="e">
        <f>+VLOOKUP(D285,'[4]3 trim pleno'!$A$2:$H$590,3,FALSE)</f>
        <v>#N/A</v>
      </c>
      <c r="N287" s="1" t="e">
        <f>+VLOOKUP(D285,'[4]3 trim pleno'!$A$2:$H$590,5,FALSE)</f>
        <v>#N/A</v>
      </c>
      <c r="O287" s="1" t="e">
        <f>+VLOOKUP(D285,'[4]3 trim pleno'!$A$2:$H$590,4,FALSE)</f>
        <v>#N/A</v>
      </c>
      <c r="P287" s="1" t="e">
        <f>+VLOOKUP(D285,'[4]3 trim pleno'!$A$2:$H$590,6,FALSE)</f>
        <v>#N/A</v>
      </c>
      <c r="Q287" s="1" t="e">
        <f>+VLOOKUP(D285,'[4]3 trim pleno'!$A$2:$H$590,7,FALSE)</f>
        <v>#N/A</v>
      </c>
      <c r="R287" s="18" t="e">
        <f>+VLOOKUP(D285,'[4]3 TRIM LESLIE'!$A$4:$N$403,2,FALSE)</f>
        <v>#N/A</v>
      </c>
      <c r="S287" s="18">
        <v>0</v>
      </c>
      <c r="T287" s="18" t="e">
        <f>+VLOOKUP(D285,'[4]3 TRIM LESLIE'!$A$4:$N$403,6,FALSE)</f>
        <v>#N/A</v>
      </c>
      <c r="U287" s="18" t="e">
        <f>+VLOOKUP(D285,'[4]3 TRIM LESLIE'!$A$4:$N$403,5,FALSE)</f>
        <v>#N/A</v>
      </c>
      <c r="V287" s="18" t="e">
        <f>+VLOOKUP(D285,'[4]3 TRIM LESLIE'!$A$4:$N$403,4,FALSE)</f>
        <v>#N/A</v>
      </c>
      <c r="W287" s="18" t="e">
        <f>+VLOOKUP(D285,'[4]3 TRIM LESLIE'!$A$4:$N$403,3,FALSE)</f>
        <v>#N/A</v>
      </c>
      <c r="X287" s="18">
        <v>0</v>
      </c>
      <c r="Y287" s="24" t="e">
        <f t="shared" si="459"/>
        <v>#REF!</v>
      </c>
      <c r="Z287" s="1" t="e">
        <f t="shared" si="487"/>
        <v>#REF!</v>
      </c>
      <c r="AA287" s="1" t="e">
        <f t="shared" si="488"/>
        <v>#N/A</v>
      </c>
      <c r="AB287" s="24" t="e">
        <f t="shared" si="489"/>
        <v>#REF!</v>
      </c>
      <c r="AC287" s="1" t="e">
        <f t="shared" si="490"/>
        <v>#N/A</v>
      </c>
      <c r="AD287" s="13" t="e">
        <f t="shared" si="491"/>
        <v>#REF!</v>
      </c>
    </row>
    <row r="288" spans="1:30" s="8" customFormat="1" ht="21" customHeight="1" x14ac:dyDescent="0.2">
      <c r="A288" s="44"/>
      <c r="B288" s="29" t="s">
        <v>32</v>
      </c>
      <c r="C288" s="45"/>
      <c r="D288" s="48"/>
      <c r="E288" s="48"/>
      <c r="F288" s="48"/>
      <c r="G288" s="1">
        <v>0</v>
      </c>
      <c r="H288" s="13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24">
        <f t="shared" si="459"/>
        <v>0</v>
      </c>
      <c r="Z288" s="1">
        <f t="shared" si="487"/>
        <v>0</v>
      </c>
      <c r="AA288" s="1">
        <f t="shared" si="488"/>
        <v>0</v>
      </c>
      <c r="AB288" s="24">
        <f t="shared" si="489"/>
        <v>0</v>
      </c>
      <c r="AC288" s="1">
        <f t="shared" si="490"/>
        <v>0</v>
      </c>
      <c r="AD288" s="13">
        <f t="shared" si="491"/>
        <v>0</v>
      </c>
    </row>
    <row r="289" spans="1:30" s="7" customFormat="1" ht="21" customHeight="1" x14ac:dyDescent="0.2">
      <c r="A289" s="4" t="s">
        <v>33</v>
      </c>
      <c r="B289" s="4"/>
      <c r="C289" s="5"/>
      <c r="D289" s="5"/>
      <c r="E289" s="5"/>
      <c r="F289" s="5"/>
      <c r="G289" s="6" t="e">
        <f t="shared" ref="G289:X289" si="492">SUM(G285:G288)</f>
        <v>#REF!</v>
      </c>
      <c r="H289" s="6">
        <f>SUM(H285:H288)</f>
        <v>1</v>
      </c>
      <c r="I289" s="6" t="e">
        <f t="shared" ref="I289:K289" si="493">SUM(I285:I288)</f>
        <v>#REF!</v>
      </c>
      <c r="J289" s="6" t="e">
        <f t="shared" si="493"/>
        <v>#REF!</v>
      </c>
      <c r="K289" s="6" t="e">
        <f t="shared" si="493"/>
        <v>#REF!</v>
      </c>
      <c r="L289" s="6" t="e">
        <f t="shared" si="492"/>
        <v>#N/A</v>
      </c>
      <c r="M289" s="6" t="e">
        <f t="shared" si="492"/>
        <v>#N/A</v>
      </c>
      <c r="N289" s="6" t="e">
        <f t="shared" si="492"/>
        <v>#N/A</v>
      </c>
      <c r="O289" s="6" t="e">
        <f t="shared" si="492"/>
        <v>#N/A</v>
      </c>
      <c r="P289" s="6" t="e">
        <f t="shared" si="492"/>
        <v>#N/A</v>
      </c>
      <c r="Q289" s="6" t="e">
        <f t="shared" si="492"/>
        <v>#N/A</v>
      </c>
      <c r="R289" s="6" t="e">
        <f t="shared" si="492"/>
        <v>#N/A</v>
      </c>
      <c r="S289" s="6">
        <f t="shared" si="492"/>
        <v>0</v>
      </c>
      <c r="T289" s="6" t="e">
        <f t="shared" si="492"/>
        <v>#N/A</v>
      </c>
      <c r="U289" s="6" t="e">
        <f t="shared" si="492"/>
        <v>#N/A</v>
      </c>
      <c r="V289" s="6" t="e">
        <f t="shared" si="492"/>
        <v>#N/A</v>
      </c>
      <c r="W289" s="6" t="e">
        <f t="shared" si="492"/>
        <v>#N/A</v>
      </c>
      <c r="X289" s="6">
        <f t="shared" si="492"/>
        <v>0</v>
      </c>
      <c r="Y289" s="6" t="e">
        <f t="shared" si="467"/>
        <v>#REF!</v>
      </c>
      <c r="Z289" s="6" t="e">
        <f t="shared" si="467"/>
        <v>#REF!</v>
      </c>
      <c r="AA289" s="6" t="e">
        <f t="shared" si="467"/>
        <v>#REF!</v>
      </c>
      <c r="AB289" s="6" t="e">
        <f t="shared" si="467"/>
        <v>#REF!</v>
      </c>
      <c r="AC289" s="6" t="e">
        <f t="shared" si="467"/>
        <v>#REF!</v>
      </c>
      <c r="AD289" s="6" t="e">
        <f t="shared" si="467"/>
        <v>#REF!</v>
      </c>
    </row>
    <row r="290" spans="1:30" s="2" customFormat="1" ht="21" customHeight="1" x14ac:dyDescent="0.2">
      <c r="A290" s="44">
        <v>2014</v>
      </c>
      <c r="B290" s="29" t="s">
        <v>26</v>
      </c>
      <c r="C290" s="45" t="s">
        <v>100</v>
      </c>
      <c r="D290" s="46">
        <f>+VLOOKUP(C290,'[1]ENTES A JUNIO 2014'!$B$2:$C$124,2,FALSE)</f>
        <v>58</v>
      </c>
      <c r="E290" s="46" t="s">
        <v>48</v>
      </c>
      <c r="F290" s="46" t="s">
        <v>48</v>
      </c>
      <c r="G290" s="1" t="e">
        <f>+VLOOKUP(D290,#REF!,2,FALSE)</f>
        <v>#REF!</v>
      </c>
      <c r="H290" s="13">
        <v>0</v>
      </c>
      <c r="I290" s="1" t="e">
        <f>+VLOOKUP(D290,#REF!,4,FALSE)</f>
        <v>#REF!</v>
      </c>
      <c r="J290" s="1" t="e">
        <f>+VLOOKUP(D290,#REF!,2,FALSE)</f>
        <v>#REF!</v>
      </c>
      <c r="K290" s="1" t="e">
        <f>+VLOOKUP(D290,#REF!,3,FALSE)</f>
        <v>#REF!</v>
      </c>
      <c r="L290" s="1">
        <f>+VLOOKUP(D290,'[4]1 trim pleno'!$A$2:$H$590,2,FALSE)</f>
        <v>0</v>
      </c>
      <c r="M290" s="1">
        <f>+VLOOKUP(D290,'[4]1 trim pleno'!$A$2:$H$590,3,FALSE)</f>
        <v>0</v>
      </c>
      <c r="N290" s="1">
        <f>+VLOOKUP(D290,'[4]1 trim pleno'!$A$2:$H$590,5,FALSE)</f>
        <v>0</v>
      </c>
      <c r="O290" s="1">
        <f>+VLOOKUP(D290,'[4]1 trim pleno'!$A$2:$H$590,4,FALSE)</f>
        <v>0</v>
      </c>
      <c r="P290" s="1">
        <f>+VLOOKUP(D290,'[4]1 trim pleno'!$A$2:$H$590,6,FALSE)</f>
        <v>0</v>
      </c>
      <c r="Q290" s="1">
        <f>+VLOOKUP(D290,'[4]1 trim pleno'!$A$2:$H$590,7,FALSE)</f>
        <v>1</v>
      </c>
      <c r="R290" s="18">
        <f>+VLOOKUP(D290,'[4]1 TRIM LESLIE'!$A$4:$H$403,2,FALSE)</f>
        <v>0</v>
      </c>
      <c r="S290" s="18">
        <v>0</v>
      </c>
      <c r="T290" s="18">
        <f>+VLOOKUP(D290,'[4]1 TRIM LESLIE'!$A$4:$H$403,6,FALSE)</f>
        <v>0</v>
      </c>
      <c r="U290" s="18">
        <f>+VLOOKUP(D290,'[4]1 TRIM LESLIE'!$A$4:$H$403,5,FALSE)</f>
        <v>0</v>
      </c>
      <c r="V290" s="18">
        <f>+VLOOKUP(D290,'[4]1 TRIM LESLIE'!$A$4:$H$403,4,FALSE)</f>
        <v>0</v>
      </c>
      <c r="W290" s="18">
        <f>+VLOOKUP(D290,'[4]1 TRIM LESLIE'!$A$4:$H$403,3,FALSE)</f>
        <v>0</v>
      </c>
      <c r="X290" s="18">
        <v>0</v>
      </c>
      <c r="Y290" s="24" t="e">
        <f t="shared" ref="Y290" si="494">SUM(I290:Q290)</f>
        <v>#REF!</v>
      </c>
      <c r="Z290" s="1" t="e">
        <f t="shared" ref="Z290:Z293" si="495">SUM(I290:Q290)</f>
        <v>#REF!</v>
      </c>
      <c r="AA290" s="1" t="e">
        <f t="shared" ref="AA290:AA293" si="496">+X290+W290+V290+U290+T290+S290+R290+Q290+P290+L290+K290+J290+I290</f>
        <v>#REF!</v>
      </c>
      <c r="AB290" s="24" t="e">
        <f t="shared" ref="AB290:AB293" si="497">+G290</f>
        <v>#REF!</v>
      </c>
      <c r="AC290" s="1" t="e">
        <f t="shared" ref="AC290:AC293" si="498">+AA290-Z290</f>
        <v>#REF!</v>
      </c>
      <c r="AD290" s="13" t="e">
        <f t="shared" ref="AD290:AD293" si="499">+AB290-Y290</f>
        <v>#REF!</v>
      </c>
    </row>
    <row r="291" spans="1:30" s="8" customFormat="1" ht="21" customHeight="1" x14ac:dyDescent="0.2">
      <c r="A291" s="44"/>
      <c r="B291" s="29" t="s">
        <v>30</v>
      </c>
      <c r="C291" s="45"/>
      <c r="D291" s="47"/>
      <c r="E291" s="47"/>
      <c r="F291" s="47"/>
      <c r="G291" s="1" t="e">
        <f>+VLOOKUP(D290,#REF!,2,FALSE)</f>
        <v>#REF!</v>
      </c>
      <c r="H291" s="13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24">
        <f t="shared" si="459"/>
        <v>0</v>
      </c>
      <c r="Z291" s="1">
        <f t="shared" si="495"/>
        <v>0</v>
      </c>
      <c r="AA291" s="1">
        <f t="shared" si="496"/>
        <v>0</v>
      </c>
      <c r="AB291" s="24" t="e">
        <f t="shared" si="497"/>
        <v>#REF!</v>
      </c>
      <c r="AC291" s="1">
        <f t="shared" si="498"/>
        <v>0</v>
      </c>
      <c r="AD291" s="13" t="e">
        <f t="shared" si="499"/>
        <v>#REF!</v>
      </c>
    </row>
    <row r="292" spans="1:30" ht="21" customHeight="1" x14ac:dyDescent="0.2">
      <c r="A292" s="44"/>
      <c r="B292" s="29" t="s">
        <v>31</v>
      </c>
      <c r="C292" s="45"/>
      <c r="D292" s="47"/>
      <c r="E292" s="47"/>
      <c r="F292" s="47"/>
      <c r="G292" s="1" t="e">
        <f>+VLOOKUP(D290,#REF!,2,FALSE)</f>
        <v>#REF!</v>
      </c>
      <c r="H292" s="13">
        <v>2</v>
      </c>
      <c r="I292" s="1" t="e">
        <f>+VLOOKUP(D290,#REF!,4,FALSE)</f>
        <v>#REF!</v>
      </c>
      <c r="J292" s="1" t="e">
        <f>+VLOOKUP(D290,#REF!,2,FALSE)</f>
        <v>#REF!</v>
      </c>
      <c r="K292" s="1" t="e">
        <f>+VLOOKUP(D290,#REF!,3,FALSE)</f>
        <v>#REF!</v>
      </c>
      <c r="L292" s="1" t="e">
        <f>+VLOOKUP(D290,'[4]3 trim pleno'!$A$2:$H$590,2,FALSE)</f>
        <v>#N/A</v>
      </c>
      <c r="M292" s="1" t="e">
        <f>+VLOOKUP(D290,'[4]3 trim pleno'!$A$2:$H$590,3,FALSE)</f>
        <v>#N/A</v>
      </c>
      <c r="N292" s="1" t="e">
        <f>+VLOOKUP(D290,'[4]3 trim pleno'!$A$2:$H$590,5,FALSE)</f>
        <v>#N/A</v>
      </c>
      <c r="O292" s="1" t="e">
        <f>+VLOOKUP(D290,'[4]3 trim pleno'!$A$2:$H$590,4,FALSE)</f>
        <v>#N/A</v>
      </c>
      <c r="P292" s="1" t="e">
        <f>+VLOOKUP(D290,'[4]3 trim pleno'!$A$2:$H$590,6,FALSE)</f>
        <v>#N/A</v>
      </c>
      <c r="Q292" s="1" t="e">
        <f>+VLOOKUP(D290,'[4]3 trim pleno'!$A$2:$H$590,7,FALSE)</f>
        <v>#N/A</v>
      </c>
      <c r="R292" s="18" t="e">
        <f>+VLOOKUP(D290,'[4]3 TRIM LESLIE'!$A$4:$N$403,2,FALSE)</f>
        <v>#N/A</v>
      </c>
      <c r="S292" s="18">
        <v>0</v>
      </c>
      <c r="T292" s="18" t="e">
        <f>+VLOOKUP(D290,'[4]3 TRIM LESLIE'!$A$4:$N$403,6,FALSE)</f>
        <v>#N/A</v>
      </c>
      <c r="U292" s="18" t="e">
        <f>+VLOOKUP(D290,'[4]3 TRIM LESLIE'!$A$4:$N$403,5,FALSE)</f>
        <v>#N/A</v>
      </c>
      <c r="V292" s="18" t="e">
        <f>+VLOOKUP(D290,'[4]3 TRIM LESLIE'!$A$4:$N$403,4,FALSE)</f>
        <v>#N/A</v>
      </c>
      <c r="W292" s="18" t="e">
        <f>+VLOOKUP(D290,'[4]3 TRIM LESLIE'!$A$4:$N$403,3,FALSE)</f>
        <v>#N/A</v>
      </c>
      <c r="X292" s="18">
        <v>0</v>
      </c>
      <c r="Y292" s="24" t="e">
        <f t="shared" si="459"/>
        <v>#REF!</v>
      </c>
      <c r="Z292" s="1" t="e">
        <f t="shared" si="495"/>
        <v>#REF!</v>
      </c>
      <c r="AA292" s="1" t="e">
        <f t="shared" si="496"/>
        <v>#N/A</v>
      </c>
      <c r="AB292" s="24" t="e">
        <f t="shared" si="497"/>
        <v>#REF!</v>
      </c>
      <c r="AC292" s="1" t="e">
        <f t="shared" si="498"/>
        <v>#N/A</v>
      </c>
      <c r="AD292" s="13" t="e">
        <f t="shared" si="499"/>
        <v>#REF!</v>
      </c>
    </row>
    <row r="293" spans="1:30" s="8" customFormat="1" ht="21" customHeight="1" x14ac:dyDescent="0.2">
      <c r="A293" s="44"/>
      <c r="B293" s="29" t="s">
        <v>32</v>
      </c>
      <c r="C293" s="45"/>
      <c r="D293" s="48"/>
      <c r="E293" s="48"/>
      <c r="F293" s="48"/>
      <c r="G293" s="1">
        <v>0</v>
      </c>
      <c r="H293" s="13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24">
        <f t="shared" si="459"/>
        <v>0</v>
      </c>
      <c r="Z293" s="1">
        <f t="shared" si="495"/>
        <v>0</v>
      </c>
      <c r="AA293" s="1">
        <f t="shared" si="496"/>
        <v>0</v>
      </c>
      <c r="AB293" s="24">
        <f t="shared" si="497"/>
        <v>0</v>
      </c>
      <c r="AC293" s="1">
        <f t="shared" si="498"/>
        <v>0</v>
      </c>
      <c r="AD293" s="13">
        <f t="shared" si="499"/>
        <v>0</v>
      </c>
    </row>
    <row r="294" spans="1:30" s="7" customFormat="1" ht="21" customHeight="1" x14ac:dyDescent="0.2">
      <c r="A294" s="4" t="s">
        <v>33</v>
      </c>
      <c r="B294" s="4"/>
      <c r="C294" s="5"/>
      <c r="D294" s="5"/>
      <c r="E294" s="5"/>
      <c r="F294" s="5"/>
      <c r="G294" s="6" t="e">
        <f t="shared" ref="G294:X294" si="500">SUM(G290:G293)</f>
        <v>#REF!</v>
      </c>
      <c r="H294" s="6">
        <f>SUM(H290:H293)</f>
        <v>2</v>
      </c>
      <c r="I294" s="6" t="e">
        <f t="shared" ref="I294:K294" si="501">SUM(I290:I293)</f>
        <v>#REF!</v>
      </c>
      <c r="J294" s="6" t="e">
        <f t="shared" si="501"/>
        <v>#REF!</v>
      </c>
      <c r="K294" s="6" t="e">
        <f t="shared" si="501"/>
        <v>#REF!</v>
      </c>
      <c r="L294" s="6" t="e">
        <f t="shared" si="500"/>
        <v>#N/A</v>
      </c>
      <c r="M294" s="6" t="e">
        <f t="shared" si="500"/>
        <v>#N/A</v>
      </c>
      <c r="N294" s="6" t="e">
        <f t="shared" si="500"/>
        <v>#N/A</v>
      </c>
      <c r="O294" s="6" t="e">
        <f t="shared" si="500"/>
        <v>#N/A</v>
      </c>
      <c r="P294" s="6" t="e">
        <f t="shared" si="500"/>
        <v>#N/A</v>
      </c>
      <c r="Q294" s="6" t="e">
        <f t="shared" si="500"/>
        <v>#N/A</v>
      </c>
      <c r="R294" s="6" t="e">
        <f t="shared" si="500"/>
        <v>#N/A</v>
      </c>
      <c r="S294" s="6">
        <f t="shared" si="500"/>
        <v>0</v>
      </c>
      <c r="T294" s="6" t="e">
        <f t="shared" si="500"/>
        <v>#N/A</v>
      </c>
      <c r="U294" s="6" t="e">
        <f t="shared" si="500"/>
        <v>#N/A</v>
      </c>
      <c r="V294" s="6" t="e">
        <f t="shared" si="500"/>
        <v>#N/A</v>
      </c>
      <c r="W294" s="6" t="e">
        <f t="shared" si="500"/>
        <v>#N/A</v>
      </c>
      <c r="X294" s="6">
        <f t="shared" si="500"/>
        <v>0</v>
      </c>
      <c r="Y294" s="6" t="e">
        <f t="shared" ref="Y294:AD309" si="502">SUM(Y290:Y293)</f>
        <v>#REF!</v>
      </c>
      <c r="Z294" s="6" t="e">
        <f t="shared" si="502"/>
        <v>#REF!</v>
      </c>
      <c r="AA294" s="6" t="e">
        <f t="shared" si="502"/>
        <v>#REF!</v>
      </c>
      <c r="AB294" s="6" t="e">
        <f t="shared" si="502"/>
        <v>#REF!</v>
      </c>
      <c r="AC294" s="6" t="e">
        <f t="shared" si="502"/>
        <v>#REF!</v>
      </c>
      <c r="AD294" s="6" t="e">
        <f t="shared" si="502"/>
        <v>#REF!</v>
      </c>
    </row>
    <row r="295" spans="1:30" s="2" customFormat="1" ht="21" customHeight="1" x14ac:dyDescent="0.2">
      <c r="A295" s="44">
        <v>2014</v>
      </c>
      <c r="B295" s="29" t="s">
        <v>26</v>
      </c>
      <c r="C295" s="45" t="s">
        <v>101</v>
      </c>
      <c r="D295" s="46">
        <f>+VLOOKUP(C295,'[1]ENTES A JUNIO 2014'!$B$2:$C$124,2,FALSE)</f>
        <v>59</v>
      </c>
      <c r="E295" s="46" t="s">
        <v>28</v>
      </c>
      <c r="F295" s="46" t="s">
        <v>41</v>
      </c>
      <c r="G295" s="1" t="e">
        <f>+VLOOKUP(D295,#REF!,2,FALSE)</f>
        <v>#REF!</v>
      </c>
      <c r="H295" s="13">
        <v>0</v>
      </c>
      <c r="I295" s="1">
        <v>0</v>
      </c>
      <c r="J295" s="1">
        <v>0</v>
      </c>
      <c r="K295" s="1">
        <v>0</v>
      </c>
      <c r="L295" s="1">
        <f>+VLOOKUP(D295,'[4]1 trim pleno'!$A$2:$H$590,2,FALSE)</f>
        <v>0</v>
      </c>
      <c r="M295" s="1">
        <f>+VLOOKUP(D295,'[4]1 trim pleno'!$A$2:$H$590,3,FALSE)</f>
        <v>0</v>
      </c>
      <c r="N295" s="1">
        <f>+VLOOKUP(D295,'[4]1 trim pleno'!$A$2:$H$590,5,FALSE)</f>
        <v>1</v>
      </c>
      <c r="O295" s="1">
        <f>+VLOOKUP(D295,'[4]1 trim pleno'!$A$2:$H$590,4,FALSE)</f>
        <v>0</v>
      </c>
      <c r="P295" s="1">
        <f>+VLOOKUP(D295,'[4]1 trim pleno'!$A$2:$H$590,6,FALSE)</f>
        <v>0</v>
      </c>
      <c r="Q295" s="1">
        <f>+VLOOKUP(D295,'[4]1 trim pleno'!$A$2:$H$590,7,FALSE)</f>
        <v>0</v>
      </c>
      <c r="R295" s="18">
        <f>+VLOOKUP(D295,'[4]1 TRIM LESLIE'!$A$4:$H$403,2,FALSE)</f>
        <v>1</v>
      </c>
      <c r="S295" s="18">
        <v>0</v>
      </c>
      <c r="T295" s="18">
        <f>+VLOOKUP(D295,'[4]1 TRIM LESLIE'!$A$4:$H$403,6,FALSE)</f>
        <v>0</v>
      </c>
      <c r="U295" s="18">
        <f>+VLOOKUP(D295,'[4]1 TRIM LESLIE'!$A$4:$H$403,5,FALSE)</f>
        <v>0</v>
      </c>
      <c r="V295" s="18">
        <f>+VLOOKUP(D295,'[4]1 TRIM LESLIE'!$A$4:$H$403,4,FALSE)</f>
        <v>0</v>
      </c>
      <c r="W295" s="18">
        <f>+VLOOKUP(D295,'[4]1 TRIM LESLIE'!$A$4:$H$403,3,FALSE)</f>
        <v>0</v>
      </c>
      <c r="X295" s="18">
        <v>0</v>
      </c>
      <c r="Y295" s="24">
        <f t="shared" ref="Y295" si="503">SUM(I295:Q295)</f>
        <v>1</v>
      </c>
      <c r="Z295" s="1">
        <f t="shared" ref="Z295:Z298" si="504">SUM(I295:Q295)</f>
        <v>1</v>
      </c>
      <c r="AA295" s="1">
        <f t="shared" ref="AA295:AA298" si="505">+X295+W295+V295+U295+T295+S295+R295+Q295+P295+L295+K295+J295+I295</f>
        <v>1</v>
      </c>
      <c r="AB295" s="24" t="e">
        <f t="shared" ref="AB295:AB298" si="506">+G295</f>
        <v>#REF!</v>
      </c>
      <c r="AC295" s="1">
        <f t="shared" ref="AC295:AC298" si="507">+AA295-Z295</f>
        <v>0</v>
      </c>
      <c r="AD295" s="13" t="e">
        <f t="shared" ref="AD295:AD298" si="508">+AB295-Y295</f>
        <v>#REF!</v>
      </c>
    </row>
    <row r="296" spans="1:30" s="8" customFormat="1" ht="21" customHeight="1" x14ac:dyDescent="0.2">
      <c r="A296" s="44"/>
      <c r="B296" s="29" t="s">
        <v>30</v>
      </c>
      <c r="C296" s="45"/>
      <c r="D296" s="47"/>
      <c r="E296" s="47"/>
      <c r="F296" s="47"/>
      <c r="G296" s="1">
        <v>0</v>
      </c>
      <c r="H296" s="13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24">
        <f t="shared" si="459"/>
        <v>0</v>
      </c>
      <c r="Z296" s="1">
        <f t="shared" si="504"/>
        <v>0</v>
      </c>
      <c r="AA296" s="1">
        <f t="shared" si="505"/>
        <v>0</v>
      </c>
      <c r="AB296" s="24">
        <f t="shared" si="506"/>
        <v>0</v>
      </c>
      <c r="AC296" s="1">
        <f t="shared" si="507"/>
        <v>0</v>
      </c>
      <c r="AD296" s="13">
        <f t="shared" si="508"/>
        <v>0</v>
      </c>
    </row>
    <row r="297" spans="1:30" ht="21" customHeight="1" x14ac:dyDescent="0.2">
      <c r="A297" s="44"/>
      <c r="B297" s="29" t="s">
        <v>31</v>
      </c>
      <c r="C297" s="45"/>
      <c r="D297" s="47"/>
      <c r="E297" s="47"/>
      <c r="F297" s="47"/>
      <c r="G297" s="1" t="e">
        <f>+VLOOKUP(D295,#REF!,2,FALSE)</f>
        <v>#REF!</v>
      </c>
      <c r="H297" s="13">
        <v>0</v>
      </c>
      <c r="I297" s="1" t="e">
        <f>+VLOOKUP(D295,#REF!,4,FALSE)</f>
        <v>#REF!</v>
      </c>
      <c r="J297" s="1" t="e">
        <f>+VLOOKUP(D295,#REF!,2,FALSE)</f>
        <v>#REF!</v>
      </c>
      <c r="K297" s="1" t="e">
        <f>+VLOOKUP(D295,#REF!,3,FALSE)</f>
        <v>#REF!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24" t="e">
        <f t="shared" si="459"/>
        <v>#REF!</v>
      </c>
      <c r="Z297" s="1" t="e">
        <f t="shared" si="504"/>
        <v>#REF!</v>
      </c>
      <c r="AA297" s="1" t="e">
        <f t="shared" si="505"/>
        <v>#REF!</v>
      </c>
      <c r="AB297" s="24" t="e">
        <f t="shared" si="506"/>
        <v>#REF!</v>
      </c>
      <c r="AC297" s="1" t="e">
        <f t="shared" si="507"/>
        <v>#REF!</v>
      </c>
      <c r="AD297" s="13" t="e">
        <f t="shared" si="508"/>
        <v>#REF!</v>
      </c>
    </row>
    <row r="298" spans="1:30" s="8" customFormat="1" ht="21" customHeight="1" x14ac:dyDescent="0.2">
      <c r="A298" s="44"/>
      <c r="B298" s="29" t="s">
        <v>32</v>
      </c>
      <c r="C298" s="45"/>
      <c r="D298" s="48"/>
      <c r="E298" s="48"/>
      <c r="F298" s="48"/>
      <c r="G298" s="1">
        <v>0</v>
      </c>
      <c r="H298" s="13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24">
        <f t="shared" si="459"/>
        <v>0</v>
      </c>
      <c r="Z298" s="1">
        <f t="shared" si="504"/>
        <v>0</v>
      </c>
      <c r="AA298" s="1">
        <f t="shared" si="505"/>
        <v>0</v>
      </c>
      <c r="AB298" s="24">
        <f t="shared" si="506"/>
        <v>0</v>
      </c>
      <c r="AC298" s="1">
        <f t="shared" si="507"/>
        <v>0</v>
      </c>
      <c r="AD298" s="13">
        <f t="shared" si="508"/>
        <v>0</v>
      </c>
    </row>
    <row r="299" spans="1:30" s="7" customFormat="1" ht="21" customHeight="1" x14ac:dyDescent="0.2">
      <c r="A299" s="4" t="s">
        <v>33</v>
      </c>
      <c r="B299" s="4"/>
      <c r="C299" s="5"/>
      <c r="D299" s="5"/>
      <c r="E299" s="5"/>
      <c r="F299" s="5"/>
      <c r="G299" s="6" t="e">
        <f t="shared" ref="G299:X299" si="509">SUM(G295:G298)</f>
        <v>#REF!</v>
      </c>
      <c r="H299" s="6">
        <f>SUM(H295:H298)</f>
        <v>0</v>
      </c>
      <c r="I299" s="6" t="e">
        <f t="shared" ref="I299:K299" si="510">SUM(I295:I298)</f>
        <v>#REF!</v>
      </c>
      <c r="J299" s="6" t="e">
        <f t="shared" si="510"/>
        <v>#REF!</v>
      </c>
      <c r="K299" s="6" t="e">
        <f t="shared" si="510"/>
        <v>#REF!</v>
      </c>
      <c r="L299" s="6">
        <f t="shared" si="509"/>
        <v>0</v>
      </c>
      <c r="M299" s="6">
        <f t="shared" si="509"/>
        <v>0</v>
      </c>
      <c r="N299" s="6">
        <f t="shared" si="509"/>
        <v>1</v>
      </c>
      <c r="O299" s="6">
        <f t="shared" si="509"/>
        <v>0</v>
      </c>
      <c r="P299" s="6">
        <f t="shared" si="509"/>
        <v>0</v>
      </c>
      <c r="Q299" s="6">
        <f t="shared" si="509"/>
        <v>0</v>
      </c>
      <c r="R299" s="6">
        <f t="shared" si="509"/>
        <v>1</v>
      </c>
      <c r="S299" s="6">
        <f t="shared" si="509"/>
        <v>0</v>
      </c>
      <c r="T299" s="6">
        <f t="shared" si="509"/>
        <v>0</v>
      </c>
      <c r="U299" s="6">
        <f t="shared" si="509"/>
        <v>0</v>
      </c>
      <c r="V299" s="6">
        <f t="shared" si="509"/>
        <v>0</v>
      </c>
      <c r="W299" s="6">
        <f t="shared" si="509"/>
        <v>0</v>
      </c>
      <c r="X299" s="6">
        <f t="shared" si="509"/>
        <v>0</v>
      </c>
      <c r="Y299" s="6" t="e">
        <f t="shared" si="502"/>
        <v>#REF!</v>
      </c>
      <c r="Z299" s="6" t="e">
        <f t="shared" si="502"/>
        <v>#REF!</v>
      </c>
      <c r="AA299" s="6" t="e">
        <f t="shared" si="502"/>
        <v>#REF!</v>
      </c>
      <c r="AB299" s="6" t="e">
        <f t="shared" si="502"/>
        <v>#REF!</v>
      </c>
      <c r="AC299" s="6" t="e">
        <f t="shared" si="502"/>
        <v>#REF!</v>
      </c>
      <c r="AD299" s="6" t="e">
        <f t="shared" si="502"/>
        <v>#REF!</v>
      </c>
    </row>
    <row r="300" spans="1:30" s="2" customFormat="1" ht="21" customHeight="1" x14ac:dyDescent="0.2">
      <c r="A300" s="44">
        <v>2014</v>
      </c>
      <c r="B300" s="29" t="s">
        <v>26</v>
      </c>
      <c r="C300" s="45" t="s">
        <v>102</v>
      </c>
      <c r="D300" s="46">
        <f>+VLOOKUP(C300,'[1]ENTES A JUNIO 2014'!$B$2:$C$124,2,FALSE)</f>
        <v>60</v>
      </c>
      <c r="E300" s="46" t="s">
        <v>28</v>
      </c>
      <c r="F300" s="46" t="s">
        <v>29</v>
      </c>
      <c r="G300" s="1">
        <v>0</v>
      </c>
      <c r="H300" s="13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24">
        <f t="shared" ref="Y300" si="511">SUM(I300:Q300)</f>
        <v>0</v>
      </c>
      <c r="Z300" s="1">
        <f t="shared" ref="Z300:Z303" si="512">SUM(I300:Q300)</f>
        <v>0</v>
      </c>
      <c r="AA300" s="1">
        <f t="shared" ref="AA300:AA303" si="513">+X300+W300+V300+U300+T300+S300+R300+Q300+P300+L300+K300+J300+I300</f>
        <v>0</v>
      </c>
      <c r="AB300" s="24">
        <f t="shared" ref="AB300:AB303" si="514">+G300</f>
        <v>0</v>
      </c>
      <c r="AC300" s="1">
        <f t="shared" ref="AC300:AC303" si="515">+AA300-Z300</f>
        <v>0</v>
      </c>
      <c r="AD300" s="13">
        <f t="shared" ref="AD300:AD303" si="516">+AB300-Y300</f>
        <v>0</v>
      </c>
    </row>
    <row r="301" spans="1:30" s="8" customFormat="1" ht="21" customHeight="1" x14ac:dyDescent="0.2">
      <c r="A301" s="44"/>
      <c r="B301" s="29" t="s">
        <v>30</v>
      </c>
      <c r="C301" s="45"/>
      <c r="D301" s="47"/>
      <c r="E301" s="47"/>
      <c r="F301" s="47"/>
      <c r="G301" s="1">
        <v>0</v>
      </c>
      <c r="H301" s="13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24">
        <f t="shared" si="459"/>
        <v>0</v>
      </c>
      <c r="Z301" s="1">
        <f t="shared" si="512"/>
        <v>0</v>
      </c>
      <c r="AA301" s="1">
        <f t="shared" si="513"/>
        <v>0</v>
      </c>
      <c r="AB301" s="24">
        <f t="shared" si="514"/>
        <v>0</v>
      </c>
      <c r="AC301" s="1">
        <f t="shared" si="515"/>
        <v>0</v>
      </c>
      <c r="AD301" s="13">
        <f t="shared" si="516"/>
        <v>0</v>
      </c>
    </row>
    <row r="302" spans="1:30" ht="21" customHeight="1" x14ac:dyDescent="0.2">
      <c r="A302" s="44"/>
      <c r="B302" s="29" t="s">
        <v>31</v>
      </c>
      <c r="C302" s="45"/>
      <c r="D302" s="47"/>
      <c r="E302" s="47"/>
      <c r="F302" s="47"/>
      <c r="G302" s="1">
        <v>0</v>
      </c>
      <c r="H302" s="13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24">
        <f t="shared" si="459"/>
        <v>0</v>
      </c>
      <c r="Z302" s="1">
        <f t="shared" si="512"/>
        <v>0</v>
      </c>
      <c r="AA302" s="1">
        <f t="shared" si="513"/>
        <v>0</v>
      </c>
      <c r="AB302" s="24">
        <f t="shared" si="514"/>
        <v>0</v>
      </c>
      <c r="AC302" s="1">
        <f t="shared" si="515"/>
        <v>0</v>
      </c>
      <c r="AD302" s="13">
        <f t="shared" si="516"/>
        <v>0</v>
      </c>
    </row>
    <row r="303" spans="1:30" s="8" customFormat="1" ht="21" customHeight="1" x14ac:dyDescent="0.2">
      <c r="A303" s="44"/>
      <c r="B303" s="29" t="s">
        <v>32</v>
      </c>
      <c r="C303" s="45"/>
      <c r="D303" s="48"/>
      <c r="E303" s="48"/>
      <c r="F303" s="48"/>
      <c r="G303" s="1">
        <v>0</v>
      </c>
      <c r="H303" s="13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24">
        <f t="shared" si="459"/>
        <v>0</v>
      </c>
      <c r="Z303" s="1">
        <f t="shared" si="512"/>
        <v>0</v>
      </c>
      <c r="AA303" s="1">
        <f t="shared" si="513"/>
        <v>0</v>
      </c>
      <c r="AB303" s="24">
        <f t="shared" si="514"/>
        <v>0</v>
      </c>
      <c r="AC303" s="1">
        <f t="shared" si="515"/>
        <v>0</v>
      </c>
      <c r="AD303" s="13">
        <f t="shared" si="516"/>
        <v>0</v>
      </c>
    </row>
    <row r="304" spans="1:30" s="7" customFormat="1" ht="21" customHeight="1" x14ac:dyDescent="0.2">
      <c r="A304" s="4" t="s">
        <v>33</v>
      </c>
      <c r="B304" s="4"/>
      <c r="C304" s="5"/>
      <c r="D304" s="5"/>
      <c r="E304" s="5"/>
      <c r="F304" s="5"/>
      <c r="G304" s="6">
        <f t="shared" ref="G304" si="517">SUM(G300:G303)</f>
        <v>0</v>
      </c>
      <c r="H304" s="6">
        <f>SUM(H300:H303)</f>
        <v>0</v>
      </c>
      <c r="I304" s="6">
        <f t="shared" ref="I304:K304" si="518">SUM(I300:I303)</f>
        <v>0</v>
      </c>
      <c r="J304" s="6">
        <f t="shared" si="518"/>
        <v>0</v>
      </c>
      <c r="K304" s="6">
        <f t="shared" si="518"/>
        <v>0</v>
      </c>
      <c r="L304" s="6">
        <f t="shared" ref="L304:X304" si="519">SUM(L300:L303)</f>
        <v>0</v>
      </c>
      <c r="M304" s="6">
        <f t="shared" si="519"/>
        <v>0</v>
      </c>
      <c r="N304" s="6">
        <f t="shared" si="519"/>
        <v>0</v>
      </c>
      <c r="O304" s="6">
        <f t="shared" si="519"/>
        <v>0</v>
      </c>
      <c r="P304" s="6">
        <f t="shared" si="519"/>
        <v>0</v>
      </c>
      <c r="Q304" s="6">
        <f t="shared" si="519"/>
        <v>0</v>
      </c>
      <c r="R304" s="6">
        <f t="shared" si="519"/>
        <v>0</v>
      </c>
      <c r="S304" s="6">
        <f t="shared" si="519"/>
        <v>0</v>
      </c>
      <c r="T304" s="6">
        <f t="shared" si="519"/>
        <v>0</v>
      </c>
      <c r="U304" s="6">
        <f t="shared" si="519"/>
        <v>0</v>
      </c>
      <c r="V304" s="6">
        <f t="shared" si="519"/>
        <v>0</v>
      </c>
      <c r="W304" s="6">
        <f t="shared" si="519"/>
        <v>0</v>
      </c>
      <c r="X304" s="6">
        <f t="shared" si="519"/>
        <v>0</v>
      </c>
      <c r="Y304" s="6">
        <f t="shared" si="502"/>
        <v>0</v>
      </c>
      <c r="Z304" s="6">
        <f t="shared" si="502"/>
        <v>0</v>
      </c>
      <c r="AA304" s="6">
        <f t="shared" si="502"/>
        <v>0</v>
      </c>
      <c r="AB304" s="6">
        <f t="shared" si="502"/>
        <v>0</v>
      </c>
      <c r="AC304" s="6">
        <f t="shared" si="502"/>
        <v>0</v>
      </c>
      <c r="AD304" s="6">
        <f t="shared" si="502"/>
        <v>0</v>
      </c>
    </row>
    <row r="305" spans="1:30" s="2" customFormat="1" ht="21" customHeight="1" x14ac:dyDescent="0.2">
      <c r="A305" s="44">
        <v>2014</v>
      </c>
      <c r="B305" s="29" t="s">
        <v>26</v>
      </c>
      <c r="C305" s="45" t="s">
        <v>103</v>
      </c>
      <c r="D305" s="46">
        <f>+VLOOKUP(C305,'[1]ENTES A JUNIO 2014'!$B$2:$C$124,2,FALSE)</f>
        <v>61</v>
      </c>
      <c r="E305" s="46" t="s">
        <v>28</v>
      </c>
      <c r="F305" s="46" t="s">
        <v>41</v>
      </c>
      <c r="G305" s="1">
        <v>0</v>
      </c>
      <c r="H305" s="13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24">
        <f t="shared" ref="Y305" si="520">SUM(I305:Q305)</f>
        <v>0</v>
      </c>
      <c r="Z305" s="1">
        <f t="shared" ref="Z305:Z308" si="521">SUM(I305:Q305)</f>
        <v>0</v>
      </c>
      <c r="AA305" s="1">
        <f t="shared" ref="AA305:AA308" si="522">+X305+W305+V305+U305+T305+S305+R305+Q305+P305+L305+K305+J305+I305</f>
        <v>0</v>
      </c>
      <c r="AB305" s="24">
        <f t="shared" ref="AB305:AB308" si="523">+G305</f>
        <v>0</v>
      </c>
      <c r="AC305" s="1">
        <f t="shared" ref="AC305:AC308" si="524">+AA305-Z305</f>
        <v>0</v>
      </c>
      <c r="AD305" s="13">
        <f t="shared" ref="AD305:AD308" si="525">+AB305-Y305</f>
        <v>0</v>
      </c>
    </row>
    <row r="306" spans="1:30" s="8" customFormat="1" ht="21" customHeight="1" x14ac:dyDescent="0.2">
      <c r="A306" s="44"/>
      <c r="B306" s="29" t="s">
        <v>30</v>
      </c>
      <c r="C306" s="45"/>
      <c r="D306" s="47"/>
      <c r="E306" s="47"/>
      <c r="F306" s="47"/>
      <c r="G306" s="1" t="e">
        <f>+VLOOKUP(D305,#REF!,2,FALSE)</f>
        <v>#REF!</v>
      </c>
      <c r="H306" s="13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24">
        <f t="shared" si="459"/>
        <v>0</v>
      </c>
      <c r="Z306" s="1">
        <f t="shared" si="521"/>
        <v>0</v>
      </c>
      <c r="AA306" s="1">
        <f t="shared" si="522"/>
        <v>0</v>
      </c>
      <c r="AB306" s="24" t="e">
        <f t="shared" si="523"/>
        <v>#REF!</v>
      </c>
      <c r="AC306" s="1">
        <f t="shared" si="524"/>
        <v>0</v>
      </c>
      <c r="AD306" s="13" t="e">
        <f t="shared" si="525"/>
        <v>#REF!</v>
      </c>
    </row>
    <row r="307" spans="1:30" ht="21" customHeight="1" x14ac:dyDescent="0.2">
      <c r="A307" s="44"/>
      <c r="B307" s="29" t="s">
        <v>31</v>
      </c>
      <c r="C307" s="45"/>
      <c r="D307" s="47"/>
      <c r="E307" s="47"/>
      <c r="F307" s="47"/>
      <c r="G307" s="1" t="e">
        <f>+VLOOKUP(D305,#REF!,2,FALSE)</f>
        <v>#REF!</v>
      </c>
      <c r="H307" s="13">
        <v>0</v>
      </c>
      <c r="I307" s="1">
        <v>0</v>
      </c>
      <c r="J307" s="1">
        <v>0</v>
      </c>
      <c r="K307" s="1">
        <v>0</v>
      </c>
      <c r="L307" s="1">
        <f>+VLOOKUP(D305,'[4]3 trim pleno'!$A$2:$H$590,2,FALSE)</f>
        <v>0</v>
      </c>
      <c r="M307" s="1">
        <f>+VLOOKUP(D305,'[4]3 trim pleno'!$A$2:$H$590,3,FALSE)</f>
        <v>1</v>
      </c>
      <c r="N307" s="1">
        <f>+VLOOKUP(D305,'[4]3 trim pleno'!$A$2:$H$590,5,FALSE)</f>
        <v>0</v>
      </c>
      <c r="O307" s="1">
        <f>+VLOOKUP(D305,'[4]3 trim pleno'!$A$2:$H$590,4,FALSE)</f>
        <v>0</v>
      </c>
      <c r="P307" s="1">
        <f>+VLOOKUP(D305,'[4]3 trim pleno'!$A$2:$H$590,6,FALSE)</f>
        <v>0</v>
      </c>
      <c r="Q307" s="1">
        <f>+VLOOKUP(D305,'[4]3 trim pleno'!$A$2:$H$590,7,FALSE)</f>
        <v>0</v>
      </c>
      <c r="R307" s="18">
        <f>+VLOOKUP(D305,'[4]3 TRIM LESLIE'!$A$4:$N$403,2,FALSE)</f>
        <v>0</v>
      </c>
      <c r="S307" s="18">
        <v>0</v>
      </c>
      <c r="T307" s="18">
        <f>+VLOOKUP(D305,'[4]3 TRIM LESLIE'!$A$4:$N$403,6,FALSE)</f>
        <v>0</v>
      </c>
      <c r="U307" s="18">
        <f>+VLOOKUP(D305,'[4]3 TRIM LESLIE'!$A$4:$N$403,5,FALSE)</f>
        <v>0</v>
      </c>
      <c r="V307" s="18">
        <f>+VLOOKUP(D305,'[4]3 TRIM LESLIE'!$A$4:$N$403,4,FALSE)</f>
        <v>1</v>
      </c>
      <c r="W307" s="18">
        <f>+VLOOKUP(D305,'[4]3 TRIM LESLIE'!$A$4:$N$403,3,FALSE)</f>
        <v>0</v>
      </c>
      <c r="X307" s="18">
        <v>0</v>
      </c>
      <c r="Y307" s="24">
        <f t="shared" si="459"/>
        <v>1</v>
      </c>
      <c r="Z307" s="1">
        <f t="shared" si="521"/>
        <v>1</v>
      </c>
      <c r="AA307" s="1">
        <f t="shared" si="522"/>
        <v>1</v>
      </c>
      <c r="AB307" s="24" t="e">
        <f t="shared" si="523"/>
        <v>#REF!</v>
      </c>
      <c r="AC307" s="1">
        <f t="shared" si="524"/>
        <v>0</v>
      </c>
      <c r="AD307" s="13" t="e">
        <f t="shared" si="525"/>
        <v>#REF!</v>
      </c>
    </row>
    <row r="308" spans="1:30" s="8" customFormat="1" ht="21" customHeight="1" x14ac:dyDescent="0.2">
      <c r="A308" s="44"/>
      <c r="B308" s="29" t="s">
        <v>32</v>
      </c>
      <c r="C308" s="45"/>
      <c r="D308" s="48"/>
      <c r="E308" s="48"/>
      <c r="F308" s="48"/>
      <c r="G308" s="1">
        <v>0</v>
      </c>
      <c r="H308" s="13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24">
        <f t="shared" si="459"/>
        <v>0</v>
      </c>
      <c r="Z308" s="1">
        <f t="shared" si="521"/>
        <v>0</v>
      </c>
      <c r="AA308" s="1">
        <f t="shared" si="522"/>
        <v>0</v>
      </c>
      <c r="AB308" s="24">
        <f t="shared" si="523"/>
        <v>0</v>
      </c>
      <c r="AC308" s="1">
        <f t="shared" si="524"/>
        <v>0</v>
      </c>
      <c r="AD308" s="13">
        <f t="shared" si="525"/>
        <v>0</v>
      </c>
    </row>
    <row r="309" spans="1:30" s="7" customFormat="1" ht="21" customHeight="1" x14ac:dyDescent="0.2">
      <c r="A309" s="4" t="s">
        <v>33</v>
      </c>
      <c r="B309" s="4"/>
      <c r="C309" s="5"/>
      <c r="D309" s="5"/>
      <c r="E309" s="5"/>
      <c r="F309" s="5"/>
      <c r="G309" s="6" t="e">
        <f t="shared" ref="G309:X309" si="526">SUM(G305:G308)</f>
        <v>#REF!</v>
      </c>
      <c r="H309" s="6">
        <f>SUM(H305:H308)</f>
        <v>0</v>
      </c>
      <c r="I309" s="6">
        <f t="shared" ref="I309:K309" si="527">SUM(I305:I308)</f>
        <v>0</v>
      </c>
      <c r="J309" s="6">
        <f t="shared" si="527"/>
        <v>0</v>
      </c>
      <c r="K309" s="6">
        <f t="shared" si="527"/>
        <v>0</v>
      </c>
      <c r="L309" s="6">
        <f t="shared" si="526"/>
        <v>0</v>
      </c>
      <c r="M309" s="6">
        <f t="shared" si="526"/>
        <v>1</v>
      </c>
      <c r="N309" s="6">
        <f t="shared" si="526"/>
        <v>0</v>
      </c>
      <c r="O309" s="6">
        <f t="shared" si="526"/>
        <v>0</v>
      </c>
      <c r="P309" s="6">
        <f t="shared" si="526"/>
        <v>0</v>
      </c>
      <c r="Q309" s="6">
        <f t="shared" si="526"/>
        <v>0</v>
      </c>
      <c r="R309" s="6">
        <f t="shared" si="526"/>
        <v>0</v>
      </c>
      <c r="S309" s="6">
        <f t="shared" si="526"/>
        <v>0</v>
      </c>
      <c r="T309" s="6">
        <f t="shared" si="526"/>
        <v>0</v>
      </c>
      <c r="U309" s="6">
        <f t="shared" si="526"/>
        <v>0</v>
      </c>
      <c r="V309" s="6">
        <f t="shared" si="526"/>
        <v>1</v>
      </c>
      <c r="W309" s="6">
        <f t="shared" si="526"/>
        <v>0</v>
      </c>
      <c r="X309" s="6">
        <f t="shared" si="526"/>
        <v>0</v>
      </c>
      <c r="Y309" s="6">
        <f t="shared" si="502"/>
        <v>1</v>
      </c>
      <c r="Z309" s="6">
        <f t="shared" si="502"/>
        <v>1</v>
      </c>
      <c r="AA309" s="6">
        <f t="shared" si="502"/>
        <v>1</v>
      </c>
      <c r="AB309" s="6" t="e">
        <f t="shared" si="502"/>
        <v>#REF!</v>
      </c>
      <c r="AC309" s="6">
        <f t="shared" si="502"/>
        <v>0</v>
      </c>
      <c r="AD309" s="6" t="e">
        <f t="shared" si="502"/>
        <v>#REF!</v>
      </c>
    </row>
    <row r="310" spans="1:30" s="2" customFormat="1" ht="21" customHeight="1" x14ac:dyDescent="0.2">
      <c r="A310" s="44">
        <v>2014</v>
      </c>
      <c r="B310" s="29" t="s">
        <v>26</v>
      </c>
      <c r="C310" s="45" t="s">
        <v>104</v>
      </c>
      <c r="D310" s="46">
        <f>+VLOOKUP(C310,'[1]ENTES A JUNIO 2014'!$B$2:$C$124,2,FALSE)</f>
        <v>62</v>
      </c>
      <c r="E310" s="46" t="s">
        <v>28</v>
      </c>
      <c r="F310" s="46" t="s">
        <v>41</v>
      </c>
      <c r="G310" s="1" t="e">
        <f>+VLOOKUP(D310,#REF!,2,FALSE)</f>
        <v>#REF!</v>
      </c>
      <c r="H310" s="13">
        <v>0</v>
      </c>
      <c r="I310" s="1" t="e">
        <f>+VLOOKUP(D310,#REF!,4,FALSE)</f>
        <v>#REF!</v>
      </c>
      <c r="J310" s="1" t="e">
        <f>+VLOOKUP(D310,#REF!,2,FALSE)</f>
        <v>#REF!</v>
      </c>
      <c r="K310" s="1" t="e">
        <f>+VLOOKUP(D310,#REF!,3,FALSE)</f>
        <v>#REF!</v>
      </c>
      <c r="L310" s="1">
        <f>+VLOOKUP(D310,'[4]1 trim pleno'!$A$2:$H$590,2,FALSE)</f>
        <v>0</v>
      </c>
      <c r="M310" s="1">
        <f>+VLOOKUP(D310,'[4]1 trim pleno'!$A$2:$H$590,3,FALSE)</f>
        <v>2</v>
      </c>
      <c r="N310" s="1">
        <f>+VLOOKUP(D310,'[4]1 trim pleno'!$A$2:$H$590,5,FALSE)</f>
        <v>2</v>
      </c>
      <c r="O310" s="1">
        <f>+VLOOKUP(D310,'[4]1 trim pleno'!$A$2:$H$590,4,FALSE)</f>
        <v>0</v>
      </c>
      <c r="P310" s="1">
        <f>+VLOOKUP(D310,'[4]1 trim pleno'!$A$2:$H$590,6,FALSE)</f>
        <v>0</v>
      </c>
      <c r="Q310" s="1">
        <f>+VLOOKUP(D310,'[4]1 trim pleno'!$A$2:$H$590,7,FALSE)</f>
        <v>3</v>
      </c>
      <c r="R310" s="18">
        <f>+VLOOKUP(D310,'[4]1 TRIM LESLIE'!$A$4:$H$403,2,FALSE)</f>
        <v>4</v>
      </c>
      <c r="S310" s="18">
        <v>0</v>
      </c>
      <c r="T310" s="18">
        <f>+VLOOKUP(D310,'[4]1 TRIM LESLIE'!$A$4:$H$403,6,FALSE)</f>
        <v>0</v>
      </c>
      <c r="U310" s="18">
        <f>+VLOOKUP(D310,'[4]1 TRIM LESLIE'!$A$4:$H$403,5,FALSE)</f>
        <v>0</v>
      </c>
      <c r="V310" s="18">
        <f>+VLOOKUP(D310,'[4]1 TRIM LESLIE'!$A$4:$H$403,4,FALSE)</f>
        <v>0</v>
      </c>
      <c r="W310" s="18">
        <f>+VLOOKUP(D310,'[4]1 TRIM LESLIE'!$A$4:$H$403,3,FALSE)</f>
        <v>0</v>
      </c>
      <c r="X310" s="18">
        <v>0</v>
      </c>
      <c r="Y310" s="24" t="e">
        <f t="shared" ref="Y310" si="528">SUM(I310:Q310)</f>
        <v>#REF!</v>
      </c>
      <c r="Z310" s="1" t="e">
        <f t="shared" ref="Z310:Z313" si="529">SUM(I310:Q310)</f>
        <v>#REF!</v>
      </c>
      <c r="AA310" s="1" t="e">
        <f t="shared" ref="AA310:AA313" si="530">+X310+W310+V310+U310+T310+S310+R310+Q310+P310+L310+K310+J310+I310</f>
        <v>#REF!</v>
      </c>
      <c r="AB310" s="24" t="e">
        <f t="shared" ref="AB310:AB313" si="531">+G310</f>
        <v>#REF!</v>
      </c>
      <c r="AC310" s="1" t="e">
        <f t="shared" ref="AC310:AC313" si="532">+AA310-Z310</f>
        <v>#REF!</v>
      </c>
      <c r="AD310" s="13" t="e">
        <f t="shared" ref="AD310:AD313" si="533">+AB310-Y310</f>
        <v>#REF!</v>
      </c>
    </row>
    <row r="311" spans="1:30" s="8" customFormat="1" ht="21" customHeight="1" x14ac:dyDescent="0.2">
      <c r="A311" s="44"/>
      <c r="B311" s="29" t="s">
        <v>30</v>
      </c>
      <c r="C311" s="45"/>
      <c r="D311" s="47"/>
      <c r="E311" s="47"/>
      <c r="F311" s="47"/>
      <c r="G311" s="1" t="e">
        <f>+VLOOKUP(D310,#REF!,2,FALSE)</f>
        <v>#REF!</v>
      </c>
      <c r="H311" s="13">
        <v>0</v>
      </c>
      <c r="I311" s="1" t="e">
        <f>+VLOOKUP(D310,#REF!,4,FALSE)</f>
        <v>#REF!</v>
      </c>
      <c r="J311" s="1" t="e">
        <f>+VLOOKUP(D310,#REF!,2,FALSE)</f>
        <v>#REF!</v>
      </c>
      <c r="K311" s="1" t="e">
        <f>+VLOOKUP(D310,#REF!,3,FALSE)</f>
        <v>#REF!</v>
      </c>
      <c r="L311" s="1">
        <f>+VLOOKUP(D310,'[4]2 trim pleno'!$A$2:$H$590,2,FALSE)</f>
        <v>0</v>
      </c>
      <c r="M311" s="1">
        <f>+VLOOKUP(D310,'[4]2 trim pleno'!$A$2:$H$590,3,FALSE)</f>
        <v>0</v>
      </c>
      <c r="N311" s="1">
        <f>+VLOOKUP(D310,'[4]2 trim pleno'!$A$2:$H$590,5,FALSE)</f>
        <v>0</v>
      </c>
      <c r="O311" s="1">
        <f>+VLOOKUP(D310,'[4]2 trim pleno'!$A$2:$H$590,4,FALSE)</f>
        <v>0</v>
      </c>
      <c r="P311" s="1">
        <f>+VLOOKUP(D310,'[4]2 trim pleno'!$A$2:$H$590,6,FALSE)</f>
        <v>0</v>
      </c>
      <c r="Q311" s="1">
        <f>+VLOOKUP(D310,'[4]2 trim pleno'!$A$2:$H$590,7,FALSE)</f>
        <v>1</v>
      </c>
      <c r="R311" s="18">
        <f>+VLOOKUP(D310,'[4]2 TRIM LESLIE'!$A$4:$H$403,2,FALSE)</f>
        <v>0</v>
      </c>
      <c r="S311" s="18">
        <v>0</v>
      </c>
      <c r="T311" s="18">
        <f>+VLOOKUP(D310,'[4]2 TRIM LESLIE'!$A$4:$H$403,6,FALSE)</f>
        <v>0</v>
      </c>
      <c r="U311" s="18">
        <f>+VLOOKUP(D310,'[4]2 TRIM LESLIE'!$A$4:$H$403,5,FALSE)</f>
        <v>0</v>
      </c>
      <c r="V311" s="18">
        <f>+VLOOKUP(D310,'[4]2 TRIM LESLIE'!$A$4:$H$403,4,FALSE)</f>
        <v>0</v>
      </c>
      <c r="W311" s="18">
        <f>+VLOOKUP(D310,'[4]2 TRIM LESLIE'!$A$4:$H$403,3,FALSE)</f>
        <v>0</v>
      </c>
      <c r="X311" s="18">
        <v>0</v>
      </c>
      <c r="Y311" s="24" t="e">
        <f t="shared" si="459"/>
        <v>#REF!</v>
      </c>
      <c r="Z311" s="1" t="e">
        <f t="shared" si="529"/>
        <v>#REF!</v>
      </c>
      <c r="AA311" s="1" t="e">
        <f t="shared" si="530"/>
        <v>#REF!</v>
      </c>
      <c r="AB311" s="24" t="e">
        <f t="shared" si="531"/>
        <v>#REF!</v>
      </c>
      <c r="AC311" s="1" t="e">
        <f t="shared" si="532"/>
        <v>#REF!</v>
      </c>
      <c r="AD311" s="13" t="e">
        <f t="shared" si="533"/>
        <v>#REF!</v>
      </c>
    </row>
    <row r="312" spans="1:30" ht="21" customHeight="1" x14ac:dyDescent="0.2">
      <c r="A312" s="44"/>
      <c r="B312" s="29" t="s">
        <v>31</v>
      </c>
      <c r="C312" s="45"/>
      <c r="D312" s="47"/>
      <c r="E312" s="47"/>
      <c r="F312" s="47"/>
      <c r="G312" s="1" t="e">
        <f>+VLOOKUP(D310,#REF!,2,FALSE)</f>
        <v>#REF!</v>
      </c>
      <c r="H312" s="13">
        <v>1</v>
      </c>
      <c r="I312" s="1">
        <v>0</v>
      </c>
      <c r="J312" s="1">
        <v>0</v>
      </c>
      <c r="K312" s="1">
        <v>0</v>
      </c>
      <c r="L312" s="1" t="e">
        <f>+VLOOKUP(D310,'[4]3 trim pleno'!$A$2:$H$590,2,FALSE)</f>
        <v>#N/A</v>
      </c>
      <c r="M312" s="1" t="e">
        <f>+VLOOKUP(D310,'[4]3 trim pleno'!$A$2:$H$590,3,FALSE)</f>
        <v>#N/A</v>
      </c>
      <c r="N312" s="1" t="e">
        <f>+VLOOKUP(D310,'[4]3 trim pleno'!$A$2:$H$590,5,FALSE)</f>
        <v>#N/A</v>
      </c>
      <c r="O312" s="1" t="e">
        <f>+VLOOKUP(D310,'[4]3 trim pleno'!$A$2:$H$590,4,FALSE)</f>
        <v>#N/A</v>
      </c>
      <c r="P312" s="1" t="e">
        <f>+VLOOKUP(D310,'[4]3 trim pleno'!$A$2:$H$590,6,FALSE)</f>
        <v>#N/A</v>
      </c>
      <c r="Q312" s="1" t="e">
        <f>+VLOOKUP(D310,'[4]3 trim pleno'!$A$2:$H$590,7,FALSE)</f>
        <v>#N/A</v>
      </c>
      <c r="R312" s="18" t="e">
        <f>+VLOOKUP(D310,'[4]3 TRIM LESLIE'!$A$4:$N$403,2,FALSE)</f>
        <v>#N/A</v>
      </c>
      <c r="S312" s="18">
        <v>0</v>
      </c>
      <c r="T312" s="18" t="e">
        <f>+VLOOKUP(D310,'[4]3 TRIM LESLIE'!$A$4:$N$403,6,FALSE)</f>
        <v>#N/A</v>
      </c>
      <c r="U312" s="18" t="e">
        <f>+VLOOKUP(D310,'[4]3 TRIM LESLIE'!$A$4:$N$403,5,FALSE)</f>
        <v>#N/A</v>
      </c>
      <c r="V312" s="18" t="e">
        <f>+VLOOKUP(D310,'[4]3 TRIM LESLIE'!$A$4:$N$403,4,FALSE)</f>
        <v>#N/A</v>
      </c>
      <c r="W312" s="18" t="e">
        <f>+VLOOKUP(D310,'[4]3 TRIM LESLIE'!$A$4:$N$403,3,FALSE)</f>
        <v>#N/A</v>
      </c>
      <c r="X312" s="18">
        <v>0</v>
      </c>
      <c r="Y312" s="24" t="e">
        <f t="shared" si="459"/>
        <v>#N/A</v>
      </c>
      <c r="Z312" s="1" t="e">
        <f t="shared" si="529"/>
        <v>#N/A</v>
      </c>
      <c r="AA312" s="1" t="e">
        <f t="shared" si="530"/>
        <v>#N/A</v>
      </c>
      <c r="AB312" s="24" t="e">
        <f t="shared" si="531"/>
        <v>#REF!</v>
      </c>
      <c r="AC312" s="1" t="e">
        <f t="shared" si="532"/>
        <v>#N/A</v>
      </c>
      <c r="AD312" s="13" t="e">
        <f t="shared" si="533"/>
        <v>#REF!</v>
      </c>
    </row>
    <row r="313" spans="1:30" s="8" customFormat="1" ht="21" customHeight="1" x14ac:dyDescent="0.2">
      <c r="A313" s="44"/>
      <c r="B313" s="29" t="s">
        <v>32</v>
      </c>
      <c r="C313" s="45"/>
      <c r="D313" s="48"/>
      <c r="E313" s="48"/>
      <c r="F313" s="48"/>
      <c r="G313" s="1">
        <v>0</v>
      </c>
      <c r="H313" s="13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24">
        <f t="shared" si="459"/>
        <v>0</v>
      </c>
      <c r="Z313" s="1">
        <f t="shared" si="529"/>
        <v>0</v>
      </c>
      <c r="AA313" s="1">
        <f t="shared" si="530"/>
        <v>0</v>
      </c>
      <c r="AB313" s="24">
        <f t="shared" si="531"/>
        <v>0</v>
      </c>
      <c r="AC313" s="1">
        <f t="shared" si="532"/>
        <v>0</v>
      </c>
      <c r="AD313" s="13">
        <f t="shared" si="533"/>
        <v>0</v>
      </c>
    </row>
    <row r="314" spans="1:30" s="7" customFormat="1" ht="21" customHeight="1" x14ac:dyDescent="0.2">
      <c r="A314" s="4" t="s">
        <v>33</v>
      </c>
      <c r="B314" s="4"/>
      <c r="C314" s="5"/>
      <c r="D314" s="5"/>
      <c r="E314" s="5"/>
      <c r="F314" s="5"/>
      <c r="G314" s="6" t="e">
        <f t="shared" ref="G314:X314" si="534">SUM(G310:G313)</f>
        <v>#REF!</v>
      </c>
      <c r="H314" s="6">
        <f>SUM(H310:H313)</f>
        <v>1</v>
      </c>
      <c r="I314" s="6" t="e">
        <f t="shared" ref="I314:K314" si="535">SUM(I310:I313)</f>
        <v>#REF!</v>
      </c>
      <c r="J314" s="6" t="e">
        <f t="shared" si="535"/>
        <v>#REF!</v>
      </c>
      <c r="K314" s="6" t="e">
        <f t="shared" si="535"/>
        <v>#REF!</v>
      </c>
      <c r="L314" s="6" t="e">
        <f t="shared" si="534"/>
        <v>#N/A</v>
      </c>
      <c r="M314" s="6" t="e">
        <f t="shared" si="534"/>
        <v>#N/A</v>
      </c>
      <c r="N314" s="6" t="e">
        <f t="shared" si="534"/>
        <v>#N/A</v>
      </c>
      <c r="O314" s="6" t="e">
        <f t="shared" si="534"/>
        <v>#N/A</v>
      </c>
      <c r="P314" s="6" t="e">
        <f t="shared" si="534"/>
        <v>#N/A</v>
      </c>
      <c r="Q314" s="6" t="e">
        <f t="shared" si="534"/>
        <v>#N/A</v>
      </c>
      <c r="R314" s="6" t="e">
        <f t="shared" si="534"/>
        <v>#N/A</v>
      </c>
      <c r="S314" s="6">
        <f t="shared" si="534"/>
        <v>0</v>
      </c>
      <c r="T314" s="6" t="e">
        <f t="shared" si="534"/>
        <v>#N/A</v>
      </c>
      <c r="U314" s="6" t="e">
        <f t="shared" si="534"/>
        <v>#N/A</v>
      </c>
      <c r="V314" s="6" t="e">
        <f t="shared" si="534"/>
        <v>#N/A</v>
      </c>
      <c r="W314" s="6" t="e">
        <f t="shared" si="534"/>
        <v>#N/A</v>
      </c>
      <c r="X314" s="6">
        <f t="shared" si="534"/>
        <v>0</v>
      </c>
      <c r="Y314" s="6" t="e">
        <f t="shared" ref="Y314:AD329" si="536">SUM(Y310:Y313)</f>
        <v>#REF!</v>
      </c>
      <c r="Z314" s="6" t="e">
        <f t="shared" si="536"/>
        <v>#REF!</v>
      </c>
      <c r="AA314" s="6" t="e">
        <f t="shared" si="536"/>
        <v>#REF!</v>
      </c>
      <c r="AB314" s="6" t="e">
        <f t="shared" si="536"/>
        <v>#REF!</v>
      </c>
      <c r="AC314" s="6" t="e">
        <f t="shared" si="536"/>
        <v>#REF!</v>
      </c>
      <c r="AD314" s="6" t="e">
        <f t="shared" si="536"/>
        <v>#REF!</v>
      </c>
    </row>
    <row r="315" spans="1:30" s="2" customFormat="1" ht="21" customHeight="1" x14ac:dyDescent="0.2">
      <c r="A315" s="44">
        <v>2014</v>
      </c>
      <c r="B315" s="29" t="s">
        <v>26</v>
      </c>
      <c r="C315" s="45" t="s">
        <v>105</v>
      </c>
      <c r="D315" s="46">
        <f>+VLOOKUP(C315,'[1]ENTES A JUNIO 2014'!$B$2:$C$124,2,FALSE)</f>
        <v>63</v>
      </c>
      <c r="E315" s="46" t="s">
        <v>28</v>
      </c>
      <c r="F315" s="46" t="s">
        <v>41</v>
      </c>
      <c r="G315" s="1" t="e">
        <f>+VLOOKUP(D315,#REF!,2,FALSE)</f>
        <v>#REF!</v>
      </c>
      <c r="H315" s="13">
        <v>0</v>
      </c>
      <c r="I315" s="1" t="e">
        <f>+VLOOKUP(D315,#REF!,4,FALSE)</f>
        <v>#REF!</v>
      </c>
      <c r="J315" s="1" t="e">
        <f>+VLOOKUP(D315,#REF!,2,FALSE)</f>
        <v>#REF!</v>
      </c>
      <c r="K315" s="1" t="e">
        <f>+VLOOKUP(D315,#REF!,3,FALSE)</f>
        <v>#REF!</v>
      </c>
      <c r="L315" s="1">
        <f>+VLOOKUP(D315,'[4]1 trim pleno'!$A$2:$H$590,2,FALSE)</f>
        <v>0</v>
      </c>
      <c r="M315" s="1">
        <f>+VLOOKUP(D315,'[4]1 trim pleno'!$A$2:$H$590,3,FALSE)</f>
        <v>3</v>
      </c>
      <c r="N315" s="1">
        <f>+VLOOKUP(D315,'[4]1 trim pleno'!$A$2:$H$590,5,FALSE)</f>
        <v>0</v>
      </c>
      <c r="O315" s="1">
        <f>+VLOOKUP(D315,'[4]1 trim pleno'!$A$2:$H$590,4,FALSE)</f>
        <v>0</v>
      </c>
      <c r="P315" s="1">
        <f>+VLOOKUP(D315,'[4]1 trim pleno'!$A$2:$H$590,6,FALSE)</f>
        <v>0</v>
      </c>
      <c r="Q315" s="1">
        <f>+VLOOKUP(D315,'[4]1 trim pleno'!$A$2:$H$590,7,FALSE)</f>
        <v>0</v>
      </c>
      <c r="R315" s="18">
        <f>+VLOOKUP(D315,'[4]1 TRIM LESLIE'!$A$4:$H$403,2,FALSE)</f>
        <v>3</v>
      </c>
      <c r="S315" s="18">
        <v>0</v>
      </c>
      <c r="T315" s="18">
        <f>+VLOOKUP(D315,'[4]1 TRIM LESLIE'!$A$4:$H$403,6,FALSE)</f>
        <v>0</v>
      </c>
      <c r="U315" s="18">
        <f>+VLOOKUP(D315,'[4]1 TRIM LESLIE'!$A$4:$H$403,5,FALSE)</f>
        <v>0</v>
      </c>
      <c r="V315" s="18">
        <f>+VLOOKUP(D315,'[4]1 TRIM LESLIE'!$A$4:$H$403,4,FALSE)</f>
        <v>0</v>
      </c>
      <c r="W315" s="18">
        <f>+VLOOKUP(D315,'[4]1 TRIM LESLIE'!$A$4:$H$403,3,FALSE)</f>
        <v>0</v>
      </c>
      <c r="X315" s="18">
        <v>0</v>
      </c>
      <c r="Y315" s="24" t="e">
        <f t="shared" ref="Y315" si="537">SUM(I315:Q315)</f>
        <v>#REF!</v>
      </c>
      <c r="Z315" s="1" t="e">
        <f t="shared" ref="Z315:Z318" si="538">SUM(I315:Q315)</f>
        <v>#REF!</v>
      </c>
      <c r="AA315" s="1" t="e">
        <f t="shared" ref="AA315:AA318" si="539">+X315+W315+V315+U315+T315+S315+R315+Q315+P315+L315+K315+J315+I315</f>
        <v>#REF!</v>
      </c>
      <c r="AB315" s="24" t="e">
        <f t="shared" ref="AB315:AB318" si="540">+G315</f>
        <v>#REF!</v>
      </c>
      <c r="AC315" s="1" t="e">
        <f t="shared" ref="AC315:AC318" si="541">+AA315-Z315</f>
        <v>#REF!</v>
      </c>
      <c r="AD315" s="13" t="e">
        <f t="shared" ref="AD315:AD318" si="542">+AB315-Y315</f>
        <v>#REF!</v>
      </c>
    </row>
    <row r="316" spans="1:30" s="8" customFormat="1" ht="21" customHeight="1" x14ac:dyDescent="0.2">
      <c r="A316" s="44"/>
      <c r="B316" s="29" t="s">
        <v>30</v>
      </c>
      <c r="C316" s="45"/>
      <c r="D316" s="47"/>
      <c r="E316" s="47"/>
      <c r="F316" s="47"/>
      <c r="G316" s="1" t="e">
        <f>+VLOOKUP(D315,#REF!,2,FALSE)</f>
        <v>#REF!</v>
      </c>
      <c r="H316" s="13">
        <v>0</v>
      </c>
      <c r="I316" s="1">
        <v>0</v>
      </c>
      <c r="J316" s="1">
        <v>0</v>
      </c>
      <c r="K316" s="1">
        <v>0</v>
      </c>
      <c r="L316" s="1">
        <f>+VLOOKUP(D315,'[4]2 trim pleno'!$A$2:$H$590,2,FALSE)</f>
        <v>1</v>
      </c>
      <c r="M316" s="1">
        <f>+VLOOKUP(D315,'[4]2 trim pleno'!$A$2:$H$590,3,FALSE)</f>
        <v>4</v>
      </c>
      <c r="N316" s="1">
        <f>+VLOOKUP(D315,'[4]2 trim pleno'!$A$2:$H$590,5,FALSE)</f>
        <v>2</v>
      </c>
      <c r="O316" s="1">
        <f>+VLOOKUP(D315,'[4]2 trim pleno'!$A$2:$H$590,4,FALSE)</f>
        <v>0</v>
      </c>
      <c r="P316" s="1">
        <f>+VLOOKUP(D315,'[4]2 trim pleno'!$A$2:$H$590,6,FALSE)</f>
        <v>0</v>
      </c>
      <c r="Q316" s="1">
        <f>+VLOOKUP(D315,'[4]2 trim pleno'!$A$2:$H$590,7,FALSE)</f>
        <v>0</v>
      </c>
      <c r="R316" s="18">
        <f>+VLOOKUP(D315,'[4]2 TRIM LESLIE'!$A$4:$H$403,2,FALSE)</f>
        <v>5</v>
      </c>
      <c r="S316" s="18">
        <v>0</v>
      </c>
      <c r="T316" s="18">
        <f>+VLOOKUP(D315,'[4]2 TRIM LESLIE'!$A$4:$H$403,6,FALSE)</f>
        <v>1</v>
      </c>
      <c r="U316" s="18">
        <f>+VLOOKUP(D315,'[4]2 TRIM LESLIE'!$A$4:$H$403,5,FALSE)</f>
        <v>0</v>
      </c>
      <c r="V316" s="18">
        <f>+VLOOKUP(D315,'[4]2 TRIM LESLIE'!$A$4:$H$403,4,FALSE)</f>
        <v>0</v>
      </c>
      <c r="W316" s="18">
        <f>+VLOOKUP(D315,'[4]2 TRIM LESLIE'!$A$4:$H$403,3,FALSE)</f>
        <v>0</v>
      </c>
      <c r="X316" s="18">
        <v>0</v>
      </c>
      <c r="Y316" s="24">
        <f t="shared" si="459"/>
        <v>7</v>
      </c>
      <c r="Z316" s="1">
        <f t="shared" si="538"/>
        <v>7</v>
      </c>
      <c r="AA316" s="1">
        <f t="shared" si="539"/>
        <v>7</v>
      </c>
      <c r="AB316" s="24" t="e">
        <f t="shared" si="540"/>
        <v>#REF!</v>
      </c>
      <c r="AC316" s="1">
        <f t="shared" si="541"/>
        <v>0</v>
      </c>
      <c r="AD316" s="13" t="e">
        <f t="shared" si="542"/>
        <v>#REF!</v>
      </c>
    </row>
    <row r="317" spans="1:30" ht="21" customHeight="1" x14ac:dyDescent="0.2">
      <c r="A317" s="44"/>
      <c r="B317" s="29" t="s">
        <v>31</v>
      </c>
      <c r="C317" s="45"/>
      <c r="D317" s="47"/>
      <c r="E317" s="47"/>
      <c r="F317" s="47"/>
      <c r="G317" s="1" t="e">
        <f>+VLOOKUP(D315,#REF!,2,FALSE)</f>
        <v>#REF!</v>
      </c>
      <c r="H317" s="13">
        <v>6</v>
      </c>
      <c r="I317" s="1">
        <v>0</v>
      </c>
      <c r="J317" s="1">
        <v>0</v>
      </c>
      <c r="K317" s="1">
        <v>0</v>
      </c>
      <c r="L317" s="1" t="e">
        <f>+VLOOKUP(D315,'[4]3 trim pleno'!$A$2:$H$590,2,FALSE)</f>
        <v>#N/A</v>
      </c>
      <c r="M317" s="1" t="e">
        <f>+VLOOKUP(D315,'[4]3 trim pleno'!$A$2:$H$590,3,FALSE)</f>
        <v>#N/A</v>
      </c>
      <c r="N317" s="1" t="e">
        <f>+VLOOKUP(D315,'[4]3 trim pleno'!$A$2:$H$590,5,FALSE)</f>
        <v>#N/A</v>
      </c>
      <c r="O317" s="1" t="e">
        <f>+VLOOKUP(D315,'[4]3 trim pleno'!$A$2:$H$590,4,FALSE)</f>
        <v>#N/A</v>
      </c>
      <c r="P317" s="1" t="e">
        <f>+VLOOKUP(D315,'[4]3 trim pleno'!$A$2:$H$590,6,FALSE)</f>
        <v>#N/A</v>
      </c>
      <c r="Q317" s="1" t="e">
        <f>+VLOOKUP(D315,'[4]3 trim pleno'!$A$2:$H$590,7,FALSE)</f>
        <v>#N/A</v>
      </c>
      <c r="R317" s="18" t="e">
        <f>+VLOOKUP(D315,'[4]3 TRIM LESLIE'!$A$4:$N$403,2,FALSE)</f>
        <v>#N/A</v>
      </c>
      <c r="S317" s="18">
        <v>0</v>
      </c>
      <c r="T317" s="18" t="e">
        <f>+VLOOKUP(D315,'[4]3 TRIM LESLIE'!$A$4:$N$403,6,FALSE)</f>
        <v>#N/A</v>
      </c>
      <c r="U317" s="18" t="e">
        <f>+VLOOKUP(D315,'[4]3 TRIM LESLIE'!$A$4:$N$403,5,FALSE)</f>
        <v>#N/A</v>
      </c>
      <c r="V317" s="18" t="e">
        <f>+VLOOKUP(D315,'[4]3 TRIM LESLIE'!$A$4:$N$403,4,FALSE)</f>
        <v>#N/A</v>
      </c>
      <c r="W317" s="18" t="e">
        <f>+VLOOKUP(D315,'[4]3 TRIM LESLIE'!$A$4:$N$403,3,FALSE)</f>
        <v>#N/A</v>
      </c>
      <c r="X317" s="18">
        <v>0</v>
      </c>
      <c r="Y317" s="24" t="e">
        <f t="shared" si="459"/>
        <v>#N/A</v>
      </c>
      <c r="Z317" s="1" t="e">
        <f t="shared" si="538"/>
        <v>#N/A</v>
      </c>
      <c r="AA317" s="1" t="e">
        <f t="shared" si="539"/>
        <v>#N/A</v>
      </c>
      <c r="AB317" s="24" t="e">
        <f t="shared" si="540"/>
        <v>#REF!</v>
      </c>
      <c r="AC317" s="1" t="e">
        <f t="shared" si="541"/>
        <v>#N/A</v>
      </c>
      <c r="AD317" s="13" t="e">
        <f t="shared" si="542"/>
        <v>#REF!</v>
      </c>
    </row>
    <row r="318" spans="1:30" s="8" customFormat="1" ht="21" customHeight="1" x14ac:dyDescent="0.2">
      <c r="A318" s="44"/>
      <c r="B318" s="29" t="s">
        <v>32</v>
      </c>
      <c r="C318" s="45"/>
      <c r="D318" s="48"/>
      <c r="E318" s="48"/>
      <c r="F318" s="48"/>
      <c r="G318" s="1">
        <v>0</v>
      </c>
      <c r="H318" s="13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24">
        <f t="shared" si="459"/>
        <v>0</v>
      </c>
      <c r="Z318" s="1">
        <f t="shared" si="538"/>
        <v>0</v>
      </c>
      <c r="AA318" s="1">
        <f t="shared" si="539"/>
        <v>0</v>
      </c>
      <c r="AB318" s="24">
        <f t="shared" si="540"/>
        <v>0</v>
      </c>
      <c r="AC318" s="1">
        <f t="shared" si="541"/>
        <v>0</v>
      </c>
      <c r="AD318" s="13">
        <f t="shared" si="542"/>
        <v>0</v>
      </c>
    </row>
    <row r="319" spans="1:30" s="7" customFormat="1" ht="21" customHeight="1" x14ac:dyDescent="0.2">
      <c r="A319" s="4" t="s">
        <v>33</v>
      </c>
      <c r="B319" s="4"/>
      <c r="C319" s="5"/>
      <c r="D319" s="5"/>
      <c r="E319" s="5"/>
      <c r="F319" s="5"/>
      <c r="G319" s="6" t="e">
        <f t="shared" ref="G319:X319" si="543">SUM(G315:G318)</f>
        <v>#REF!</v>
      </c>
      <c r="H319" s="6">
        <f>SUM(H315:H318)</f>
        <v>6</v>
      </c>
      <c r="I319" s="6" t="e">
        <f t="shared" ref="I319:K319" si="544">SUM(I315:I318)</f>
        <v>#REF!</v>
      </c>
      <c r="J319" s="6" t="e">
        <f t="shared" si="544"/>
        <v>#REF!</v>
      </c>
      <c r="K319" s="6" t="e">
        <f t="shared" si="544"/>
        <v>#REF!</v>
      </c>
      <c r="L319" s="6" t="e">
        <f t="shared" si="543"/>
        <v>#N/A</v>
      </c>
      <c r="M319" s="6" t="e">
        <f t="shared" si="543"/>
        <v>#N/A</v>
      </c>
      <c r="N319" s="6" t="e">
        <f t="shared" si="543"/>
        <v>#N/A</v>
      </c>
      <c r="O319" s="6" t="e">
        <f t="shared" si="543"/>
        <v>#N/A</v>
      </c>
      <c r="P319" s="6" t="e">
        <f t="shared" si="543"/>
        <v>#N/A</v>
      </c>
      <c r="Q319" s="6" t="e">
        <f t="shared" si="543"/>
        <v>#N/A</v>
      </c>
      <c r="R319" s="6" t="e">
        <f t="shared" si="543"/>
        <v>#N/A</v>
      </c>
      <c r="S319" s="6">
        <f t="shared" si="543"/>
        <v>0</v>
      </c>
      <c r="T319" s="6" t="e">
        <f t="shared" si="543"/>
        <v>#N/A</v>
      </c>
      <c r="U319" s="6" t="e">
        <f t="shared" si="543"/>
        <v>#N/A</v>
      </c>
      <c r="V319" s="6" t="e">
        <f t="shared" si="543"/>
        <v>#N/A</v>
      </c>
      <c r="W319" s="6" t="e">
        <f t="shared" si="543"/>
        <v>#N/A</v>
      </c>
      <c r="X319" s="6">
        <f t="shared" si="543"/>
        <v>0</v>
      </c>
      <c r="Y319" s="6" t="e">
        <f t="shared" si="536"/>
        <v>#REF!</v>
      </c>
      <c r="Z319" s="6" t="e">
        <f t="shared" si="536"/>
        <v>#REF!</v>
      </c>
      <c r="AA319" s="6" t="e">
        <f t="shared" si="536"/>
        <v>#REF!</v>
      </c>
      <c r="AB319" s="6" t="e">
        <f t="shared" si="536"/>
        <v>#REF!</v>
      </c>
      <c r="AC319" s="6" t="e">
        <f t="shared" si="536"/>
        <v>#REF!</v>
      </c>
      <c r="AD319" s="6" t="e">
        <f t="shared" si="536"/>
        <v>#REF!</v>
      </c>
    </row>
    <row r="320" spans="1:30" s="2" customFormat="1" ht="21" customHeight="1" x14ac:dyDescent="0.2">
      <c r="A320" s="44">
        <v>2014</v>
      </c>
      <c r="B320" s="29" t="s">
        <v>26</v>
      </c>
      <c r="C320" s="45" t="s">
        <v>106</v>
      </c>
      <c r="D320" s="46">
        <f>+VLOOKUP(C320,'[1]ENTES A JUNIO 2014'!$B$2:$C$124,2,FALSE)</f>
        <v>64</v>
      </c>
      <c r="E320" s="46" t="s">
        <v>28</v>
      </c>
      <c r="F320" s="46" t="s">
        <v>41</v>
      </c>
      <c r="G320" s="1" t="e">
        <f>+VLOOKUP(D320,#REF!,2,FALSE)</f>
        <v>#REF!</v>
      </c>
      <c r="H320" s="13">
        <v>0</v>
      </c>
      <c r="I320" s="1" t="e">
        <f>+VLOOKUP(D320,#REF!,4,FALSE)</f>
        <v>#REF!</v>
      </c>
      <c r="J320" s="1" t="e">
        <f>+VLOOKUP(D320,#REF!,2,FALSE)</f>
        <v>#REF!</v>
      </c>
      <c r="K320" s="1" t="e">
        <f>+VLOOKUP(D320,#REF!,3,FALSE)</f>
        <v>#REF!</v>
      </c>
      <c r="L320" s="1">
        <f>+VLOOKUP(D320,'[4]1 trim pleno'!$A$2:$H$590,2,FALSE)</f>
        <v>1</v>
      </c>
      <c r="M320" s="1">
        <f>+VLOOKUP(D320,'[4]1 trim pleno'!$A$2:$H$590,3,FALSE)</f>
        <v>1</v>
      </c>
      <c r="N320" s="1">
        <f>+VLOOKUP(D320,'[4]1 trim pleno'!$A$2:$H$590,5,FALSE)</f>
        <v>1</v>
      </c>
      <c r="O320" s="1">
        <f>+VLOOKUP(D320,'[4]1 trim pleno'!$A$2:$H$590,4,FALSE)</f>
        <v>0</v>
      </c>
      <c r="P320" s="1">
        <f>+VLOOKUP(D320,'[4]1 trim pleno'!$A$2:$H$590,6,FALSE)</f>
        <v>4</v>
      </c>
      <c r="Q320" s="1">
        <f>+VLOOKUP(D320,'[4]1 trim pleno'!$A$2:$H$590,7,FALSE)</f>
        <v>1</v>
      </c>
      <c r="R320" s="18">
        <f>+VLOOKUP(D320,'[4]1 TRIM LESLIE'!$A$4:$H$403,2,FALSE)</f>
        <v>2</v>
      </c>
      <c r="S320" s="18">
        <v>0</v>
      </c>
      <c r="T320" s="18">
        <f>+VLOOKUP(D320,'[4]1 TRIM LESLIE'!$A$4:$H$403,6,FALSE)</f>
        <v>0</v>
      </c>
      <c r="U320" s="18">
        <f>+VLOOKUP(D320,'[4]1 TRIM LESLIE'!$A$4:$H$403,5,FALSE)</f>
        <v>0</v>
      </c>
      <c r="V320" s="18">
        <f>+VLOOKUP(D320,'[4]1 TRIM LESLIE'!$A$4:$H$403,4,FALSE)</f>
        <v>0</v>
      </c>
      <c r="W320" s="18">
        <f>+VLOOKUP(D320,'[4]1 TRIM LESLIE'!$A$4:$H$403,3,FALSE)</f>
        <v>0</v>
      </c>
      <c r="X320" s="18">
        <v>0</v>
      </c>
      <c r="Y320" s="24" t="e">
        <f t="shared" ref="Y320" si="545">SUM(I320:Q320)</f>
        <v>#REF!</v>
      </c>
      <c r="Z320" s="1" t="e">
        <f t="shared" ref="Z320:Z323" si="546">SUM(I320:Q320)</f>
        <v>#REF!</v>
      </c>
      <c r="AA320" s="1" t="e">
        <f t="shared" ref="AA320:AA323" si="547">+X320+W320+V320+U320+T320+S320+R320+Q320+P320+L320+K320+J320+I320</f>
        <v>#REF!</v>
      </c>
      <c r="AB320" s="24" t="e">
        <f t="shared" ref="AB320:AB323" si="548">+G320</f>
        <v>#REF!</v>
      </c>
      <c r="AC320" s="1" t="e">
        <f t="shared" ref="AC320:AC323" si="549">+AA320-Z320</f>
        <v>#REF!</v>
      </c>
      <c r="AD320" s="13" t="e">
        <f t="shared" ref="AD320:AD323" si="550">+AB320-Y320</f>
        <v>#REF!</v>
      </c>
    </row>
    <row r="321" spans="1:30" s="8" customFormat="1" ht="21" customHeight="1" x14ac:dyDescent="0.2">
      <c r="A321" s="44"/>
      <c r="B321" s="29" t="s">
        <v>30</v>
      </c>
      <c r="C321" s="45"/>
      <c r="D321" s="47"/>
      <c r="E321" s="47"/>
      <c r="F321" s="47"/>
      <c r="G321" s="1" t="e">
        <f>+VLOOKUP(D320,#REF!,2,FALSE)</f>
        <v>#REF!</v>
      </c>
      <c r="H321" s="13">
        <v>0</v>
      </c>
      <c r="I321" s="1" t="e">
        <f>+VLOOKUP(D320,#REF!,4,FALSE)</f>
        <v>#REF!</v>
      </c>
      <c r="J321" s="1" t="e">
        <f>+VLOOKUP(D320,#REF!,2,FALSE)</f>
        <v>#REF!</v>
      </c>
      <c r="K321" s="1" t="e">
        <f>+VLOOKUP(D320,#REF!,3,FALSE)</f>
        <v>#REF!</v>
      </c>
      <c r="L321" s="1">
        <f>+VLOOKUP(D320,'[4]2 trim pleno'!$A$2:$H$590,2,FALSE)</f>
        <v>1</v>
      </c>
      <c r="M321" s="1">
        <f>+VLOOKUP(D320,'[4]2 trim pleno'!$A$2:$H$590,3,FALSE)</f>
        <v>0</v>
      </c>
      <c r="N321" s="1">
        <f>+VLOOKUP(D320,'[4]2 trim pleno'!$A$2:$H$590,5,FALSE)</f>
        <v>0</v>
      </c>
      <c r="O321" s="1">
        <f>+VLOOKUP(D320,'[4]2 trim pleno'!$A$2:$H$590,4,FALSE)</f>
        <v>0</v>
      </c>
      <c r="P321" s="1">
        <f>+VLOOKUP(D320,'[4]2 trim pleno'!$A$2:$H$590,6,FALSE)</f>
        <v>0</v>
      </c>
      <c r="Q321" s="1">
        <f>+VLOOKUP(D320,'[4]2 trim pleno'!$A$2:$H$590,7,FALSE)</f>
        <v>0</v>
      </c>
      <c r="R321" s="18">
        <f>+VLOOKUP(D320,'[4]2 TRIM LESLIE'!$A$4:$H$403,2,FALSE)</f>
        <v>0</v>
      </c>
      <c r="S321" s="18">
        <v>0</v>
      </c>
      <c r="T321" s="18">
        <f>+VLOOKUP(D320,'[4]2 TRIM LESLIE'!$A$4:$H$403,6,FALSE)</f>
        <v>0</v>
      </c>
      <c r="U321" s="18">
        <f>+VLOOKUP(D320,'[4]2 TRIM LESLIE'!$A$4:$H$403,5,FALSE)</f>
        <v>0</v>
      </c>
      <c r="V321" s="18">
        <f>+VLOOKUP(D320,'[4]2 TRIM LESLIE'!$A$4:$H$403,4,FALSE)</f>
        <v>0</v>
      </c>
      <c r="W321" s="18">
        <f>+VLOOKUP(D320,'[4]2 TRIM LESLIE'!$A$4:$H$403,3,FALSE)</f>
        <v>0</v>
      </c>
      <c r="X321" s="18">
        <v>0</v>
      </c>
      <c r="Y321" s="24" t="e">
        <f t="shared" si="459"/>
        <v>#REF!</v>
      </c>
      <c r="Z321" s="1" t="e">
        <f t="shared" si="546"/>
        <v>#REF!</v>
      </c>
      <c r="AA321" s="1" t="e">
        <f t="shared" si="547"/>
        <v>#REF!</v>
      </c>
      <c r="AB321" s="24" t="e">
        <f t="shared" si="548"/>
        <v>#REF!</v>
      </c>
      <c r="AC321" s="1" t="e">
        <f t="shared" si="549"/>
        <v>#REF!</v>
      </c>
      <c r="AD321" s="13" t="e">
        <f t="shared" si="550"/>
        <v>#REF!</v>
      </c>
    </row>
    <row r="322" spans="1:30" ht="21" customHeight="1" x14ac:dyDescent="0.2">
      <c r="A322" s="44"/>
      <c r="B322" s="29" t="s">
        <v>31</v>
      </c>
      <c r="C322" s="45"/>
      <c r="D322" s="47"/>
      <c r="E322" s="47"/>
      <c r="F322" s="47"/>
      <c r="G322" s="1" t="e">
        <f>+VLOOKUP(D320,#REF!,2,FALSE)</f>
        <v>#REF!</v>
      </c>
      <c r="H322" s="13">
        <v>4</v>
      </c>
      <c r="I322" s="1" t="e">
        <f>+VLOOKUP(D320,#REF!,4,FALSE)</f>
        <v>#REF!</v>
      </c>
      <c r="J322" s="1" t="e">
        <f>+VLOOKUP(D320,#REF!,2,FALSE)</f>
        <v>#REF!</v>
      </c>
      <c r="K322" s="1" t="e">
        <f>+VLOOKUP(D320,#REF!,3,FALSE)</f>
        <v>#REF!</v>
      </c>
      <c r="L322" s="1">
        <f>+VLOOKUP(D320,'[4]3 trim pleno'!$A$2:$H$590,2,FALSE)</f>
        <v>2</v>
      </c>
      <c r="M322" s="1">
        <f>+VLOOKUP(D320,'[4]3 trim pleno'!$A$2:$H$590,3,FALSE)</f>
        <v>0</v>
      </c>
      <c r="N322" s="1">
        <f>+VLOOKUP(D320,'[4]3 trim pleno'!$A$2:$H$590,5,FALSE)</f>
        <v>0</v>
      </c>
      <c r="O322" s="1">
        <f>+VLOOKUP(D320,'[4]3 trim pleno'!$A$2:$H$590,4,FALSE)</f>
        <v>0</v>
      </c>
      <c r="P322" s="1">
        <f>+VLOOKUP(D320,'[4]3 trim pleno'!$A$2:$H$590,6,FALSE)</f>
        <v>0</v>
      </c>
      <c r="Q322" s="1">
        <f>+VLOOKUP(D320,'[4]3 trim pleno'!$A$2:$H$590,7,FALSE)</f>
        <v>0</v>
      </c>
      <c r="R322" s="18">
        <f>+VLOOKUP(D320,'[4]3 TRIM LESLIE'!$A$4:$N$403,2,FALSE)</f>
        <v>0</v>
      </c>
      <c r="S322" s="18">
        <v>0</v>
      </c>
      <c r="T322" s="18">
        <f>+VLOOKUP(D320,'[4]3 TRIM LESLIE'!$A$4:$N$403,6,FALSE)</f>
        <v>0</v>
      </c>
      <c r="U322" s="18">
        <f>+VLOOKUP(D320,'[4]3 TRIM LESLIE'!$A$4:$N$403,5,FALSE)</f>
        <v>0</v>
      </c>
      <c r="V322" s="18">
        <f>+VLOOKUP(D320,'[4]3 TRIM LESLIE'!$A$4:$N$403,4,FALSE)</f>
        <v>0</v>
      </c>
      <c r="W322" s="18">
        <f>+VLOOKUP(D320,'[4]3 TRIM LESLIE'!$A$4:$N$403,3,FALSE)</f>
        <v>0</v>
      </c>
      <c r="X322" s="18">
        <v>0</v>
      </c>
      <c r="Y322" s="24" t="e">
        <f t="shared" si="459"/>
        <v>#REF!</v>
      </c>
      <c r="Z322" s="1" t="e">
        <f t="shared" si="546"/>
        <v>#REF!</v>
      </c>
      <c r="AA322" s="1" t="e">
        <f t="shared" si="547"/>
        <v>#REF!</v>
      </c>
      <c r="AB322" s="24" t="e">
        <f t="shared" si="548"/>
        <v>#REF!</v>
      </c>
      <c r="AC322" s="1" t="e">
        <f t="shared" si="549"/>
        <v>#REF!</v>
      </c>
      <c r="AD322" s="13" t="e">
        <f t="shared" si="550"/>
        <v>#REF!</v>
      </c>
    </row>
    <row r="323" spans="1:30" s="8" customFormat="1" ht="21" customHeight="1" x14ac:dyDescent="0.2">
      <c r="A323" s="44"/>
      <c r="B323" s="29" t="s">
        <v>32</v>
      </c>
      <c r="C323" s="45"/>
      <c r="D323" s="48"/>
      <c r="E323" s="48"/>
      <c r="F323" s="48"/>
      <c r="G323" s="1">
        <v>0</v>
      </c>
      <c r="H323" s="13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24">
        <f t="shared" si="459"/>
        <v>0</v>
      </c>
      <c r="Z323" s="1">
        <f t="shared" si="546"/>
        <v>0</v>
      </c>
      <c r="AA323" s="1">
        <f t="shared" si="547"/>
        <v>0</v>
      </c>
      <c r="AB323" s="24">
        <f t="shared" si="548"/>
        <v>0</v>
      </c>
      <c r="AC323" s="1">
        <f t="shared" si="549"/>
        <v>0</v>
      </c>
      <c r="AD323" s="13">
        <f t="shared" si="550"/>
        <v>0</v>
      </c>
    </row>
    <row r="324" spans="1:30" s="7" customFormat="1" ht="21" customHeight="1" x14ac:dyDescent="0.2">
      <c r="A324" s="4" t="s">
        <v>33</v>
      </c>
      <c r="B324" s="4"/>
      <c r="C324" s="5"/>
      <c r="D324" s="5"/>
      <c r="E324" s="5"/>
      <c r="F324" s="5"/>
      <c r="G324" s="6" t="e">
        <f t="shared" ref="G324:X324" si="551">SUM(G320:G323)</f>
        <v>#REF!</v>
      </c>
      <c r="H324" s="6">
        <f>SUM(H320:H323)</f>
        <v>4</v>
      </c>
      <c r="I324" s="6" t="e">
        <f t="shared" ref="I324:K324" si="552">SUM(I320:I323)</f>
        <v>#REF!</v>
      </c>
      <c r="J324" s="6" t="e">
        <f t="shared" si="552"/>
        <v>#REF!</v>
      </c>
      <c r="K324" s="6" t="e">
        <f t="shared" si="552"/>
        <v>#REF!</v>
      </c>
      <c r="L324" s="6">
        <f t="shared" si="551"/>
        <v>4</v>
      </c>
      <c r="M324" s="6">
        <f t="shared" si="551"/>
        <v>1</v>
      </c>
      <c r="N324" s="6">
        <f t="shared" si="551"/>
        <v>1</v>
      </c>
      <c r="O324" s="6">
        <f t="shared" si="551"/>
        <v>0</v>
      </c>
      <c r="P324" s="6">
        <f t="shared" si="551"/>
        <v>4</v>
      </c>
      <c r="Q324" s="6">
        <f t="shared" si="551"/>
        <v>1</v>
      </c>
      <c r="R324" s="6">
        <f t="shared" si="551"/>
        <v>2</v>
      </c>
      <c r="S324" s="6">
        <f t="shared" si="551"/>
        <v>0</v>
      </c>
      <c r="T324" s="6">
        <f t="shared" si="551"/>
        <v>0</v>
      </c>
      <c r="U324" s="6">
        <f t="shared" si="551"/>
        <v>0</v>
      </c>
      <c r="V324" s="6">
        <f t="shared" si="551"/>
        <v>0</v>
      </c>
      <c r="W324" s="6">
        <f t="shared" si="551"/>
        <v>0</v>
      </c>
      <c r="X324" s="6">
        <f t="shared" si="551"/>
        <v>0</v>
      </c>
      <c r="Y324" s="6" t="e">
        <f t="shared" si="536"/>
        <v>#REF!</v>
      </c>
      <c r="Z324" s="6" t="e">
        <f t="shared" si="536"/>
        <v>#REF!</v>
      </c>
      <c r="AA324" s="6" t="e">
        <f t="shared" si="536"/>
        <v>#REF!</v>
      </c>
      <c r="AB324" s="6" t="e">
        <f t="shared" si="536"/>
        <v>#REF!</v>
      </c>
      <c r="AC324" s="6" t="e">
        <f t="shared" si="536"/>
        <v>#REF!</v>
      </c>
      <c r="AD324" s="6" t="e">
        <f t="shared" si="536"/>
        <v>#REF!</v>
      </c>
    </row>
    <row r="325" spans="1:30" s="2" customFormat="1" ht="21" customHeight="1" x14ac:dyDescent="0.2">
      <c r="A325" s="44">
        <v>2014</v>
      </c>
      <c r="B325" s="29" t="s">
        <v>26</v>
      </c>
      <c r="C325" s="45" t="s">
        <v>107</v>
      </c>
      <c r="D325" s="46">
        <f>+VLOOKUP(C325,'[1]ENTES A JUNIO 2014'!$B$2:$C$124,2,FALSE)</f>
        <v>65</v>
      </c>
      <c r="E325" s="46" t="s">
        <v>28</v>
      </c>
      <c r="F325" s="46" t="s">
        <v>41</v>
      </c>
      <c r="G325" s="1" t="e">
        <f>+VLOOKUP(D325,#REF!,2,FALSE)</f>
        <v>#REF!</v>
      </c>
      <c r="H325" s="13">
        <v>0</v>
      </c>
      <c r="I325" s="1">
        <v>0</v>
      </c>
      <c r="J325" s="1">
        <v>0</v>
      </c>
      <c r="K325" s="1">
        <v>0</v>
      </c>
      <c r="L325" s="1">
        <f>+VLOOKUP(D325,'[4]1 trim pleno'!$A$2:$H$590,2,FALSE)</f>
        <v>1</v>
      </c>
      <c r="M325" s="1">
        <f>+VLOOKUP(D325,'[4]1 trim pleno'!$A$2:$H$590,3,FALSE)</f>
        <v>0</v>
      </c>
      <c r="N325" s="1">
        <f>+VLOOKUP(D325,'[4]1 trim pleno'!$A$2:$H$590,5,FALSE)</f>
        <v>0</v>
      </c>
      <c r="O325" s="1">
        <f>+VLOOKUP(D325,'[4]1 trim pleno'!$A$2:$H$590,4,FALSE)</f>
        <v>1</v>
      </c>
      <c r="P325" s="1">
        <f>+VLOOKUP(D325,'[4]1 trim pleno'!$A$2:$H$590,6,FALSE)</f>
        <v>0</v>
      </c>
      <c r="Q325" s="1">
        <f>+VLOOKUP(D325,'[4]1 trim pleno'!$A$2:$H$590,7,FALSE)</f>
        <v>0</v>
      </c>
      <c r="R325" s="18">
        <f>+VLOOKUP(D325,'[4]1 TRIM LESLIE'!$A$4:$H$403,2,FALSE)</f>
        <v>1</v>
      </c>
      <c r="S325" s="18">
        <v>0</v>
      </c>
      <c r="T325" s="18">
        <f>+VLOOKUP(D325,'[4]1 TRIM LESLIE'!$A$4:$H$403,6,FALSE)</f>
        <v>0</v>
      </c>
      <c r="U325" s="18">
        <f>+VLOOKUP(D325,'[4]1 TRIM LESLIE'!$A$4:$H$403,5,FALSE)</f>
        <v>0</v>
      </c>
      <c r="V325" s="18">
        <f>+VLOOKUP(D325,'[4]1 TRIM LESLIE'!$A$4:$H$403,4,FALSE)</f>
        <v>0</v>
      </c>
      <c r="W325" s="18">
        <f>+VLOOKUP(D325,'[4]1 TRIM LESLIE'!$A$4:$H$403,3,FALSE)</f>
        <v>0</v>
      </c>
      <c r="X325" s="18">
        <v>0</v>
      </c>
      <c r="Y325" s="24">
        <f t="shared" ref="Y325" si="553">SUM(I325:Q325)</f>
        <v>2</v>
      </c>
      <c r="Z325" s="1">
        <f t="shared" ref="Z325:Z328" si="554">SUM(I325:Q325)</f>
        <v>2</v>
      </c>
      <c r="AA325" s="1">
        <f t="shared" ref="AA325:AA328" si="555">+X325+W325+V325+U325+T325+S325+R325+Q325+P325+L325+K325+J325+I325</f>
        <v>2</v>
      </c>
      <c r="AB325" s="24" t="e">
        <f t="shared" ref="AB325:AB328" si="556">+G325</f>
        <v>#REF!</v>
      </c>
      <c r="AC325" s="1">
        <f t="shared" ref="AC325:AC328" si="557">+AA325-Z325</f>
        <v>0</v>
      </c>
      <c r="AD325" s="13" t="e">
        <f t="shared" ref="AD325:AD328" si="558">+AB325-Y325</f>
        <v>#REF!</v>
      </c>
    </row>
    <row r="326" spans="1:30" s="8" customFormat="1" ht="21" customHeight="1" x14ac:dyDescent="0.2">
      <c r="A326" s="44"/>
      <c r="B326" s="29" t="s">
        <v>30</v>
      </c>
      <c r="C326" s="45"/>
      <c r="D326" s="47"/>
      <c r="E326" s="47"/>
      <c r="F326" s="47"/>
      <c r="G326" s="1" t="e">
        <f>+VLOOKUP(D325,#REF!,2,FALSE)</f>
        <v>#REF!</v>
      </c>
      <c r="H326" s="13">
        <v>0</v>
      </c>
      <c r="I326" s="1">
        <v>0</v>
      </c>
      <c r="J326" s="1">
        <v>0</v>
      </c>
      <c r="K326" s="1">
        <v>0</v>
      </c>
      <c r="L326" s="1">
        <f>+VLOOKUP(D325,'[4]2 trim pleno'!$A$2:$H$590,2,FALSE)</f>
        <v>0</v>
      </c>
      <c r="M326" s="1">
        <f>+VLOOKUP(D325,'[4]2 trim pleno'!$A$2:$H$590,3,FALSE)</f>
        <v>0</v>
      </c>
      <c r="N326" s="1">
        <f>+VLOOKUP(D325,'[4]2 trim pleno'!$A$2:$H$590,5,FALSE)</f>
        <v>1</v>
      </c>
      <c r="O326" s="1">
        <f>+VLOOKUP(D325,'[4]2 trim pleno'!$A$2:$H$590,4,FALSE)</f>
        <v>0</v>
      </c>
      <c r="P326" s="1">
        <f>+VLOOKUP(D325,'[4]2 trim pleno'!$A$2:$H$590,6,FALSE)</f>
        <v>2</v>
      </c>
      <c r="Q326" s="1">
        <f>+VLOOKUP(D325,'[4]2 trim pleno'!$A$2:$H$590,7,FALSE)</f>
        <v>0</v>
      </c>
      <c r="R326" s="18">
        <f>+VLOOKUP(D325,'[4]2 TRIM LESLIE'!$A$4:$H$403,2,FALSE)</f>
        <v>1</v>
      </c>
      <c r="S326" s="18">
        <v>0</v>
      </c>
      <c r="T326" s="18">
        <f>+VLOOKUP(D325,'[4]2 TRIM LESLIE'!$A$4:$H$403,6,FALSE)</f>
        <v>0</v>
      </c>
      <c r="U326" s="18">
        <f>+VLOOKUP(D325,'[4]2 TRIM LESLIE'!$A$4:$H$403,5,FALSE)</f>
        <v>0</v>
      </c>
      <c r="V326" s="18">
        <f>+VLOOKUP(D325,'[4]2 TRIM LESLIE'!$A$4:$H$403,4,FALSE)</f>
        <v>0</v>
      </c>
      <c r="W326" s="18">
        <f>+VLOOKUP(D325,'[4]2 TRIM LESLIE'!$A$4:$H$403,3,FALSE)</f>
        <v>0</v>
      </c>
      <c r="X326" s="18">
        <v>0</v>
      </c>
      <c r="Y326" s="24">
        <f t="shared" si="459"/>
        <v>3</v>
      </c>
      <c r="Z326" s="1">
        <f t="shared" si="554"/>
        <v>3</v>
      </c>
      <c r="AA326" s="1">
        <f t="shared" si="555"/>
        <v>3</v>
      </c>
      <c r="AB326" s="24" t="e">
        <f t="shared" si="556"/>
        <v>#REF!</v>
      </c>
      <c r="AC326" s="1">
        <f t="shared" si="557"/>
        <v>0</v>
      </c>
      <c r="AD326" s="13" t="e">
        <f t="shared" si="558"/>
        <v>#REF!</v>
      </c>
    </row>
    <row r="327" spans="1:30" ht="21" customHeight="1" x14ac:dyDescent="0.2">
      <c r="A327" s="44"/>
      <c r="B327" s="29" t="s">
        <v>31</v>
      </c>
      <c r="C327" s="45"/>
      <c r="D327" s="47"/>
      <c r="E327" s="47"/>
      <c r="F327" s="47"/>
      <c r="G327" s="1" t="e">
        <f>+VLOOKUP(D325,#REF!,2,FALSE)</f>
        <v>#REF!</v>
      </c>
      <c r="H327" s="13">
        <v>2</v>
      </c>
      <c r="I327" s="1" t="e">
        <f>+VLOOKUP(D325,#REF!,4,FALSE)</f>
        <v>#REF!</v>
      </c>
      <c r="J327" s="1" t="e">
        <f>+VLOOKUP(D325,#REF!,2,FALSE)</f>
        <v>#REF!</v>
      </c>
      <c r="K327" s="1" t="e">
        <f>+VLOOKUP(D325,#REF!,3,FALSE)</f>
        <v>#REF!</v>
      </c>
      <c r="L327" s="1">
        <f>+VLOOKUP(D325,'[4]3 trim pleno'!$A$2:$H$590,2,FALSE)</f>
        <v>0</v>
      </c>
      <c r="M327" s="1">
        <f>+VLOOKUP(D325,'[4]3 trim pleno'!$A$2:$H$590,3,FALSE)</f>
        <v>0</v>
      </c>
      <c r="N327" s="1">
        <f>+VLOOKUP(D325,'[4]3 trim pleno'!$A$2:$H$590,5,FALSE)</f>
        <v>1</v>
      </c>
      <c r="O327" s="1">
        <f>+VLOOKUP(D325,'[4]3 trim pleno'!$A$2:$H$590,4,FALSE)</f>
        <v>0</v>
      </c>
      <c r="P327" s="1">
        <f>+VLOOKUP(D325,'[4]3 trim pleno'!$A$2:$H$590,6,FALSE)</f>
        <v>0</v>
      </c>
      <c r="Q327" s="1">
        <f>+VLOOKUP(D325,'[4]3 trim pleno'!$A$2:$H$590,7,FALSE)</f>
        <v>0</v>
      </c>
      <c r="R327" s="18">
        <f>+VLOOKUP(D325,'[4]3 TRIM LESLIE'!$A$4:$N$403,2,FALSE)</f>
        <v>0</v>
      </c>
      <c r="S327" s="18">
        <v>0</v>
      </c>
      <c r="T327" s="18">
        <f>+VLOOKUP(D325,'[4]3 TRIM LESLIE'!$A$4:$N$403,6,FALSE)</f>
        <v>0</v>
      </c>
      <c r="U327" s="18">
        <f>+VLOOKUP(D325,'[4]3 TRIM LESLIE'!$A$4:$N$403,5,FALSE)</f>
        <v>0</v>
      </c>
      <c r="V327" s="18">
        <f>+VLOOKUP(D325,'[4]3 TRIM LESLIE'!$A$4:$N$403,4,FALSE)</f>
        <v>1</v>
      </c>
      <c r="W327" s="18">
        <f>+VLOOKUP(D325,'[4]3 TRIM LESLIE'!$A$4:$N$403,3,FALSE)</f>
        <v>0</v>
      </c>
      <c r="X327" s="18">
        <v>0</v>
      </c>
      <c r="Y327" s="24" t="e">
        <f t="shared" si="459"/>
        <v>#REF!</v>
      </c>
      <c r="Z327" s="1" t="e">
        <f t="shared" si="554"/>
        <v>#REF!</v>
      </c>
      <c r="AA327" s="1" t="e">
        <f t="shared" si="555"/>
        <v>#REF!</v>
      </c>
      <c r="AB327" s="24" t="e">
        <f t="shared" si="556"/>
        <v>#REF!</v>
      </c>
      <c r="AC327" s="1" t="e">
        <f t="shared" si="557"/>
        <v>#REF!</v>
      </c>
      <c r="AD327" s="13" t="e">
        <f t="shared" si="558"/>
        <v>#REF!</v>
      </c>
    </row>
    <row r="328" spans="1:30" s="8" customFormat="1" ht="21" customHeight="1" x14ac:dyDescent="0.2">
      <c r="A328" s="44"/>
      <c r="B328" s="29" t="s">
        <v>32</v>
      </c>
      <c r="C328" s="45"/>
      <c r="D328" s="48"/>
      <c r="E328" s="48"/>
      <c r="F328" s="48"/>
      <c r="G328" s="1">
        <v>0</v>
      </c>
      <c r="H328" s="13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24">
        <f t="shared" si="459"/>
        <v>0</v>
      </c>
      <c r="Z328" s="1">
        <f t="shared" si="554"/>
        <v>0</v>
      </c>
      <c r="AA328" s="1">
        <f t="shared" si="555"/>
        <v>0</v>
      </c>
      <c r="AB328" s="24">
        <f t="shared" si="556"/>
        <v>0</v>
      </c>
      <c r="AC328" s="1">
        <f t="shared" si="557"/>
        <v>0</v>
      </c>
      <c r="AD328" s="13">
        <f t="shared" si="558"/>
        <v>0</v>
      </c>
    </row>
    <row r="329" spans="1:30" s="7" customFormat="1" ht="21" customHeight="1" x14ac:dyDescent="0.2">
      <c r="A329" s="4" t="s">
        <v>33</v>
      </c>
      <c r="B329" s="4"/>
      <c r="C329" s="5"/>
      <c r="D329" s="5"/>
      <c r="E329" s="5"/>
      <c r="F329" s="5"/>
      <c r="G329" s="6" t="e">
        <f t="shared" ref="G329:X329" si="559">SUM(G325:G328)</f>
        <v>#REF!</v>
      </c>
      <c r="H329" s="6">
        <f>SUM(H325:H328)</f>
        <v>2</v>
      </c>
      <c r="I329" s="6" t="e">
        <f t="shared" ref="I329:K329" si="560">SUM(I325:I328)</f>
        <v>#REF!</v>
      </c>
      <c r="J329" s="6" t="e">
        <f t="shared" si="560"/>
        <v>#REF!</v>
      </c>
      <c r="K329" s="6" t="e">
        <f t="shared" si="560"/>
        <v>#REF!</v>
      </c>
      <c r="L329" s="6">
        <f t="shared" si="559"/>
        <v>1</v>
      </c>
      <c r="M329" s="6">
        <f t="shared" si="559"/>
        <v>0</v>
      </c>
      <c r="N329" s="6">
        <f t="shared" si="559"/>
        <v>2</v>
      </c>
      <c r="O329" s="6">
        <f t="shared" si="559"/>
        <v>1</v>
      </c>
      <c r="P329" s="6">
        <f t="shared" si="559"/>
        <v>2</v>
      </c>
      <c r="Q329" s="6">
        <f t="shared" si="559"/>
        <v>0</v>
      </c>
      <c r="R329" s="6">
        <f t="shared" si="559"/>
        <v>2</v>
      </c>
      <c r="S329" s="6">
        <f t="shared" si="559"/>
        <v>0</v>
      </c>
      <c r="T329" s="6">
        <f t="shared" si="559"/>
        <v>0</v>
      </c>
      <c r="U329" s="6">
        <f t="shared" si="559"/>
        <v>0</v>
      </c>
      <c r="V329" s="6">
        <f t="shared" si="559"/>
        <v>1</v>
      </c>
      <c r="W329" s="6">
        <f t="shared" si="559"/>
        <v>0</v>
      </c>
      <c r="X329" s="6">
        <f t="shared" si="559"/>
        <v>0</v>
      </c>
      <c r="Y329" s="6" t="e">
        <f t="shared" si="536"/>
        <v>#REF!</v>
      </c>
      <c r="Z329" s="6" t="e">
        <f t="shared" si="536"/>
        <v>#REF!</v>
      </c>
      <c r="AA329" s="6" t="e">
        <f t="shared" si="536"/>
        <v>#REF!</v>
      </c>
      <c r="AB329" s="6" t="e">
        <f t="shared" si="536"/>
        <v>#REF!</v>
      </c>
      <c r="AC329" s="6" t="e">
        <f t="shared" si="536"/>
        <v>#REF!</v>
      </c>
      <c r="AD329" s="6" t="e">
        <f t="shared" si="536"/>
        <v>#REF!</v>
      </c>
    </row>
    <row r="330" spans="1:30" s="2" customFormat="1" ht="21" customHeight="1" x14ac:dyDescent="0.2">
      <c r="A330" s="44">
        <v>2014</v>
      </c>
      <c r="B330" s="29" t="s">
        <v>26</v>
      </c>
      <c r="C330" s="45" t="s">
        <v>108</v>
      </c>
      <c r="D330" s="46">
        <f>+VLOOKUP(C330,'[1]ENTES A JUNIO 2014'!$B$2:$C$124,2,FALSE)</f>
        <v>66</v>
      </c>
      <c r="E330" s="46" t="s">
        <v>48</v>
      </c>
      <c r="F330" s="46" t="s">
        <v>48</v>
      </c>
      <c r="G330" s="1" t="e">
        <f>+VLOOKUP(D330,#REF!,2,FALSE)</f>
        <v>#REF!</v>
      </c>
      <c r="H330" s="13">
        <v>0</v>
      </c>
      <c r="I330" s="1" t="e">
        <f>+VLOOKUP(D330,#REF!,4,FALSE)</f>
        <v>#REF!</v>
      </c>
      <c r="J330" s="1" t="e">
        <f>+VLOOKUP(D330,#REF!,2,FALSE)</f>
        <v>#REF!</v>
      </c>
      <c r="K330" s="1" t="e">
        <f>+VLOOKUP(D330,#REF!,3,FALSE)</f>
        <v>#REF!</v>
      </c>
      <c r="L330" s="1">
        <f>+VLOOKUP(D330,'[4]1 trim pleno'!$A$2:$H$590,2,FALSE)</f>
        <v>2</v>
      </c>
      <c r="M330" s="1">
        <f>+VLOOKUP(D330,'[4]1 trim pleno'!$A$2:$H$590,3,FALSE)</f>
        <v>0</v>
      </c>
      <c r="N330" s="1">
        <f>+VLOOKUP(D330,'[4]1 trim pleno'!$A$2:$H$590,5,FALSE)</f>
        <v>1</v>
      </c>
      <c r="O330" s="1">
        <f>+VLOOKUP(D330,'[4]1 trim pleno'!$A$2:$H$590,4,FALSE)</f>
        <v>0</v>
      </c>
      <c r="P330" s="1">
        <f>+VLOOKUP(D330,'[4]1 trim pleno'!$A$2:$H$590,6,FALSE)</f>
        <v>3</v>
      </c>
      <c r="Q330" s="1">
        <f>+VLOOKUP(D330,'[4]1 trim pleno'!$A$2:$H$590,7,FALSE)</f>
        <v>0</v>
      </c>
      <c r="R330" s="18">
        <f>+VLOOKUP(D330,'[4]1 TRIM LESLIE'!$A$4:$H$403,2,FALSE)</f>
        <v>1</v>
      </c>
      <c r="S330" s="18">
        <v>0</v>
      </c>
      <c r="T330" s="18">
        <f>+VLOOKUP(D330,'[4]1 TRIM LESLIE'!$A$4:$H$403,6,FALSE)</f>
        <v>0</v>
      </c>
      <c r="U330" s="18">
        <f>+VLOOKUP(D330,'[4]1 TRIM LESLIE'!$A$4:$H$403,5,FALSE)</f>
        <v>0</v>
      </c>
      <c r="V330" s="18">
        <f>+VLOOKUP(D330,'[4]1 TRIM LESLIE'!$A$4:$H$403,4,FALSE)</f>
        <v>0</v>
      </c>
      <c r="W330" s="18">
        <f>+VLOOKUP(D330,'[4]1 TRIM LESLIE'!$A$4:$H$403,3,FALSE)</f>
        <v>0</v>
      </c>
      <c r="X330" s="18">
        <v>0</v>
      </c>
      <c r="Y330" s="24" t="e">
        <f t="shared" ref="Y330" si="561">SUM(I330:Q330)</f>
        <v>#REF!</v>
      </c>
      <c r="Z330" s="1" t="e">
        <f t="shared" ref="Z330:Z333" si="562">SUM(I330:Q330)</f>
        <v>#REF!</v>
      </c>
      <c r="AA330" s="1" t="e">
        <f t="shared" ref="AA330:AA333" si="563">+X330+W330+V330+U330+T330+S330+R330+Q330+P330+L330+K330+J330+I330</f>
        <v>#REF!</v>
      </c>
      <c r="AB330" s="24" t="e">
        <f t="shared" ref="AB330:AB333" si="564">+G330</f>
        <v>#REF!</v>
      </c>
      <c r="AC330" s="1" t="e">
        <f t="shared" ref="AC330:AC333" si="565">+AA330-Z330</f>
        <v>#REF!</v>
      </c>
      <c r="AD330" s="13" t="e">
        <f t="shared" ref="AD330:AD333" si="566">+AB330-Y330</f>
        <v>#REF!</v>
      </c>
    </row>
    <row r="331" spans="1:30" s="8" customFormat="1" ht="21" customHeight="1" x14ac:dyDescent="0.2">
      <c r="A331" s="44"/>
      <c r="B331" s="29" t="s">
        <v>30</v>
      </c>
      <c r="C331" s="45"/>
      <c r="D331" s="47"/>
      <c r="E331" s="47"/>
      <c r="F331" s="47"/>
      <c r="G331" s="1" t="e">
        <f>+VLOOKUP(D330,#REF!,2,FALSE)</f>
        <v>#REF!</v>
      </c>
      <c r="H331" s="13">
        <v>0</v>
      </c>
      <c r="I331" s="1">
        <v>0</v>
      </c>
      <c r="J331" s="1">
        <v>0</v>
      </c>
      <c r="K331" s="1">
        <v>0</v>
      </c>
      <c r="L331" s="1">
        <f>+VLOOKUP(D330,'[4]2 trim pleno'!$A$2:$H$590,2,FALSE)</f>
        <v>4</v>
      </c>
      <c r="M331" s="1">
        <f>+VLOOKUP(D330,'[4]2 trim pleno'!$A$2:$H$590,3,FALSE)</f>
        <v>0</v>
      </c>
      <c r="N331" s="1">
        <f>+VLOOKUP(D330,'[4]2 trim pleno'!$A$2:$H$590,5,FALSE)</f>
        <v>0</v>
      </c>
      <c r="O331" s="1">
        <f>+VLOOKUP(D330,'[4]2 trim pleno'!$A$2:$H$590,4,FALSE)</f>
        <v>0</v>
      </c>
      <c r="P331" s="1">
        <f>+VLOOKUP(D330,'[4]2 trim pleno'!$A$2:$H$590,6,FALSE)</f>
        <v>1</v>
      </c>
      <c r="Q331" s="1">
        <f>+VLOOKUP(D330,'[4]2 trim pleno'!$A$2:$H$590,7,FALSE)</f>
        <v>0</v>
      </c>
      <c r="R331" s="18">
        <f>+VLOOKUP(D330,'[4]2 TRIM LESLIE'!$A$4:$H$403,2,FALSE)</f>
        <v>0</v>
      </c>
      <c r="S331" s="18">
        <v>0</v>
      </c>
      <c r="T331" s="18">
        <f>+VLOOKUP(D330,'[4]2 TRIM LESLIE'!$A$4:$H$403,6,FALSE)</f>
        <v>0</v>
      </c>
      <c r="U331" s="18">
        <f>+VLOOKUP(D330,'[4]2 TRIM LESLIE'!$A$4:$H$403,5,FALSE)</f>
        <v>0</v>
      </c>
      <c r="V331" s="18">
        <f>+VLOOKUP(D330,'[4]2 TRIM LESLIE'!$A$4:$H$403,4,FALSE)</f>
        <v>0</v>
      </c>
      <c r="W331" s="18">
        <f>+VLOOKUP(D330,'[4]2 TRIM LESLIE'!$A$4:$H$403,3,FALSE)</f>
        <v>0</v>
      </c>
      <c r="X331" s="18">
        <v>0</v>
      </c>
      <c r="Y331" s="24">
        <f t="shared" si="459"/>
        <v>5</v>
      </c>
      <c r="Z331" s="1">
        <f t="shared" si="562"/>
        <v>5</v>
      </c>
      <c r="AA331" s="1">
        <f t="shared" si="563"/>
        <v>5</v>
      </c>
      <c r="AB331" s="24" t="e">
        <f t="shared" si="564"/>
        <v>#REF!</v>
      </c>
      <c r="AC331" s="1">
        <f t="shared" si="565"/>
        <v>0</v>
      </c>
      <c r="AD331" s="13" t="e">
        <f t="shared" si="566"/>
        <v>#REF!</v>
      </c>
    </row>
    <row r="332" spans="1:30" ht="21" customHeight="1" x14ac:dyDescent="0.2">
      <c r="A332" s="44"/>
      <c r="B332" s="29" t="s">
        <v>31</v>
      </c>
      <c r="C332" s="45"/>
      <c r="D332" s="47"/>
      <c r="E332" s="47"/>
      <c r="F332" s="47"/>
      <c r="G332" s="1" t="e">
        <f>+VLOOKUP(D330,#REF!,2,FALSE)</f>
        <v>#REF!</v>
      </c>
      <c r="H332" s="13">
        <v>3</v>
      </c>
      <c r="I332" s="1" t="e">
        <f>+VLOOKUP(D330,#REF!,4,FALSE)</f>
        <v>#REF!</v>
      </c>
      <c r="J332" s="1" t="e">
        <f>+VLOOKUP(D330,#REF!,2,FALSE)</f>
        <v>#REF!</v>
      </c>
      <c r="K332" s="1" t="e">
        <f>+VLOOKUP(D330,#REF!,3,FALSE)</f>
        <v>#REF!</v>
      </c>
      <c r="L332" s="1" t="e">
        <f>+VLOOKUP(D330,'[4]3 trim pleno'!$A$2:$H$590,2,FALSE)</f>
        <v>#N/A</v>
      </c>
      <c r="M332" s="1" t="e">
        <f>+VLOOKUP(D330,'[4]3 trim pleno'!$A$2:$H$590,3,FALSE)</f>
        <v>#N/A</v>
      </c>
      <c r="N332" s="1" t="e">
        <f>+VLOOKUP(D330,'[4]3 trim pleno'!$A$2:$H$590,5,FALSE)</f>
        <v>#N/A</v>
      </c>
      <c r="O332" s="1" t="e">
        <f>+VLOOKUP(D330,'[4]3 trim pleno'!$A$2:$H$590,4,FALSE)</f>
        <v>#N/A</v>
      </c>
      <c r="P332" s="1" t="e">
        <f>+VLOOKUP(D330,'[4]3 trim pleno'!$A$2:$H$590,6,FALSE)</f>
        <v>#N/A</v>
      </c>
      <c r="Q332" s="1" t="e">
        <f>+VLOOKUP(D330,'[4]3 trim pleno'!$A$2:$H$590,7,FALSE)</f>
        <v>#N/A</v>
      </c>
      <c r="R332" s="18" t="e">
        <f>+VLOOKUP(D330,'[4]3 TRIM LESLIE'!$A$4:$N$403,2,FALSE)</f>
        <v>#N/A</v>
      </c>
      <c r="S332" s="18">
        <v>0</v>
      </c>
      <c r="T332" s="18" t="e">
        <f>+VLOOKUP(D330,'[4]3 TRIM LESLIE'!$A$4:$N$403,6,FALSE)</f>
        <v>#N/A</v>
      </c>
      <c r="U332" s="18" t="e">
        <f>+VLOOKUP(D330,'[4]3 TRIM LESLIE'!$A$4:$N$403,5,FALSE)</f>
        <v>#N/A</v>
      </c>
      <c r="V332" s="18" t="e">
        <f>+VLOOKUP(D330,'[4]3 TRIM LESLIE'!$A$4:$N$403,4,FALSE)</f>
        <v>#N/A</v>
      </c>
      <c r="W332" s="18" t="e">
        <f>+VLOOKUP(D330,'[4]3 TRIM LESLIE'!$A$4:$N$403,3,FALSE)</f>
        <v>#N/A</v>
      </c>
      <c r="X332" s="18">
        <v>0</v>
      </c>
      <c r="Y332" s="24" t="e">
        <f t="shared" si="459"/>
        <v>#REF!</v>
      </c>
      <c r="Z332" s="1" t="e">
        <f t="shared" si="562"/>
        <v>#REF!</v>
      </c>
      <c r="AA332" s="1" t="e">
        <f t="shared" si="563"/>
        <v>#N/A</v>
      </c>
      <c r="AB332" s="24" t="e">
        <f t="shared" si="564"/>
        <v>#REF!</v>
      </c>
      <c r="AC332" s="1" t="e">
        <f t="shared" si="565"/>
        <v>#N/A</v>
      </c>
      <c r="AD332" s="13" t="e">
        <f t="shared" si="566"/>
        <v>#REF!</v>
      </c>
    </row>
    <row r="333" spans="1:30" s="8" customFormat="1" ht="21" customHeight="1" x14ac:dyDescent="0.2">
      <c r="A333" s="44"/>
      <c r="B333" s="29" t="s">
        <v>32</v>
      </c>
      <c r="C333" s="45"/>
      <c r="D333" s="48"/>
      <c r="E333" s="48"/>
      <c r="F333" s="48"/>
      <c r="G333" s="1">
        <v>0</v>
      </c>
      <c r="H333" s="13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24">
        <f t="shared" si="459"/>
        <v>0</v>
      </c>
      <c r="Z333" s="1">
        <f t="shared" si="562"/>
        <v>0</v>
      </c>
      <c r="AA333" s="1">
        <f t="shared" si="563"/>
        <v>0</v>
      </c>
      <c r="AB333" s="24">
        <f t="shared" si="564"/>
        <v>0</v>
      </c>
      <c r="AC333" s="1">
        <f t="shared" si="565"/>
        <v>0</v>
      </c>
      <c r="AD333" s="13">
        <f t="shared" si="566"/>
        <v>0</v>
      </c>
    </row>
    <row r="334" spans="1:30" s="7" customFormat="1" ht="21" customHeight="1" x14ac:dyDescent="0.2">
      <c r="A334" s="4" t="s">
        <v>33</v>
      </c>
      <c r="B334" s="4"/>
      <c r="C334" s="5"/>
      <c r="D334" s="5"/>
      <c r="E334" s="5"/>
      <c r="F334" s="5"/>
      <c r="G334" s="6" t="e">
        <f t="shared" ref="G334:X334" si="567">SUM(G330:G333)</f>
        <v>#REF!</v>
      </c>
      <c r="H334" s="6">
        <f>SUM(H330:H333)</f>
        <v>3</v>
      </c>
      <c r="I334" s="6" t="e">
        <f t="shared" ref="I334:K334" si="568">SUM(I330:I333)</f>
        <v>#REF!</v>
      </c>
      <c r="J334" s="6" t="e">
        <f t="shared" si="568"/>
        <v>#REF!</v>
      </c>
      <c r="K334" s="6" t="e">
        <f t="shared" si="568"/>
        <v>#REF!</v>
      </c>
      <c r="L334" s="6" t="e">
        <f t="shared" si="567"/>
        <v>#N/A</v>
      </c>
      <c r="M334" s="6" t="e">
        <f t="shared" si="567"/>
        <v>#N/A</v>
      </c>
      <c r="N334" s="6" t="e">
        <f t="shared" si="567"/>
        <v>#N/A</v>
      </c>
      <c r="O334" s="6" t="e">
        <f t="shared" si="567"/>
        <v>#N/A</v>
      </c>
      <c r="P334" s="6" t="e">
        <f t="shared" si="567"/>
        <v>#N/A</v>
      </c>
      <c r="Q334" s="6" t="e">
        <f t="shared" si="567"/>
        <v>#N/A</v>
      </c>
      <c r="R334" s="6" t="e">
        <f t="shared" si="567"/>
        <v>#N/A</v>
      </c>
      <c r="S334" s="6">
        <f t="shared" si="567"/>
        <v>0</v>
      </c>
      <c r="T334" s="6" t="e">
        <f t="shared" si="567"/>
        <v>#N/A</v>
      </c>
      <c r="U334" s="6" t="e">
        <f t="shared" si="567"/>
        <v>#N/A</v>
      </c>
      <c r="V334" s="6" t="e">
        <f t="shared" si="567"/>
        <v>#N/A</v>
      </c>
      <c r="W334" s="6" t="e">
        <f t="shared" si="567"/>
        <v>#N/A</v>
      </c>
      <c r="X334" s="6">
        <f t="shared" si="567"/>
        <v>0</v>
      </c>
      <c r="Y334" s="6" t="e">
        <f t="shared" ref="Y334:AD349" si="569">SUM(Y330:Y333)</f>
        <v>#REF!</v>
      </c>
      <c r="Z334" s="6" t="e">
        <f t="shared" si="569"/>
        <v>#REF!</v>
      </c>
      <c r="AA334" s="6" t="e">
        <f t="shared" si="569"/>
        <v>#REF!</v>
      </c>
      <c r="AB334" s="6" t="e">
        <f t="shared" si="569"/>
        <v>#REF!</v>
      </c>
      <c r="AC334" s="6" t="e">
        <f t="shared" si="569"/>
        <v>#REF!</v>
      </c>
      <c r="AD334" s="6" t="e">
        <f t="shared" si="569"/>
        <v>#REF!</v>
      </c>
    </row>
    <row r="335" spans="1:30" s="2" customFormat="1" ht="21" customHeight="1" x14ac:dyDescent="0.2">
      <c r="A335" s="44">
        <v>2014</v>
      </c>
      <c r="B335" s="29" t="s">
        <v>26</v>
      </c>
      <c r="C335" s="45" t="s">
        <v>109</v>
      </c>
      <c r="D335" s="46">
        <f>+VLOOKUP(C335,'[1]ENTES A JUNIO 2014'!$B$2:$C$124,2,FALSE)</f>
        <v>67</v>
      </c>
      <c r="E335" s="46" t="s">
        <v>28</v>
      </c>
      <c r="F335" s="46" t="s">
        <v>41</v>
      </c>
      <c r="G335" s="1">
        <v>0</v>
      </c>
      <c r="H335" s="13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24">
        <f t="shared" ref="Y335:Y398" si="570">SUM(I335:Q335)</f>
        <v>0</v>
      </c>
      <c r="Z335" s="1">
        <f t="shared" ref="Z335:Z338" si="571">SUM(I335:Q335)</f>
        <v>0</v>
      </c>
      <c r="AA335" s="1">
        <f t="shared" ref="AA335:AA338" si="572">+X335+W335+V335+U335+T335+S335+R335+Q335+P335+L335+K335+J335+I335</f>
        <v>0</v>
      </c>
      <c r="AB335" s="24">
        <f t="shared" ref="AB335:AB338" si="573">+G335</f>
        <v>0</v>
      </c>
      <c r="AC335" s="1">
        <f t="shared" ref="AC335:AC338" si="574">+AA335-Z335</f>
        <v>0</v>
      </c>
      <c r="AD335" s="13">
        <f t="shared" ref="AD335:AD338" si="575">+AB335-Y335</f>
        <v>0</v>
      </c>
    </row>
    <row r="336" spans="1:30" s="8" customFormat="1" ht="21" customHeight="1" x14ac:dyDescent="0.2">
      <c r="A336" s="44"/>
      <c r="B336" s="29" t="s">
        <v>30</v>
      </c>
      <c r="C336" s="45"/>
      <c r="D336" s="47"/>
      <c r="E336" s="47"/>
      <c r="F336" s="47"/>
      <c r="G336" s="1">
        <v>0</v>
      </c>
      <c r="H336" s="13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24">
        <f t="shared" si="570"/>
        <v>0</v>
      </c>
      <c r="Z336" s="1">
        <f t="shared" si="571"/>
        <v>0</v>
      </c>
      <c r="AA336" s="1">
        <f t="shared" si="572"/>
        <v>0</v>
      </c>
      <c r="AB336" s="24">
        <f t="shared" si="573"/>
        <v>0</v>
      </c>
      <c r="AC336" s="1">
        <f t="shared" si="574"/>
        <v>0</v>
      </c>
      <c r="AD336" s="13">
        <f t="shared" si="575"/>
        <v>0</v>
      </c>
    </row>
    <row r="337" spans="1:30" ht="21" customHeight="1" x14ac:dyDescent="0.2">
      <c r="A337" s="44"/>
      <c r="B337" s="29" t="s">
        <v>31</v>
      </c>
      <c r="C337" s="45"/>
      <c r="D337" s="47"/>
      <c r="E337" s="47"/>
      <c r="F337" s="47"/>
      <c r="G337" s="1">
        <v>0</v>
      </c>
      <c r="H337" s="13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24">
        <f t="shared" si="570"/>
        <v>0</v>
      </c>
      <c r="Z337" s="1">
        <f t="shared" si="571"/>
        <v>0</v>
      </c>
      <c r="AA337" s="1">
        <f t="shared" si="572"/>
        <v>0</v>
      </c>
      <c r="AB337" s="24">
        <f t="shared" si="573"/>
        <v>0</v>
      </c>
      <c r="AC337" s="1">
        <f t="shared" si="574"/>
        <v>0</v>
      </c>
      <c r="AD337" s="13">
        <f t="shared" si="575"/>
        <v>0</v>
      </c>
    </row>
    <row r="338" spans="1:30" s="8" customFormat="1" ht="21" customHeight="1" x14ac:dyDescent="0.2">
      <c r="A338" s="44"/>
      <c r="B338" s="29" t="s">
        <v>32</v>
      </c>
      <c r="C338" s="45"/>
      <c r="D338" s="48"/>
      <c r="E338" s="48"/>
      <c r="F338" s="48"/>
      <c r="G338" s="1">
        <v>0</v>
      </c>
      <c r="H338" s="13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24">
        <f t="shared" si="570"/>
        <v>0</v>
      </c>
      <c r="Z338" s="1">
        <f t="shared" si="571"/>
        <v>0</v>
      </c>
      <c r="AA338" s="1">
        <f t="shared" si="572"/>
        <v>0</v>
      </c>
      <c r="AB338" s="24">
        <f t="shared" si="573"/>
        <v>0</v>
      </c>
      <c r="AC338" s="1">
        <f t="shared" si="574"/>
        <v>0</v>
      </c>
      <c r="AD338" s="13">
        <f t="shared" si="575"/>
        <v>0</v>
      </c>
    </row>
    <row r="339" spans="1:30" s="7" customFormat="1" ht="21" customHeight="1" x14ac:dyDescent="0.2">
      <c r="A339" s="4" t="s">
        <v>33</v>
      </c>
      <c r="B339" s="4"/>
      <c r="C339" s="5"/>
      <c r="D339" s="5"/>
      <c r="E339" s="5"/>
      <c r="F339" s="5"/>
      <c r="G339" s="6">
        <f t="shared" ref="G339" si="576">SUM(G335:G338)</f>
        <v>0</v>
      </c>
      <c r="H339" s="6">
        <f>SUM(H335:H338)</f>
        <v>0</v>
      </c>
      <c r="I339" s="6">
        <f t="shared" ref="I339:K339" si="577">SUM(I335:I338)</f>
        <v>0</v>
      </c>
      <c r="J339" s="6">
        <f t="shared" si="577"/>
        <v>0</v>
      </c>
      <c r="K339" s="6">
        <f t="shared" si="577"/>
        <v>0</v>
      </c>
      <c r="L339" s="6">
        <f t="shared" ref="L339:X339" si="578">SUM(L335:L338)</f>
        <v>0</v>
      </c>
      <c r="M339" s="6">
        <f t="shared" si="578"/>
        <v>0</v>
      </c>
      <c r="N339" s="6">
        <f t="shared" si="578"/>
        <v>0</v>
      </c>
      <c r="O339" s="6">
        <f t="shared" si="578"/>
        <v>0</v>
      </c>
      <c r="P339" s="6">
        <f t="shared" si="578"/>
        <v>0</v>
      </c>
      <c r="Q339" s="6">
        <f t="shared" si="578"/>
        <v>0</v>
      </c>
      <c r="R339" s="6">
        <f t="shared" si="578"/>
        <v>0</v>
      </c>
      <c r="S339" s="6">
        <f t="shared" si="578"/>
        <v>0</v>
      </c>
      <c r="T339" s="6">
        <f t="shared" si="578"/>
        <v>0</v>
      </c>
      <c r="U339" s="6">
        <f t="shared" si="578"/>
        <v>0</v>
      </c>
      <c r="V339" s="6">
        <f t="shared" si="578"/>
        <v>0</v>
      </c>
      <c r="W339" s="6">
        <f t="shared" si="578"/>
        <v>0</v>
      </c>
      <c r="X339" s="6">
        <f t="shared" si="578"/>
        <v>0</v>
      </c>
      <c r="Y339" s="6">
        <f t="shared" si="569"/>
        <v>0</v>
      </c>
      <c r="Z339" s="6">
        <f t="shared" si="569"/>
        <v>0</v>
      </c>
      <c r="AA339" s="6">
        <f t="shared" si="569"/>
        <v>0</v>
      </c>
      <c r="AB339" s="6">
        <f t="shared" si="569"/>
        <v>0</v>
      </c>
      <c r="AC339" s="6">
        <f t="shared" si="569"/>
        <v>0</v>
      </c>
      <c r="AD339" s="6">
        <f t="shared" si="569"/>
        <v>0</v>
      </c>
    </row>
    <row r="340" spans="1:30" s="2" customFormat="1" ht="21" customHeight="1" x14ac:dyDescent="0.2">
      <c r="A340" s="44">
        <v>2014</v>
      </c>
      <c r="B340" s="29" t="s">
        <v>26</v>
      </c>
      <c r="C340" s="45" t="s">
        <v>110</v>
      </c>
      <c r="D340" s="46">
        <f>+VLOOKUP(C340,'[1]ENTES A JUNIO 2014'!$B$2:$C$124,2,FALSE)</f>
        <v>68</v>
      </c>
      <c r="E340" s="46" t="s">
        <v>28</v>
      </c>
      <c r="F340" s="46" t="s">
        <v>41</v>
      </c>
      <c r="G340" s="1">
        <v>0</v>
      </c>
      <c r="H340" s="13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24">
        <f t="shared" ref="Y340" si="579">SUM(I340:Q340)</f>
        <v>0</v>
      </c>
      <c r="Z340" s="1">
        <f t="shared" ref="Z340:Z343" si="580">SUM(I340:Q340)</f>
        <v>0</v>
      </c>
      <c r="AA340" s="1">
        <f t="shared" ref="AA340:AA343" si="581">+X340+W340+V340+U340+T340+S340+R340+Q340+P340+L340+K340+J340+I340</f>
        <v>0</v>
      </c>
      <c r="AB340" s="24">
        <f t="shared" ref="AB340:AB343" si="582">+G340</f>
        <v>0</v>
      </c>
      <c r="AC340" s="1">
        <f t="shared" ref="AC340:AC343" si="583">+AA340-Z340</f>
        <v>0</v>
      </c>
      <c r="AD340" s="13">
        <f t="shared" ref="AD340:AD343" si="584">+AB340-Y340</f>
        <v>0</v>
      </c>
    </row>
    <row r="341" spans="1:30" s="8" customFormat="1" ht="21" customHeight="1" x14ac:dyDescent="0.2">
      <c r="A341" s="44"/>
      <c r="B341" s="29" t="s">
        <v>30</v>
      </c>
      <c r="C341" s="45"/>
      <c r="D341" s="47"/>
      <c r="E341" s="47"/>
      <c r="F341" s="47"/>
      <c r="G341" s="1">
        <v>0</v>
      </c>
      <c r="H341" s="13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24">
        <f t="shared" si="570"/>
        <v>0</v>
      </c>
      <c r="Z341" s="1">
        <f t="shared" si="580"/>
        <v>0</v>
      </c>
      <c r="AA341" s="1">
        <f t="shared" si="581"/>
        <v>0</v>
      </c>
      <c r="AB341" s="24">
        <f t="shared" si="582"/>
        <v>0</v>
      </c>
      <c r="AC341" s="1">
        <f t="shared" si="583"/>
        <v>0</v>
      </c>
      <c r="AD341" s="13">
        <f t="shared" si="584"/>
        <v>0</v>
      </c>
    </row>
    <row r="342" spans="1:30" ht="21" customHeight="1" x14ac:dyDescent="0.2">
      <c r="A342" s="44"/>
      <c r="B342" s="29" t="s">
        <v>31</v>
      </c>
      <c r="C342" s="45"/>
      <c r="D342" s="47"/>
      <c r="E342" s="47"/>
      <c r="F342" s="47"/>
      <c r="G342" s="1">
        <v>0</v>
      </c>
      <c r="H342" s="13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24">
        <f t="shared" si="570"/>
        <v>0</v>
      </c>
      <c r="Z342" s="1">
        <f t="shared" si="580"/>
        <v>0</v>
      </c>
      <c r="AA342" s="1">
        <f t="shared" si="581"/>
        <v>0</v>
      </c>
      <c r="AB342" s="24">
        <f t="shared" si="582"/>
        <v>0</v>
      </c>
      <c r="AC342" s="1">
        <f t="shared" si="583"/>
        <v>0</v>
      </c>
      <c r="AD342" s="13">
        <f t="shared" si="584"/>
        <v>0</v>
      </c>
    </row>
    <row r="343" spans="1:30" s="8" customFormat="1" ht="21" customHeight="1" x14ac:dyDescent="0.2">
      <c r="A343" s="44"/>
      <c r="B343" s="29" t="s">
        <v>32</v>
      </c>
      <c r="C343" s="45"/>
      <c r="D343" s="48"/>
      <c r="E343" s="48"/>
      <c r="F343" s="48"/>
      <c r="G343" s="1">
        <v>0</v>
      </c>
      <c r="H343" s="13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24">
        <f t="shared" si="570"/>
        <v>0</v>
      </c>
      <c r="Z343" s="1">
        <f t="shared" si="580"/>
        <v>0</v>
      </c>
      <c r="AA343" s="1">
        <f t="shared" si="581"/>
        <v>0</v>
      </c>
      <c r="AB343" s="24">
        <f t="shared" si="582"/>
        <v>0</v>
      </c>
      <c r="AC343" s="1">
        <f t="shared" si="583"/>
        <v>0</v>
      </c>
      <c r="AD343" s="13">
        <f t="shared" si="584"/>
        <v>0</v>
      </c>
    </row>
    <row r="344" spans="1:30" s="7" customFormat="1" ht="21" customHeight="1" x14ac:dyDescent="0.2">
      <c r="A344" s="4" t="s">
        <v>33</v>
      </c>
      <c r="B344" s="4"/>
      <c r="C344" s="5"/>
      <c r="D344" s="5"/>
      <c r="E344" s="5"/>
      <c r="F344" s="5"/>
      <c r="G344" s="6">
        <f t="shared" ref="G344" si="585">SUM(G340:G343)</f>
        <v>0</v>
      </c>
      <c r="H344" s="6">
        <f>SUM(H340:H343)</f>
        <v>0</v>
      </c>
      <c r="I344" s="6">
        <f t="shared" ref="I344:K344" si="586">SUM(I340:I343)</f>
        <v>0</v>
      </c>
      <c r="J344" s="6">
        <f t="shared" si="586"/>
        <v>0</v>
      </c>
      <c r="K344" s="6">
        <f t="shared" si="586"/>
        <v>0</v>
      </c>
      <c r="L344" s="6">
        <f t="shared" ref="L344:X344" si="587">SUM(L340:L343)</f>
        <v>0</v>
      </c>
      <c r="M344" s="6">
        <f t="shared" si="587"/>
        <v>0</v>
      </c>
      <c r="N344" s="6">
        <f t="shared" si="587"/>
        <v>0</v>
      </c>
      <c r="O344" s="6">
        <f t="shared" si="587"/>
        <v>0</v>
      </c>
      <c r="P344" s="6">
        <f t="shared" si="587"/>
        <v>0</v>
      </c>
      <c r="Q344" s="6">
        <f t="shared" si="587"/>
        <v>0</v>
      </c>
      <c r="R344" s="6">
        <f t="shared" si="587"/>
        <v>0</v>
      </c>
      <c r="S344" s="6">
        <f t="shared" si="587"/>
        <v>0</v>
      </c>
      <c r="T344" s="6">
        <f t="shared" si="587"/>
        <v>0</v>
      </c>
      <c r="U344" s="6">
        <f t="shared" si="587"/>
        <v>0</v>
      </c>
      <c r="V344" s="6">
        <f t="shared" si="587"/>
        <v>0</v>
      </c>
      <c r="W344" s="6">
        <f t="shared" si="587"/>
        <v>0</v>
      </c>
      <c r="X344" s="6">
        <f t="shared" si="587"/>
        <v>0</v>
      </c>
      <c r="Y344" s="6">
        <f t="shared" si="569"/>
        <v>0</v>
      </c>
      <c r="Z344" s="6">
        <f t="shared" si="569"/>
        <v>0</v>
      </c>
      <c r="AA344" s="6">
        <f t="shared" si="569"/>
        <v>0</v>
      </c>
      <c r="AB344" s="6">
        <f t="shared" si="569"/>
        <v>0</v>
      </c>
      <c r="AC344" s="6">
        <f t="shared" si="569"/>
        <v>0</v>
      </c>
      <c r="AD344" s="6">
        <f t="shared" si="569"/>
        <v>0</v>
      </c>
    </row>
    <row r="345" spans="1:30" s="2" customFormat="1" ht="21" customHeight="1" x14ac:dyDescent="0.2">
      <c r="A345" s="44">
        <v>2014</v>
      </c>
      <c r="B345" s="29" t="s">
        <v>26</v>
      </c>
      <c r="C345" s="45" t="s">
        <v>111</v>
      </c>
      <c r="D345" s="46">
        <f>+VLOOKUP(C345,'[1]ENTES A JUNIO 2014'!$B$2:$C$124,2,FALSE)</f>
        <v>69</v>
      </c>
      <c r="E345" s="46" t="s">
        <v>28</v>
      </c>
      <c r="F345" s="46" t="s">
        <v>41</v>
      </c>
      <c r="G345" s="1">
        <v>0</v>
      </c>
      <c r="H345" s="13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24">
        <f t="shared" ref="Y345" si="588">SUM(I345:Q345)</f>
        <v>0</v>
      </c>
      <c r="Z345" s="1">
        <f t="shared" ref="Z345:Z348" si="589">SUM(I345:Q345)</f>
        <v>0</v>
      </c>
      <c r="AA345" s="1">
        <f t="shared" ref="AA345:AA348" si="590">+X345+W345+V345+U345+T345+S345+R345+Q345+P345+L345+K345+J345+I345</f>
        <v>0</v>
      </c>
      <c r="AB345" s="24">
        <f t="shared" ref="AB345:AB348" si="591">+G345</f>
        <v>0</v>
      </c>
      <c r="AC345" s="1">
        <f t="shared" ref="AC345:AC348" si="592">+AA345-Z345</f>
        <v>0</v>
      </c>
      <c r="AD345" s="13">
        <f t="shared" ref="AD345:AD348" si="593">+AB345-Y345</f>
        <v>0</v>
      </c>
    </row>
    <row r="346" spans="1:30" s="8" customFormat="1" ht="21" customHeight="1" x14ac:dyDescent="0.2">
      <c r="A346" s="44"/>
      <c r="B346" s="29" t="s">
        <v>30</v>
      </c>
      <c r="C346" s="45"/>
      <c r="D346" s="47"/>
      <c r="E346" s="47"/>
      <c r="F346" s="47"/>
      <c r="G346" s="1">
        <v>0</v>
      </c>
      <c r="H346" s="13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24">
        <f t="shared" si="570"/>
        <v>0</v>
      </c>
      <c r="Z346" s="1">
        <f t="shared" si="589"/>
        <v>0</v>
      </c>
      <c r="AA346" s="1">
        <f t="shared" si="590"/>
        <v>0</v>
      </c>
      <c r="AB346" s="24">
        <f t="shared" si="591"/>
        <v>0</v>
      </c>
      <c r="AC346" s="1">
        <f t="shared" si="592"/>
        <v>0</v>
      </c>
      <c r="AD346" s="13">
        <f t="shared" si="593"/>
        <v>0</v>
      </c>
    </row>
    <row r="347" spans="1:30" ht="21" customHeight="1" x14ac:dyDescent="0.2">
      <c r="A347" s="44"/>
      <c r="B347" s="29" t="s">
        <v>31</v>
      </c>
      <c r="C347" s="45"/>
      <c r="D347" s="47"/>
      <c r="E347" s="47"/>
      <c r="F347" s="47"/>
      <c r="G347" s="1">
        <v>0</v>
      </c>
      <c r="H347" s="13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24">
        <f t="shared" si="570"/>
        <v>0</v>
      </c>
      <c r="Z347" s="1">
        <f t="shared" si="589"/>
        <v>0</v>
      </c>
      <c r="AA347" s="1">
        <f t="shared" si="590"/>
        <v>0</v>
      </c>
      <c r="AB347" s="24">
        <f t="shared" si="591"/>
        <v>0</v>
      </c>
      <c r="AC347" s="1">
        <f t="shared" si="592"/>
        <v>0</v>
      </c>
      <c r="AD347" s="13">
        <f t="shared" si="593"/>
        <v>0</v>
      </c>
    </row>
    <row r="348" spans="1:30" s="8" customFormat="1" ht="21" customHeight="1" x14ac:dyDescent="0.2">
      <c r="A348" s="44"/>
      <c r="B348" s="29" t="s">
        <v>32</v>
      </c>
      <c r="C348" s="45"/>
      <c r="D348" s="48"/>
      <c r="E348" s="48"/>
      <c r="F348" s="48"/>
      <c r="G348" s="1">
        <v>0</v>
      </c>
      <c r="H348" s="13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24">
        <f t="shared" si="570"/>
        <v>0</v>
      </c>
      <c r="Z348" s="1">
        <f t="shared" si="589"/>
        <v>0</v>
      </c>
      <c r="AA348" s="1">
        <f t="shared" si="590"/>
        <v>0</v>
      </c>
      <c r="AB348" s="24">
        <f t="shared" si="591"/>
        <v>0</v>
      </c>
      <c r="AC348" s="1">
        <f t="shared" si="592"/>
        <v>0</v>
      </c>
      <c r="AD348" s="13">
        <f t="shared" si="593"/>
        <v>0</v>
      </c>
    </row>
    <row r="349" spans="1:30" s="7" customFormat="1" ht="21" customHeight="1" x14ac:dyDescent="0.2">
      <c r="A349" s="4" t="s">
        <v>33</v>
      </c>
      <c r="B349" s="4"/>
      <c r="C349" s="5"/>
      <c r="D349" s="5"/>
      <c r="E349" s="5"/>
      <c r="F349" s="5"/>
      <c r="G349" s="6">
        <f t="shared" ref="G349" si="594">SUM(G345:G348)</f>
        <v>0</v>
      </c>
      <c r="H349" s="6">
        <f>SUM(H345:H348)</f>
        <v>0</v>
      </c>
      <c r="I349" s="6">
        <f t="shared" ref="I349:K349" si="595">SUM(I345:I348)</f>
        <v>0</v>
      </c>
      <c r="J349" s="6">
        <f t="shared" si="595"/>
        <v>0</v>
      </c>
      <c r="K349" s="6">
        <f t="shared" si="595"/>
        <v>0</v>
      </c>
      <c r="L349" s="6">
        <f t="shared" ref="L349:X349" si="596">SUM(L345:L348)</f>
        <v>0</v>
      </c>
      <c r="M349" s="6">
        <f t="shared" si="596"/>
        <v>0</v>
      </c>
      <c r="N349" s="6">
        <f t="shared" si="596"/>
        <v>0</v>
      </c>
      <c r="O349" s="6">
        <f t="shared" si="596"/>
        <v>0</v>
      </c>
      <c r="P349" s="6">
        <f t="shared" si="596"/>
        <v>0</v>
      </c>
      <c r="Q349" s="6">
        <f t="shared" si="596"/>
        <v>0</v>
      </c>
      <c r="R349" s="6">
        <f t="shared" si="596"/>
        <v>0</v>
      </c>
      <c r="S349" s="6">
        <f t="shared" si="596"/>
        <v>0</v>
      </c>
      <c r="T349" s="6">
        <f t="shared" si="596"/>
        <v>0</v>
      </c>
      <c r="U349" s="6">
        <f t="shared" si="596"/>
        <v>0</v>
      </c>
      <c r="V349" s="6">
        <f t="shared" si="596"/>
        <v>0</v>
      </c>
      <c r="W349" s="6">
        <f t="shared" si="596"/>
        <v>0</v>
      </c>
      <c r="X349" s="6">
        <f t="shared" si="596"/>
        <v>0</v>
      </c>
      <c r="Y349" s="6">
        <f t="shared" si="569"/>
        <v>0</v>
      </c>
      <c r="Z349" s="6">
        <f t="shared" si="569"/>
        <v>0</v>
      </c>
      <c r="AA349" s="6">
        <f t="shared" si="569"/>
        <v>0</v>
      </c>
      <c r="AB349" s="6">
        <f t="shared" si="569"/>
        <v>0</v>
      </c>
      <c r="AC349" s="6">
        <f t="shared" si="569"/>
        <v>0</v>
      </c>
      <c r="AD349" s="6">
        <f t="shared" si="569"/>
        <v>0</v>
      </c>
    </row>
    <row r="350" spans="1:30" s="2" customFormat="1" ht="21" customHeight="1" x14ac:dyDescent="0.2">
      <c r="A350" s="44">
        <v>2014</v>
      </c>
      <c r="B350" s="29" t="s">
        <v>26</v>
      </c>
      <c r="C350" s="45" t="s">
        <v>112</v>
      </c>
      <c r="D350" s="46">
        <f>+VLOOKUP(C350,'[1]ENTES A JUNIO 2014'!$B$2:$C$124,2,FALSE)</f>
        <v>70</v>
      </c>
      <c r="E350" s="46" t="s">
        <v>28</v>
      </c>
      <c r="F350" s="46" t="s">
        <v>41</v>
      </c>
      <c r="G350" s="1">
        <v>0</v>
      </c>
      <c r="H350" s="13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24">
        <f t="shared" ref="Y350" si="597">SUM(I350:Q350)</f>
        <v>0</v>
      </c>
      <c r="Z350" s="1">
        <f t="shared" ref="Z350:Z353" si="598">SUM(I350:Q350)</f>
        <v>0</v>
      </c>
      <c r="AA350" s="1">
        <f t="shared" ref="AA350:AA353" si="599">+X350+W350+V350+U350+T350+S350+R350+Q350+P350+L350+K350+J350+I350</f>
        <v>0</v>
      </c>
      <c r="AB350" s="24">
        <f t="shared" ref="AB350:AB353" si="600">+G350</f>
        <v>0</v>
      </c>
      <c r="AC350" s="1">
        <f t="shared" ref="AC350:AC353" si="601">+AA350-Z350</f>
        <v>0</v>
      </c>
      <c r="AD350" s="13">
        <f t="shared" ref="AD350:AD353" si="602">+AB350-Y350</f>
        <v>0</v>
      </c>
    </row>
    <row r="351" spans="1:30" s="8" customFormat="1" ht="21" customHeight="1" x14ac:dyDescent="0.2">
      <c r="A351" s="44"/>
      <c r="B351" s="29" t="s">
        <v>30</v>
      </c>
      <c r="C351" s="45"/>
      <c r="D351" s="47"/>
      <c r="E351" s="47"/>
      <c r="F351" s="47"/>
      <c r="G351" s="1">
        <v>0</v>
      </c>
      <c r="H351" s="13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24">
        <f t="shared" si="570"/>
        <v>0</v>
      </c>
      <c r="Z351" s="1">
        <f t="shared" si="598"/>
        <v>0</v>
      </c>
      <c r="AA351" s="1">
        <f t="shared" si="599"/>
        <v>0</v>
      </c>
      <c r="AB351" s="24">
        <f t="shared" si="600"/>
        <v>0</v>
      </c>
      <c r="AC351" s="1">
        <f t="shared" si="601"/>
        <v>0</v>
      </c>
      <c r="AD351" s="13">
        <f t="shared" si="602"/>
        <v>0</v>
      </c>
    </row>
    <row r="352" spans="1:30" ht="21" customHeight="1" x14ac:dyDescent="0.2">
      <c r="A352" s="44"/>
      <c r="B352" s="29" t="s">
        <v>31</v>
      </c>
      <c r="C352" s="45"/>
      <c r="D352" s="47"/>
      <c r="E352" s="47"/>
      <c r="F352" s="47"/>
      <c r="G352" s="1">
        <v>0</v>
      </c>
      <c r="H352" s="13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24">
        <f t="shared" si="570"/>
        <v>0</v>
      </c>
      <c r="Z352" s="1">
        <f t="shared" si="598"/>
        <v>0</v>
      </c>
      <c r="AA352" s="1">
        <f t="shared" si="599"/>
        <v>0</v>
      </c>
      <c r="AB352" s="24">
        <f t="shared" si="600"/>
        <v>0</v>
      </c>
      <c r="AC352" s="1">
        <f t="shared" si="601"/>
        <v>0</v>
      </c>
      <c r="AD352" s="13">
        <f t="shared" si="602"/>
        <v>0</v>
      </c>
    </row>
    <row r="353" spans="1:30" s="8" customFormat="1" ht="21" customHeight="1" x14ac:dyDescent="0.2">
      <c r="A353" s="44"/>
      <c r="B353" s="29" t="s">
        <v>32</v>
      </c>
      <c r="C353" s="45"/>
      <c r="D353" s="48"/>
      <c r="E353" s="48"/>
      <c r="F353" s="48"/>
      <c r="G353" s="1">
        <v>0</v>
      </c>
      <c r="H353" s="13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24">
        <f t="shared" si="570"/>
        <v>0</v>
      </c>
      <c r="Z353" s="1">
        <f t="shared" si="598"/>
        <v>0</v>
      </c>
      <c r="AA353" s="1">
        <f t="shared" si="599"/>
        <v>0</v>
      </c>
      <c r="AB353" s="24">
        <f t="shared" si="600"/>
        <v>0</v>
      </c>
      <c r="AC353" s="1">
        <f t="shared" si="601"/>
        <v>0</v>
      </c>
      <c r="AD353" s="13">
        <f t="shared" si="602"/>
        <v>0</v>
      </c>
    </row>
    <row r="354" spans="1:30" s="7" customFormat="1" ht="21" customHeight="1" x14ac:dyDescent="0.2">
      <c r="A354" s="4" t="s">
        <v>33</v>
      </c>
      <c r="B354" s="4"/>
      <c r="C354" s="5"/>
      <c r="D354" s="5"/>
      <c r="E354" s="5"/>
      <c r="F354" s="5"/>
      <c r="G354" s="6">
        <f t="shared" ref="G354" si="603">SUM(G350:G353)</f>
        <v>0</v>
      </c>
      <c r="H354" s="6">
        <f>SUM(H350:H353)</f>
        <v>0</v>
      </c>
      <c r="I354" s="6">
        <f t="shared" ref="I354:K354" si="604">SUM(I350:I353)</f>
        <v>0</v>
      </c>
      <c r="J354" s="6">
        <f t="shared" si="604"/>
        <v>0</v>
      </c>
      <c r="K354" s="6">
        <f t="shared" si="604"/>
        <v>0</v>
      </c>
      <c r="L354" s="6">
        <f t="shared" ref="L354:X354" si="605">SUM(L350:L353)</f>
        <v>0</v>
      </c>
      <c r="M354" s="6">
        <f t="shared" si="605"/>
        <v>0</v>
      </c>
      <c r="N354" s="6">
        <f t="shared" si="605"/>
        <v>0</v>
      </c>
      <c r="O354" s="6">
        <f t="shared" si="605"/>
        <v>0</v>
      </c>
      <c r="P354" s="6">
        <f t="shared" si="605"/>
        <v>0</v>
      </c>
      <c r="Q354" s="6">
        <f t="shared" si="605"/>
        <v>0</v>
      </c>
      <c r="R354" s="6">
        <f t="shared" si="605"/>
        <v>0</v>
      </c>
      <c r="S354" s="6">
        <f t="shared" si="605"/>
        <v>0</v>
      </c>
      <c r="T354" s="6">
        <f t="shared" si="605"/>
        <v>0</v>
      </c>
      <c r="U354" s="6">
        <f t="shared" si="605"/>
        <v>0</v>
      </c>
      <c r="V354" s="6">
        <f t="shared" si="605"/>
        <v>0</v>
      </c>
      <c r="W354" s="6">
        <f t="shared" si="605"/>
        <v>0</v>
      </c>
      <c r="X354" s="6">
        <f t="shared" si="605"/>
        <v>0</v>
      </c>
      <c r="Y354" s="6">
        <f t="shared" ref="Y354:AD369" si="606">SUM(Y350:Y353)</f>
        <v>0</v>
      </c>
      <c r="Z354" s="6">
        <f t="shared" si="606"/>
        <v>0</v>
      </c>
      <c r="AA354" s="6">
        <f t="shared" si="606"/>
        <v>0</v>
      </c>
      <c r="AB354" s="6">
        <f t="shared" si="606"/>
        <v>0</v>
      </c>
      <c r="AC354" s="6">
        <f t="shared" si="606"/>
        <v>0</v>
      </c>
      <c r="AD354" s="6">
        <f t="shared" si="606"/>
        <v>0</v>
      </c>
    </row>
    <row r="355" spans="1:30" s="2" customFormat="1" ht="21" customHeight="1" x14ac:dyDescent="0.2">
      <c r="A355" s="44">
        <v>2014</v>
      </c>
      <c r="B355" s="29" t="s">
        <v>26</v>
      </c>
      <c r="C355" s="45" t="s">
        <v>113</v>
      </c>
      <c r="D355" s="46">
        <f>+VLOOKUP(C355,'[1]ENTES A JUNIO 2014'!$B$2:$C$124,2,FALSE)</f>
        <v>71</v>
      </c>
      <c r="E355" s="46" t="s">
        <v>28</v>
      </c>
      <c r="F355" s="46" t="s">
        <v>41</v>
      </c>
      <c r="G355" s="1" t="e">
        <f>+VLOOKUP(D355,#REF!,2,FALSE)</f>
        <v>#REF!</v>
      </c>
      <c r="H355" s="13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24">
        <f t="shared" ref="Y355" si="607">SUM(I355:Q355)</f>
        <v>0</v>
      </c>
      <c r="Z355" s="1">
        <f t="shared" ref="Z355:Z358" si="608">SUM(I355:Q355)</f>
        <v>0</v>
      </c>
      <c r="AA355" s="1">
        <f t="shared" ref="AA355:AA358" si="609">+X355+W355+V355+U355+T355+S355+R355+Q355+P355+L355+K355+J355+I355</f>
        <v>0</v>
      </c>
      <c r="AB355" s="24" t="e">
        <f t="shared" ref="AB355:AB358" si="610">+G355</f>
        <v>#REF!</v>
      </c>
      <c r="AC355" s="1">
        <f t="shared" ref="AC355:AC358" si="611">+AA355-Z355</f>
        <v>0</v>
      </c>
      <c r="AD355" s="13" t="e">
        <f t="shared" ref="AD355:AD358" si="612">+AB355-Y355</f>
        <v>#REF!</v>
      </c>
    </row>
    <row r="356" spans="1:30" s="8" customFormat="1" ht="21" customHeight="1" x14ac:dyDescent="0.2">
      <c r="A356" s="44"/>
      <c r="B356" s="29" t="s">
        <v>30</v>
      </c>
      <c r="C356" s="45"/>
      <c r="D356" s="47"/>
      <c r="E356" s="47"/>
      <c r="F356" s="47"/>
      <c r="G356" s="1">
        <v>0</v>
      </c>
      <c r="H356" s="13">
        <v>0</v>
      </c>
      <c r="I356" s="1">
        <v>0</v>
      </c>
      <c r="J356" s="1">
        <v>0</v>
      </c>
      <c r="K356" s="1">
        <v>0</v>
      </c>
      <c r="L356" s="1" t="e">
        <f>+VLOOKUP(D355,'[4]2 trim pleno'!$A$2:$H$590,2,FALSE)</f>
        <v>#N/A</v>
      </c>
      <c r="M356" s="1" t="e">
        <f>+VLOOKUP(D355,'[4]2 trim pleno'!$A$2:$H$590,3,FALSE)</f>
        <v>#N/A</v>
      </c>
      <c r="N356" s="1" t="e">
        <f>+VLOOKUP(D355,'[4]2 trim pleno'!$A$2:$H$590,5,FALSE)</f>
        <v>#N/A</v>
      </c>
      <c r="O356" s="1" t="e">
        <f>+VLOOKUP(D355,'[4]2 trim pleno'!$A$2:$H$590,4,FALSE)</f>
        <v>#N/A</v>
      </c>
      <c r="P356" s="1" t="e">
        <f>+VLOOKUP(D355,'[4]2 trim pleno'!$A$2:$H$590,6,FALSE)</f>
        <v>#N/A</v>
      </c>
      <c r="Q356" s="1" t="e">
        <f>+VLOOKUP(D355,'[4]2 trim pleno'!$A$2:$H$590,7,FALSE)</f>
        <v>#N/A</v>
      </c>
      <c r="R356" s="18" t="e">
        <f>+VLOOKUP(D355,'[4]2 TRIM LESLIE'!$A$4:$H$403,2,FALSE)</f>
        <v>#N/A</v>
      </c>
      <c r="S356" s="18">
        <v>0</v>
      </c>
      <c r="T356" s="18" t="e">
        <f>+VLOOKUP(D355,'[4]2 TRIM LESLIE'!$A$4:$H$403,6,FALSE)</f>
        <v>#N/A</v>
      </c>
      <c r="U356" s="18" t="e">
        <f>+VLOOKUP(D355,'[4]2 TRIM LESLIE'!$A$4:$H$403,5,FALSE)</f>
        <v>#N/A</v>
      </c>
      <c r="V356" s="18" t="e">
        <f>+VLOOKUP(D355,'[4]2 TRIM LESLIE'!$A$4:$H$403,4,FALSE)</f>
        <v>#N/A</v>
      </c>
      <c r="W356" s="18" t="e">
        <f>+VLOOKUP(D355,'[4]2 TRIM LESLIE'!$A$4:$H$403,3,FALSE)</f>
        <v>#N/A</v>
      </c>
      <c r="X356" s="18">
        <v>0</v>
      </c>
      <c r="Y356" s="24" t="e">
        <f t="shared" si="570"/>
        <v>#N/A</v>
      </c>
      <c r="Z356" s="1" t="e">
        <f t="shared" si="608"/>
        <v>#N/A</v>
      </c>
      <c r="AA356" s="1" t="e">
        <f t="shared" si="609"/>
        <v>#N/A</v>
      </c>
      <c r="AB356" s="24">
        <f t="shared" si="610"/>
        <v>0</v>
      </c>
      <c r="AC356" s="1" t="e">
        <f t="shared" si="611"/>
        <v>#N/A</v>
      </c>
      <c r="AD356" s="13" t="e">
        <f t="shared" si="612"/>
        <v>#N/A</v>
      </c>
    </row>
    <row r="357" spans="1:30" ht="21" customHeight="1" x14ac:dyDescent="0.2">
      <c r="A357" s="44"/>
      <c r="B357" s="29" t="s">
        <v>31</v>
      </c>
      <c r="C357" s="45"/>
      <c r="D357" s="47"/>
      <c r="E357" s="47"/>
      <c r="F357" s="47"/>
      <c r="G357" s="1">
        <v>0</v>
      </c>
      <c r="H357" s="13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24">
        <f t="shared" si="570"/>
        <v>0</v>
      </c>
      <c r="Z357" s="1">
        <f t="shared" si="608"/>
        <v>0</v>
      </c>
      <c r="AA357" s="1">
        <f t="shared" si="609"/>
        <v>0</v>
      </c>
      <c r="AB357" s="24">
        <f t="shared" si="610"/>
        <v>0</v>
      </c>
      <c r="AC357" s="1">
        <f t="shared" si="611"/>
        <v>0</v>
      </c>
      <c r="AD357" s="13">
        <f t="shared" si="612"/>
        <v>0</v>
      </c>
    </row>
    <row r="358" spans="1:30" s="8" customFormat="1" ht="21" customHeight="1" x14ac:dyDescent="0.2">
      <c r="A358" s="44"/>
      <c r="B358" s="29" t="s">
        <v>32</v>
      </c>
      <c r="C358" s="45"/>
      <c r="D358" s="48"/>
      <c r="E358" s="48"/>
      <c r="F358" s="48"/>
      <c r="G358" s="1">
        <v>0</v>
      </c>
      <c r="H358" s="13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24">
        <f t="shared" si="570"/>
        <v>0</v>
      </c>
      <c r="Z358" s="1">
        <f t="shared" si="608"/>
        <v>0</v>
      </c>
      <c r="AA358" s="1">
        <f t="shared" si="609"/>
        <v>0</v>
      </c>
      <c r="AB358" s="24">
        <f t="shared" si="610"/>
        <v>0</v>
      </c>
      <c r="AC358" s="1">
        <f t="shared" si="611"/>
        <v>0</v>
      </c>
      <c r="AD358" s="13">
        <f t="shared" si="612"/>
        <v>0</v>
      </c>
    </row>
    <row r="359" spans="1:30" s="7" customFormat="1" ht="21" customHeight="1" x14ac:dyDescent="0.2">
      <c r="A359" s="4" t="s">
        <v>33</v>
      </c>
      <c r="B359" s="4"/>
      <c r="C359" s="5"/>
      <c r="D359" s="5"/>
      <c r="E359" s="5"/>
      <c r="F359" s="5"/>
      <c r="G359" s="6" t="e">
        <f t="shared" ref="G359" si="613">SUM(G355:G358)</f>
        <v>#REF!</v>
      </c>
      <c r="H359" s="6">
        <f>SUM(H355:H358)</f>
        <v>0</v>
      </c>
      <c r="I359" s="6">
        <f t="shared" ref="I359:K359" si="614">SUM(I355:I358)</f>
        <v>0</v>
      </c>
      <c r="J359" s="6">
        <f t="shared" si="614"/>
        <v>0</v>
      </c>
      <c r="K359" s="6">
        <f t="shared" si="614"/>
        <v>0</v>
      </c>
      <c r="L359" s="6" t="e">
        <f t="shared" ref="L359:X359" si="615">SUM(L355:L358)</f>
        <v>#N/A</v>
      </c>
      <c r="M359" s="6" t="e">
        <f t="shared" si="615"/>
        <v>#N/A</v>
      </c>
      <c r="N359" s="6" t="e">
        <f t="shared" si="615"/>
        <v>#N/A</v>
      </c>
      <c r="O359" s="6" t="e">
        <f t="shared" si="615"/>
        <v>#N/A</v>
      </c>
      <c r="P359" s="6" t="e">
        <f t="shared" si="615"/>
        <v>#N/A</v>
      </c>
      <c r="Q359" s="6" t="e">
        <f t="shared" si="615"/>
        <v>#N/A</v>
      </c>
      <c r="R359" s="6" t="e">
        <f t="shared" si="615"/>
        <v>#N/A</v>
      </c>
      <c r="S359" s="6">
        <f t="shared" si="615"/>
        <v>0</v>
      </c>
      <c r="T359" s="6" t="e">
        <f t="shared" si="615"/>
        <v>#N/A</v>
      </c>
      <c r="U359" s="6" t="e">
        <f t="shared" si="615"/>
        <v>#N/A</v>
      </c>
      <c r="V359" s="6" t="e">
        <f t="shared" si="615"/>
        <v>#N/A</v>
      </c>
      <c r="W359" s="6" t="e">
        <f t="shared" si="615"/>
        <v>#N/A</v>
      </c>
      <c r="X359" s="6">
        <f t="shared" si="615"/>
        <v>0</v>
      </c>
      <c r="Y359" s="6" t="e">
        <f t="shared" si="606"/>
        <v>#N/A</v>
      </c>
      <c r="Z359" s="6" t="e">
        <f t="shared" si="606"/>
        <v>#N/A</v>
      </c>
      <c r="AA359" s="6" t="e">
        <f t="shared" si="606"/>
        <v>#N/A</v>
      </c>
      <c r="AB359" s="6" t="e">
        <f t="shared" si="606"/>
        <v>#REF!</v>
      </c>
      <c r="AC359" s="6" t="e">
        <f t="shared" si="606"/>
        <v>#N/A</v>
      </c>
      <c r="AD359" s="6" t="e">
        <f t="shared" si="606"/>
        <v>#REF!</v>
      </c>
    </row>
    <row r="360" spans="1:30" s="2" customFormat="1" ht="21" customHeight="1" x14ac:dyDescent="0.2">
      <c r="A360" s="44">
        <v>2014</v>
      </c>
      <c r="B360" s="29" t="s">
        <v>26</v>
      </c>
      <c r="C360" s="45" t="s">
        <v>114</v>
      </c>
      <c r="D360" s="46">
        <f>+VLOOKUP(C360,'[1]ENTES A JUNIO 2014'!$B$2:$C$124,2,FALSE)</f>
        <v>72</v>
      </c>
      <c r="E360" s="46" t="s">
        <v>28</v>
      </c>
      <c r="F360" s="46" t="s">
        <v>51</v>
      </c>
      <c r="G360" s="1" t="e">
        <f>+VLOOKUP(D360,#REF!,2,FALSE)</f>
        <v>#REF!</v>
      </c>
      <c r="H360" s="13">
        <v>0</v>
      </c>
      <c r="I360" s="1" t="e">
        <f>+VLOOKUP(D360,#REF!,4,FALSE)</f>
        <v>#REF!</v>
      </c>
      <c r="J360" s="1" t="e">
        <f>+VLOOKUP(D360,#REF!,2,FALSE)</f>
        <v>#REF!</v>
      </c>
      <c r="K360" s="1" t="e">
        <f>+VLOOKUP(D360,#REF!,3,FALSE)</f>
        <v>#REF!</v>
      </c>
      <c r="L360" s="1">
        <f>+VLOOKUP(D360,'[4]1 trim pleno'!$A$2:$H$590,2,FALSE)</f>
        <v>1</v>
      </c>
      <c r="M360" s="1">
        <f>+VLOOKUP(D360,'[4]1 trim pleno'!$A$2:$H$590,3,FALSE)</f>
        <v>6</v>
      </c>
      <c r="N360" s="1">
        <f>+VLOOKUP(D360,'[4]1 trim pleno'!$A$2:$H$590,5,FALSE)</f>
        <v>0</v>
      </c>
      <c r="O360" s="1">
        <f>+VLOOKUP(D360,'[4]1 trim pleno'!$A$2:$H$590,4,FALSE)</f>
        <v>0</v>
      </c>
      <c r="P360" s="1">
        <f>+VLOOKUP(D360,'[4]1 trim pleno'!$A$2:$H$590,6,FALSE)</f>
        <v>3</v>
      </c>
      <c r="Q360" s="1">
        <f>+VLOOKUP(D360,'[4]1 trim pleno'!$A$2:$H$590,7,FALSE)</f>
        <v>0</v>
      </c>
      <c r="R360" s="18">
        <f>+VLOOKUP(D360,'[4]1 TRIM LESLIE'!$A$4:$H$403,2,FALSE)</f>
        <v>6</v>
      </c>
      <c r="S360" s="18">
        <v>0</v>
      </c>
      <c r="T360" s="18">
        <f>+VLOOKUP(D360,'[4]1 TRIM LESLIE'!$A$4:$H$403,6,FALSE)</f>
        <v>0</v>
      </c>
      <c r="U360" s="18">
        <f>+VLOOKUP(D360,'[4]1 TRIM LESLIE'!$A$4:$H$403,5,FALSE)</f>
        <v>0</v>
      </c>
      <c r="V360" s="18">
        <f>+VLOOKUP(D360,'[4]1 TRIM LESLIE'!$A$4:$H$403,4,FALSE)</f>
        <v>0</v>
      </c>
      <c r="W360" s="18">
        <f>+VLOOKUP(D360,'[4]1 TRIM LESLIE'!$A$4:$H$403,3,FALSE)</f>
        <v>0</v>
      </c>
      <c r="X360" s="18">
        <v>0</v>
      </c>
      <c r="Y360" s="24" t="e">
        <f t="shared" ref="Y360" si="616">SUM(I360:Q360)</f>
        <v>#REF!</v>
      </c>
      <c r="Z360" s="1" t="e">
        <f t="shared" ref="Z360:Z363" si="617">SUM(I360:Q360)</f>
        <v>#REF!</v>
      </c>
      <c r="AA360" s="1" t="e">
        <f t="shared" ref="AA360:AA363" si="618">+X360+W360+V360+U360+T360+S360+R360+Q360+P360+L360+K360+J360+I360</f>
        <v>#REF!</v>
      </c>
      <c r="AB360" s="24" t="e">
        <f t="shared" ref="AB360:AB363" si="619">+G360</f>
        <v>#REF!</v>
      </c>
      <c r="AC360" s="1" t="e">
        <f t="shared" ref="AC360:AC363" si="620">+AA360-Z360</f>
        <v>#REF!</v>
      </c>
      <c r="AD360" s="13" t="e">
        <f t="shared" ref="AD360:AD363" si="621">+AB360-Y360</f>
        <v>#REF!</v>
      </c>
    </row>
    <row r="361" spans="1:30" s="8" customFormat="1" ht="21" customHeight="1" x14ac:dyDescent="0.2">
      <c r="A361" s="44"/>
      <c r="B361" s="29" t="s">
        <v>30</v>
      </c>
      <c r="C361" s="45"/>
      <c r="D361" s="47"/>
      <c r="E361" s="47"/>
      <c r="F361" s="47"/>
      <c r="G361" s="1" t="e">
        <f>+VLOOKUP(D360,#REF!,2,FALSE)</f>
        <v>#REF!</v>
      </c>
      <c r="H361" s="13">
        <v>0</v>
      </c>
      <c r="I361" s="1" t="e">
        <f>+VLOOKUP(D360,#REF!,4,FALSE)</f>
        <v>#REF!</v>
      </c>
      <c r="J361" s="1" t="e">
        <f>+VLOOKUP(D360,#REF!,2,FALSE)</f>
        <v>#REF!</v>
      </c>
      <c r="K361" s="1" t="e">
        <f>+VLOOKUP(D360,#REF!,3,FALSE)</f>
        <v>#REF!</v>
      </c>
      <c r="L361" s="1">
        <f>+VLOOKUP(D360,'[4]2 trim pleno'!$A$2:$H$590,2,FALSE)</f>
        <v>6</v>
      </c>
      <c r="M361" s="1">
        <f>+VLOOKUP(D360,'[4]2 trim pleno'!$A$2:$H$590,3,FALSE)</f>
        <v>0</v>
      </c>
      <c r="N361" s="1">
        <f>+VLOOKUP(D360,'[4]2 trim pleno'!$A$2:$H$590,5,FALSE)</f>
        <v>0</v>
      </c>
      <c r="O361" s="1">
        <f>+VLOOKUP(D360,'[4]2 trim pleno'!$A$2:$H$590,4,FALSE)</f>
        <v>0</v>
      </c>
      <c r="P361" s="1">
        <f>+VLOOKUP(D360,'[4]2 trim pleno'!$A$2:$H$590,6,FALSE)</f>
        <v>1</v>
      </c>
      <c r="Q361" s="1">
        <f>+VLOOKUP(D360,'[4]2 trim pleno'!$A$2:$H$590,7,FALSE)</f>
        <v>0</v>
      </c>
      <c r="R361" s="18">
        <f>+VLOOKUP(D360,'[4]2 TRIM LESLIE'!$A$4:$H$403,2,FALSE)</f>
        <v>0</v>
      </c>
      <c r="S361" s="18">
        <v>0</v>
      </c>
      <c r="T361" s="18">
        <f>+VLOOKUP(D360,'[4]2 TRIM LESLIE'!$A$4:$H$403,6,FALSE)</f>
        <v>0</v>
      </c>
      <c r="U361" s="18">
        <f>+VLOOKUP(D360,'[4]2 TRIM LESLIE'!$A$4:$H$403,5,FALSE)</f>
        <v>0</v>
      </c>
      <c r="V361" s="18">
        <f>+VLOOKUP(D360,'[4]2 TRIM LESLIE'!$A$4:$H$403,4,FALSE)</f>
        <v>0</v>
      </c>
      <c r="W361" s="18">
        <f>+VLOOKUP(D360,'[4]2 TRIM LESLIE'!$A$4:$H$403,3,FALSE)</f>
        <v>0</v>
      </c>
      <c r="X361" s="18">
        <v>0</v>
      </c>
      <c r="Y361" s="24" t="e">
        <f t="shared" si="570"/>
        <v>#REF!</v>
      </c>
      <c r="Z361" s="1" t="e">
        <f t="shared" si="617"/>
        <v>#REF!</v>
      </c>
      <c r="AA361" s="1" t="e">
        <f t="shared" si="618"/>
        <v>#REF!</v>
      </c>
      <c r="AB361" s="24" t="e">
        <f t="shared" si="619"/>
        <v>#REF!</v>
      </c>
      <c r="AC361" s="1" t="e">
        <f t="shared" si="620"/>
        <v>#REF!</v>
      </c>
      <c r="AD361" s="13" t="e">
        <f t="shared" si="621"/>
        <v>#REF!</v>
      </c>
    </row>
    <row r="362" spans="1:30" ht="21" customHeight="1" x14ac:dyDescent="0.2">
      <c r="A362" s="44"/>
      <c r="B362" s="29" t="s">
        <v>31</v>
      </c>
      <c r="C362" s="45"/>
      <c r="D362" s="47"/>
      <c r="E362" s="47"/>
      <c r="F362" s="47"/>
      <c r="G362" s="1" t="e">
        <f>+VLOOKUP(D360,#REF!,2,FALSE)</f>
        <v>#REF!</v>
      </c>
      <c r="H362" s="13">
        <v>4</v>
      </c>
      <c r="I362" s="1" t="e">
        <f>+VLOOKUP(D360,#REF!,4,FALSE)</f>
        <v>#REF!</v>
      </c>
      <c r="J362" s="1" t="e">
        <f>+VLOOKUP(D360,#REF!,2,FALSE)</f>
        <v>#REF!</v>
      </c>
      <c r="K362" s="1" t="e">
        <f>+VLOOKUP(D360,#REF!,3,FALSE)</f>
        <v>#REF!</v>
      </c>
      <c r="L362" s="1">
        <f>+VLOOKUP(D360,'[4]3 trim pleno'!$A$2:$H$590,2,FALSE)</f>
        <v>1</v>
      </c>
      <c r="M362" s="1">
        <f>+VLOOKUP(D360,'[4]3 trim pleno'!$A$2:$H$590,3,FALSE)</f>
        <v>0</v>
      </c>
      <c r="N362" s="1">
        <f>+VLOOKUP(D360,'[4]3 trim pleno'!$A$2:$H$590,5,FALSE)</f>
        <v>0</v>
      </c>
      <c r="O362" s="1">
        <f>+VLOOKUP(D360,'[4]3 trim pleno'!$A$2:$H$590,4,FALSE)</f>
        <v>0</v>
      </c>
      <c r="P362" s="1">
        <f>+VLOOKUP(D360,'[4]3 trim pleno'!$A$2:$H$590,6,FALSE)</f>
        <v>0</v>
      </c>
      <c r="Q362" s="1">
        <f>+VLOOKUP(D360,'[4]3 trim pleno'!$A$2:$H$590,7,FALSE)</f>
        <v>0</v>
      </c>
      <c r="R362" s="18">
        <f>+VLOOKUP(D360,'[4]3 TRIM LESLIE'!$A$4:$N$403,2,FALSE)</f>
        <v>0</v>
      </c>
      <c r="S362" s="18">
        <v>0</v>
      </c>
      <c r="T362" s="18">
        <f>+VLOOKUP(D360,'[4]3 TRIM LESLIE'!$A$4:$N$403,6,FALSE)</f>
        <v>0</v>
      </c>
      <c r="U362" s="18">
        <f>+VLOOKUP(D360,'[4]3 TRIM LESLIE'!$A$4:$N$403,5,FALSE)</f>
        <v>0</v>
      </c>
      <c r="V362" s="18">
        <f>+VLOOKUP(D360,'[4]3 TRIM LESLIE'!$A$4:$N$403,4,FALSE)</f>
        <v>0</v>
      </c>
      <c r="W362" s="18">
        <f>+VLOOKUP(D360,'[4]3 TRIM LESLIE'!$A$4:$N$403,3,FALSE)</f>
        <v>0</v>
      </c>
      <c r="X362" s="18">
        <v>0</v>
      </c>
      <c r="Y362" s="24" t="e">
        <f t="shared" si="570"/>
        <v>#REF!</v>
      </c>
      <c r="Z362" s="1" t="e">
        <f t="shared" si="617"/>
        <v>#REF!</v>
      </c>
      <c r="AA362" s="1" t="e">
        <f t="shared" si="618"/>
        <v>#REF!</v>
      </c>
      <c r="AB362" s="24" t="e">
        <f t="shared" si="619"/>
        <v>#REF!</v>
      </c>
      <c r="AC362" s="1" t="e">
        <f t="shared" si="620"/>
        <v>#REF!</v>
      </c>
      <c r="AD362" s="13" t="e">
        <f t="shared" si="621"/>
        <v>#REF!</v>
      </c>
    </row>
    <row r="363" spans="1:30" s="8" customFormat="1" ht="21" customHeight="1" x14ac:dyDescent="0.2">
      <c r="A363" s="44"/>
      <c r="B363" s="29" t="s">
        <v>32</v>
      </c>
      <c r="C363" s="45"/>
      <c r="D363" s="48"/>
      <c r="E363" s="48"/>
      <c r="F363" s="48"/>
      <c r="G363" s="1">
        <v>0</v>
      </c>
      <c r="H363" s="13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24">
        <f t="shared" si="570"/>
        <v>0</v>
      </c>
      <c r="Z363" s="1">
        <f t="shared" si="617"/>
        <v>0</v>
      </c>
      <c r="AA363" s="1">
        <f t="shared" si="618"/>
        <v>0</v>
      </c>
      <c r="AB363" s="24">
        <f t="shared" si="619"/>
        <v>0</v>
      </c>
      <c r="AC363" s="1">
        <f t="shared" si="620"/>
        <v>0</v>
      </c>
      <c r="AD363" s="13">
        <f t="shared" si="621"/>
        <v>0</v>
      </c>
    </row>
    <row r="364" spans="1:30" s="7" customFormat="1" ht="21" customHeight="1" x14ac:dyDescent="0.2">
      <c r="A364" s="4" t="s">
        <v>33</v>
      </c>
      <c r="B364" s="4"/>
      <c r="C364" s="5"/>
      <c r="D364" s="5"/>
      <c r="E364" s="5"/>
      <c r="F364" s="5"/>
      <c r="G364" s="6" t="e">
        <f t="shared" ref="G364:X364" si="622">SUM(G360:G363)</f>
        <v>#REF!</v>
      </c>
      <c r="H364" s="6">
        <f>SUM(H360:H363)</f>
        <v>4</v>
      </c>
      <c r="I364" s="6" t="e">
        <f t="shared" ref="I364:K364" si="623">SUM(I360:I363)</f>
        <v>#REF!</v>
      </c>
      <c r="J364" s="6" t="e">
        <f t="shared" si="623"/>
        <v>#REF!</v>
      </c>
      <c r="K364" s="6" t="e">
        <f t="shared" si="623"/>
        <v>#REF!</v>
      </c>
      <c r="L364" s="6">
        <f t="shared" si="622"/>
        <v>8</v>
      </c>
      <c r="M364" s="6">
        <f t="shared" si="622"/>
        <v>6</v>
      </c>
      <c r="N364" s="6">
        <f t="shared" si="622"/>
        <v>0</v>
      </c>
      <c r="O364" s="6">
        <f t="shared" si="622"/>
        <v>0</v>
      </c>
      <c r="P364" s="6">
        <f t="shared" si="622"/>
        <v>4</v>
      </c>
      <c r="Q364" s="6">
        <f t="shared" si="622"/>
        <v>0</v>
      </c>
      <c r="R364" s="6">
        <f t="shared" si="622"/>
        <v>6</v>
      </c>
      <c r="S364" s="6">
        <f t="shared" si="622"/>
        <v>0</v>
      </c>
      <c r="T364" s="6">
        <f t="shared" si="622"/>
        <v>0</v>
      </c>
      <c r="U364" s="6">
        <f t="shared" si="622"/>
        <v>0</v>
      </c>
      <c r="V364" s="6">
        <f t="shared" si="622"/>
        <v>0</v>
      </c>
      <c r="W364" s="6">
        <f t="shared" si="622"/>
        <v>0</v>
      </c>
      <c r="X364" s="6">
        <f t="shared" si="622"/>
        <v>0</v>
      </c>
      <c r="Y364" s="6" t="e">
        <f t="shared" si="606"/>
        <v>#REF!</v>
      </c>
      <c r="Z364" s="6" t="e">
        <f t="shared" si="606"/>
        <v>#REF!</v>
      </c>
      <c r="AA364" s="6" t="e">
        <f t="shared" si="606"/>
        <v>#REF!</v>
      </c>
      <c r="AB364" s="6" t="e">
        <f t="shared" si="606"/>
        <v>#REF!</v>
      </c>
      <c r="AC364" s="6" t="e">
        <f t="shared" si="606"/>
        <v>#REF!</v>
      </c>
      <c r="AD364" s="6" t="e">
        <f t="shared" si="606"/>
        <v>#REF!</v>
      </c>
    </row>
    <row r="365" spans="1:30" s="2" customFormat="1" ht="21" customHeight="1" x14ac:dyDescent="0.2">
      <c r="A365" s="44">
        <v>2014</v>
      </c>
      <c r="B365" s="29" t="s">
        <v>26</v>
      </c>
      <c r="C365" s="45" t="s">
        <v>115</v>
      </c>
      <c r="D365" s="46">
        <f>+VLOOKUP(C365,'[1]ENTES A JUNIO 2014'!$B$2:$C$124,2,FALSE)</f>
        <v>73</v>
      </c>
      <c r="E365" s="46" t="s">
        <v>28</v>
      </c>
      <c r="F365" s="46" t="s">
        <v>29</v>
      </c>
      <c r="G365" s="1">
        <v>0</v>
      </c>
      <c r="H365" s="13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24">
        <f t="shared" ref="Y365" si="624">SUM(I365:Q365)</f>
        <v>0</v>
      </c>
      <c r="Z365" s="1">
        <f t="shared" ref="Z365:Z368" si="625">SUM(I365:Q365)</f>
        <v>0</v>
      </c>
      <c r="AA365" s="1">
        <f t="shared" ref="AA365:AA368" si="626">+X365+W365+V365+U365+T365+S365+R365+Q365+P365+L365+K365+J365+I365</f>
        <v>0</v>
      </c>
      <c r="AB365" s="24">
        <f t="shared" ref="AB365:AB368" si="627">+G365</f>
        <v>0</v>
      </c>
      <c r="AC365" s="1">
        <f t="shared" ref="AC365:AC368" si="628">+AA365-Z365</f>
        <v>0</v>
      </c>
      <c r="AD365" s="13">
        <f t="shared" ref="AD365:AD368" si="629">+AB365-Y365</f>
        <v>0</v>
      </c>
    </row>
    <row r="366" spans="1:30" s="8" customFormat="1" ht="21" customHeight="1" x14ac:dyDescent="0.2">
      <c r="A366" s="44"/>
      <c r="B366" s="29" t="s">
        <v>30</v>
      </c>
      <c r="C366" s="45"/>
      <c r="D366" s="47"/>
      <c r="E366" s="47"/>
      <c r="F366" s="47"/>
      <c r="G366" s="1">
        <v>0</v>
      </c>
      <c r="H366" s="13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24">
        <f t="shared" si="570"/>
        <v>0</v>
      </c>
      <c r="Z366" s="1">
        <f t="shared" si="625"/>
        <v>0</v>
      </c>
      <c r="AA366" s="1">
        <f t="shared" si="626"/>
        <v>0</v>
      </c>
      <c r="AB366" s="24">
        <f t="shared" si="627"/>
        <v>0</v>
      </c>
      <c r="AC366" s="1">
        <f t="shared" si="628"/>
        <v>0</v>
      </c>
      <c r="AD366" s="13">
        <f t="shared" si="629"/>
        <v>0</v>
      </c>
    </row>
    <row r="367" spans="1:30" ht="21" customHeight="1" x14ac:dyDescent="0.2">
      <c r="A367" s="44"/>
      <c r="B367" s="29" t="s">
        <v>31</v>
      </c>
      <c r="C367" s="45"/>
      <c r="D367" s="47"/>
      <c r="E367" s="47"/>
      <c r="F367" s="47"/>
      <c r="G367" s="1">
        <v>0</v>
      </c>
      <c r="H367" s="13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24">
        <f t="shared" si="570"/>
        <v>0</v>
      </c>
      <c r="Z367" s="1">
        <f t="shared" si="625"/>
        <v>0</v>
      </c>
      <c r="AA367" s="1">
        <f t="shared" si="626"/>
        <v>0</v>
      </c>
      <c r="AB367" s="24">
        <f t="shared" si="627"/>
        <v>0</v>
      </c>
      <c r="AC367" s="1">
        <f t="shared" si="628"/>
        <v>0</v>
      </c>
      <c r="AD367" s="13">
        <f t="shared" si="629"/>
        <v>0</v>
      </c>
    </row>
    <row r="368" spans="1:30" s="8" customFormat="1" ht="21" customHeight="1" x14ac:dyDescent="0.2">
      <c r="A368" s="44"/>
      <c r="B368" s="29" t="s">
        <v>32</v>
      </c>
      <c r="C368" s="45"/>
      <c r="D368" s="48"/>
      <c r="E368" s="48"/>
      <c r="F368" s="48"/>
      <c r="G368" s="1">
        <v>0</v>
      </c>
      <c r="H368" s="13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24">
        <f t="shared" si="570"/>
        <v>0</v>
      </c>
      <c r="Z368" s="1">
        <f t="shared" si="625"/>
        <v>0</v>
      </c>
      <c r="AA368" s="1">
        <f t="shared" si="626"/>
        <v>0</v>
      </c>
      <c r="AB368" s="24">
        <f t="shared" si="627"/>
        <v>0</v>
      </c>
      <c r="AC368" s="1">
        <f t="shared" si="628"/>
        <v>0</v>
      </c>
      <c r="AD368" s="13">
        <f t="shared" si="629"/>
        <v>0</v>
      </c>
    </row>
    <row r="369" spans="1:30" s="7" customFormat="1" ht="21" customHeight="1" x14ac:dyDescent="0.2">
      <c r="A369" s="4" t="s">
        <v>33</v>
      </c>
      <c r="B369" s="4"/>
      <c r="C369" s="5"/>
      <c r="D369" s="5"/>
      <c r="E369" s="5"/>
      <c r="F369" s="5"/>
      <c r="G369" s="6">
        <f t="shared" ref="G369" si="630">SUM(G365:G368)</f>
        <v>0</v>
      </c>
      <c r="H369" s="6">
        <f>SUM(H365:H368)</f>
        <v>0</v>
      </c>
      <c r="I369" s="6">
        <f t="shared" ref="I369:K369" si="631">SUM(I365:I368)</f>
        <v>0</v>
      </c>
      <c r="J369" s="6">
        <f t="shared" si="631"/>
        <v>0</v>
      </c>
      <c r="K369" s="6">
        <f t="shared" si="631"/>
        <v>0</v>
      </c>
      <c r="L369" s="6">
        <f t="shared" ref="L369:X369" si="632">SUM(L365:L368)</f>
        <v>0</v>
      </c>
      <c r="M369" s="6">
        <f t="shared" si="632"/>
        <v>0</v>
      </c>
      <c r="N369" s="6">
        <f t="shared" si="632"/>
        <v>0</v>
      </c>
      <c r="O369" s="6">
        <f t="shared" si="632"/>
        <v>0</v>
      </c>
      <c r="P369" s="6">
        <f t="shared" si="632"/>
        <v>0</v>
      </c>
      <c r="Q369" s="6">
        <f t="shared" si="632"/>
        <v>0</v>
      </c>
      <c r="R369" s="6">
        <f t="shared" si="632"/>
        <v>0</v>
      </c>
      <c r="S369" s="6">
        <f t="shared" si="632"/>
        <v>0</v>
      </c>
      <c r="T369" s="6">
        <f t="shared" si="632"/>
        <v>0</v>
      </c>
      <c r="U369" s="6">
        <f t="shared" si="632"/>
        <v>0</v>
      </c>
      <c r="V369" s="6">
        <f t="shared" si="632"/>
        <v>0</v>
      </c>
      <c r="W369" s="6">
        <f t="shared" si="632"/>
        <v>0</v>
      </c>
      <c r="X369" s="6">
        <f t="shared" si="632"/>
        <v>0</v>
      </c>
      <c r="Y369" s="6">
        <f t="shared" si="606"/>
        <v>0</v>
      </c>
      <c r="Z369" s="6">
        <f t="shared" si="606"/>
        <v>0</v>
      </c>
      <c r="AA369" s="6">
        <f t="shared" si="606"/>
        <v>0</v>
      </c>
      <c r="AB369" s="6">
        <f t="shared" si="606"/>
        <v>0</v>
      </c>
      <c r="AC369" s="6">
        <f t="shared" si="606"/>
        <v>0</v>
      </c>
      <c r="AD369" s="6">
        <f t="shared" si="606"/>
        <v>0</v>
      </c>
    </row>
    <row r="370" spans="1:30" s="2" customFormat="1" ht="21" customHeight="1" x14ac:dyDescent="0.2">
      <c r="A370" s="44">
        <v>2014</v>
      </c>
      <c r="B370" s="29" t="s">
        <v>26</v>
      </c>
      <c r="C370" s="45" t="s">
        <v>116</v>
      </c>
      <c r="D370" s="46">
        <f>+VLOOKUP(C370,'[1]ENTES A JUNIO 2014'!$B$2:$C$124,2,FALSE)</f>
        <v>74</v>
      </c>
      <c r="E370" s="46" t="s">
        <v>48</v>
      </c>
      <c r="F370" s="46" t="s">
        <v>48</v>
      </c>
      <c r="G370" s="1" t="e">
        <f>+VLOOKUP(D370,#REF!,2,FALSE)</f>
        <v>#REF!</v>
      </c>
      <c r="H370" s="13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24">
        <f t="shared" ref="Y370" si="633">SUM(I370:Q370)</f>
        <v>0</v>
      </c>
      <c r="Z370" s="1">
        <f t="shared" ref="Z370:Z373" si="634">SUM(I370:Q370)</f>
        <v>0</v>
      </c>
      <c r="AA370" s="1">
        <f t="shared" ref="AA370:AA373" si="635">+X370+W370+V370+U370+T370+S370+R370+Q370+P370+L370+K370+J370+I370</f>
        <v>0</v>
      </c>
      <c r="AB370" s="24" t="e">
        <f t="shared" ref="AB370:AB373" si="636">+G370</f>
        <v>#REF!</v>
      </c>
      <c r="AC370" s="1">
        <f t="shared" ref="AC370:AC373" si="637">+AA370-Z370</f>
        <v>0</v>
      </c>
      <c r="AD370" s="13" t="e">
        <f t="shared" ref="AD370:AD373" si="638">+AB370-Y370</f>
        <v>#REF!</v>
      </c>
    </row>
    <row r="371" spans="1:30" s="8" customFormat="1" ht="21" customHeight="1" x14ac:dyDescent="0.2">
      <c r="A371" s="44"/>
      <c r="B371" s="29" t="s">
        <v>30</v>
      </c>
      <c r="C371" s="45"/>
      <c r="D371" s="47"/>
      <c r="E371" s="47"/>
      <c r="F371" s="47"/>
      <c r="G371" s="1" t="e">
        <f>+VLOOKUP(D370,#REF!,2,FALSE)</f>
        <v>#REF!</v>
      </c>
      <c r="H371" s="13">
        <v>0</v>
      </c>
      <c r="I371" s="1">
        <v>0</v>
      </c>
      <c r="J371" s="1">
        <v>0</v>
      </c>
      <c r="K371" s="1">
        <v>0</v>
      </c>
      <c r="L371" s="1">
        <f>+VLOOKUP(D370,'[4]2 trim pleno'!$A$2:$H$590,2,FALSE)</f>
        <v>0</v>
      </c>
      <c r="M371" s="1">
        <f>+VLOOKUP(D370,'[4]2 trim pleno'!$A$2:$H$590,3,FALSE)</f>
        <v>0</v>
      </c>
      <c r="N371" s="1">
        <f>+VLOOKUP(D370,'[4]2 trim pleno'!$A$2:$H$590,5,FALSE)</f>
        <v>1</v>
      </c>
      <c r="O371" s="1">
        <f>+VLOOKUP(D370,'[4]2 trim pleno'!$A$2:$H$590,4,FALSE)</f>
        <v>0</v>
      </c>
      <c r="P371" s="1">
        <f>+VLOOKUP(D370,'[4]2 trim pleno'!$A$2:$H$590,6,FALSE)</f>
        <v>0</v>
      </c>
      <c r="Q371" s="1">
        <f>+VLOOKUP(D370,'[4]2 trim pleno'!$A$2:$H$590,7,FALSE)</f>
        <v>1</v>
      </c>
      <c r="R371" s="18">
        <f>+VLOOKUP(D370,'[4]2 TRIM LESLIE'!$A$4:$H$403,2,FALSE)</f>
        <v>0</v>
      </c>
      <c r="S371" s="18">
        <v>0</v>
      </c>
      <c r="T371" s="18">
        <f>+VLOOKUP(D370,'[4]2 TRIM LESLIE'!$A$4:$H$403,6,FALSE)</f>
        <v>0</v>
      </c>
      <c r="U371" s="18">
        <f>+VLOOKUP(D370,'[4]2 TRIM LESLIE'!$A$4:$H$403,5,FALSE)</f>
        <v>0</v>
      </c>
      <c r="V371" s="18">
        <f>+VLOOKUP(D370,'[4]2 TRIM LESLIE'!$A$4:$H$403,4,FALSE)</f>
        <v>1</v>
      </c>
      <c r="W371" s="18">
        <f>+VLOOKUP(D370,'[4]2 TRIM LESLIE'!$A$4:$H$403,3,FALSE)</f>
        <v>0</v>
      </c>
      <c r="X371" s="18">
        <v>0</v>
      </c>
      <c r="Y371" s="24">
        <f t="shared" si="570"/>
        <v>2</v>
      </c>
      <c r="Z371" s="1">
        <f t="shared" si="634"/>
        <v>2</v>
      </c>
      <c r="AA371" s="1">
        <f t="shared" si="635"/>
        <v>2</v>
      </c>
      <c r="AB371" s="24" t="e">
        <f t="shared" si="636"/>
        <v>#REF!</v>
      </c>
      <c r="AC371" s="1">
        <f t="shared" si="637"/>
        <v>0</v>
      </c>
      <c r="AD371" s="13" t="e">
        <f t="shared" si="638"/>
        <v>#REF!</v>
      </c>
    </row>
    <row r="372" spans="1:30" ht="21" customHeight="1" x14ac:dyDescent="0.2">
      <c r="A372" s="44"/>
      <c r="B372" s="29" t="s">
        <v>31</v>
      </c>
      <c r="C372" s="45"/>
      <c r="D372" s="47"/>
      <c r="E372" s="47"/>
      <c r="F372" s="47"/>
      <c r="G372" s="1" t="e">
        <f>+VLOOKUP(D370,#REF!,2,FALSE)</f>
        <v>#REF!</v>
      </c>
      <c r="H372" s="13">
        <v>4</v>
      </c>
      <c r="I372" s="1" t="e">
        <f>+VLOOKUP(D370,#REF!,4,FALSE)</f>
        <v>#REF!</v>
      </c>
      <c r="J372" s="1" t="e">
        <f>+VLOOKUP(D370,#REF!,2,FALSE)</f>
        <v>#REF!</v>
      </c>
      <c r="K372" s="1" t="e">
        <f>+VLOOKUP(D370,#REF!,3,FALSE)</f>
        <v>#REF!</v>
      </c>
      <c r="L372" s="1" t="e">
        <f>+VLOOKUP(D370,'[4]3 trim pleno'!$A$2:$H$590,2,FALSE)</f>
        <v>#N/A</v>
      </c>
      <c r="M372" s="1" t="e">
        <f>+VLOOKUP(D370,'[4]3 trim pleno'!$A$2:$H$590,3,FALSE)</f>
        <v>#N/A</v>
      </c>
      <c r="N372" s="1" t="e">
        <f>+VLOOKUP(D370,'[4]3 trim pleno'!$A$2:$H$590,5,FALSE)</f>
        <v>#N/A</v>
      </c>
      <c r="O372" s="1" t="e">
        <f>+VLOOKUP(D370,'[4]3 trim pleno'!$A$2:$H$590,4,FALSE)</f>
        <v>#N/A</v>
      </c>
      <c r="P372" s="1" t="e">
        <f>+VLOOKUP(D370,'[4]3 trim pleno'!$A$2:$H$590,6,FALSE)</f>
        <v>#N/A</v>
      </c>
      <c r="Q372" s="1" t="e">
        <f>+VLOOKUP(D370,'[4]3 trim pleno'!$A$2:$H$590,7,FALSE)</f>
        <v>#N/A</v>
      </c>
      <c r="R372" s="18" t="e">
        <f>+VLOOKUP(D370,'[4]3 TRIM LESLIE'!$A$4:$N$403,2,FALSE)</f>
        <v>#N/A</v>
      </c>
      <c r="S372" s="18">
        <v>0</v>
      </c>
      <c r="T372" s="18" t="e">
        <f>+VLOOKUP(D370,'[4]3 TRIM LESLIE'!$A$4:$N$403,6,FALSE)</f>
        <v>#N/A</v>
      </c>
      <c r="U372" s="18" t="e">
        <f>+VLOOKUP(D370,'[4]3 TRIM LESLIE'!$A$4:$N$403,5,FALSE)</f>
        <v>#N/A</v>
      </c>
      <c r="V372" s="18" t="e">
        <f>+VLOOKUP(D370,'[4]3 TRIM LESLIE'!$A$4:$N$403,4,FALSE)</f>
        <v>#N/A</v>
      </c>
      <c r="W372" s="18" t="e">
        <f>+VLOOKUP(D370,'[4]3 TRIM LESLIE'!$A$4:$N$403,3,FALSE)</f>
        <v>#N/A</v>
      </c>
      <c r="X372" s="18">
        <v>0</v>
      </c>
      <c r="Y372" s="24" t="e">
        <f t="shared" si="570"/>
        <v>#REF!</v>
      </c>
      <c r="Z372" s="1" t="e">
        <f t="shared" si="634"/>
        <v>#REF!</v>
      </c>
      <c r="AA372" s="1" t="e">
        <f t="shared" si="635"/>
        <v>#N/A</v>
      </c>
      <c r="AB372" s="24" t="e">
        <f t="shared" si="636"/>
        <v>#REF!</v>
      </c>
      <c r="AC372" s="1" t="e">
        <f t="shared" si="637"/>
        <v>#N/A</v>
      </c>
      <c r="AD372" s="13" t="e">
        <f t="shared" si="638"/>
        <v>#REF!</v>
      </c>
    </row>
    <row r="373" spans="1:30" s="8" customFormat="1" ht="21" customHeight="1" x14ac:dyDescent="0.2">
      <c r="A373" s="44"/>
      <c r="B373" s="29" t="s">
        <v>32</v>
      </c>
      <c r="C373" s="45"/>
      <c r="D373" s="48"/>
      <c r="E373" s="48"/>
      <c r="F373" s="48"/>
      <c r="G373" s="1">
        <v>0</v>
      </c>
      <c r="H373" s="13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24">
        <f t="shared" si="570"/>
        <v>0</v>
      </c>
      <c r="Z373" s="1">
        <f t="shared" si="634"/>
        <v>0</v>
      </c>
      <c r="AA373" s="1">
        <f t="shared" si="635"/>
        <v>0</v>
      </c>
      <c r="AB373" s="24">
        <f t="shared" si="636"/>
        <v>0</v>
      </c>
      <c r="AC373" s="1">
        <f t="shared" si="637"/>
        <v>0</v>
      </c>
      <c r="AD373" s="13">
        <f t="shared" si="638"/>
        <v>0</v>
      </c>
    </row>
    <row r="374" spans="1:30" s="7" customFormat="1" ht="21" customHeight="1" x14ac:dyDescent="0.2">
      <c r="A374" s="4" t="s">
        <v>33</v>
      </c>
      <c r="B374" s="4"/>
      <c r="C374" s="5"/>
      <c r="D374" s="5"/>
      <c r="E374" s="5"/>
      <c r="F374" s="5"/>
      <c r="G374" s="6" t="e">
        <f t="shared" ref="G374:X374" si="639">SUM(G370:G373)</f>
        <v>#REF!</v>
      </c>
      <c r="H374" s="6">
        <f>SUM(H370:H373)</f>
        <v>4</v>
      </c>
      <c r="I374" s="6" t="e">
        <f t="shared" ref="I374:K374" si="640">SUM(I370:I373)</f>
        <v>#REF!</v>
      </c>
      <c r="J374" s="6" t="e">
        <f t="shared" si="640"/>
        <v>#REF!</v>
      </c>
      <c r="K374" s="6" t="e">
        <f t="shared" si="640"/>
        <v>#REF!</v>
      </c>
      <c r="L374" s="6" t="e">
        <f t="shared" si="639"/>
        <v>#N/A</v>
      </c>
      <c r="M374" s="6" t="e">
        <f t="shared" si="639"/>
        <v>#N/A</v>
      </c>
      <c r="N374" s="6" t="e">
        <f t="shared" si="639"/>
        <v>#N/A</v>
      </c>
      <c r="O374" s="6" t="e">
        <f t="shared" si="639"/>
        <v>#N/A</v>
      </c>
      <c r="P374" s="6" t="e">
        <f t="shared" si="639"/>
        <v>#N/A</v>
      </c>
      <c r="Q374" s="6" t="e">
        <f t="shared" si="639"/>
        <v>#N/A</v>
      </c>
      <c r="R374" s="6" t="e">
        <f t="shared" si="639"/>
        <v>#N/A</v>
      </c>
      <c r="S374" s="6">
        <f t="shared" si="639"/>
        <v>0</v>
      </c>
      <c r="T374" s="6" t="e">
        <f t="shared" si="639"/>
        <v>#N/A</v>
      </c>
      <c r="U374" s="6" t="e">
        <f t="shared" si="639"/>
        <v>#N/A</v>
      </c>
      <c r="V374" s="6" t="e">
        <f t="shared" si="639"/>
        <v>#N/A</v>
      </c>
      <c r="W374" s="6" t="e">
        <f t="shared" si="639"/>
        <v>#N/A</v>
      </c>
      <c r="X374" s="6">
        <f t="shared" si="639"/>
        <v>0</v>
      </c>
      <c r="Y374" s="6" t="e">
        <f t="shared" ref="Y374:AD389" si="641">SUM(Y370:Y373)</f>
        <v>#REF!</v>
      </c>
      <c r="Z374" s="6" t="e">
        <f t="shared" si="641"/>
        <v>#REF!</v>
      </c>
      <c r="AA374" s="6" t="e">
        <f t="shared" si="641"/>
        <v>#N/A</v>
      </c>
      <c r="AB374" s="6" t="e">
        <f t="shared" si="641"/>
        <v>#REF!</v>
      </c>
      <c r="AC374" s="6" t="e">
        <f t="shared" si="641"/>
        <v>#N/A</v>
      </c>
      <c r="AD374" s="6" t="e">
        <f t="shared" si="641"/>
        <v>#REF!</v>
      </c>
    </row>
    <row r="375" spans="1:30" s="2" customFormat="1" ht="21" customHeight="1" x14ac:dyDescent="0.2">
      <c r="A375" s="44">
        <v>2014</v>
      </c>
      <c r="B375" s="29" t="s">
        <v>26</v>
      </c>
      <c r="C375" s="45" t="s">
        <v>117</v>
      </c>
      <c r="D375" s="46">
        <f>+VLOOKUP(C375,'[1]ENTES A JUNIO 2014'!$B$2:$C$124,2,FALSE)</f>
        <v>75</v>
      </c>
      <c r="E375" s="46" t="s">
        <v>28</v>
      </c>
      <c r="F375" s="46" t="s">
        <v>29</v>
      </c>
      <c r="G375" s="1">
        <v>0</v>
      </c>
      <c r="H375" s="13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24">
        <f t="shared" ref="Y375" si="642">SUM(I375:Q375)</f>
        <v>0</v>
      </c>
      <c r="Z375" s="1">
        <f t="shared" ref="Z375:Z378" si="643">SUM(I375:Q375)</f>
        <v>0</v>
      </c>
      <c r="AA375" s="1">
        <f t="shared" ref="AA375:AA378" si="644">+X375+W375+V375+U375+T375+S375+R375+Q375+P375+L375+K375+J375+I375</f>
        <v>0</v>
      </c>
      <c r="AB375" s="24">
        <f t="shared" ref="AB375:AB378" si="645">+G375</f>
        <v>0</v>
      </c>
      <c r="AC375" s="1">
        <f t="shared" ref="AC375:AC378" si="646">+AA375-Z375</f>
        <v>0</v>
      </c>
      <c r="AD375" s="13">
        <f t="shared" ref="AD375:AD378" si="647">+AB375-Y375</f>
        <v>0</v>
      </c>
    </row>
    <row r="376" spans="1:30" s="8" customFormat="1" ht="21" customHeight="1" x14ac:dyDescent="0.2">
      <c r="A376" s="44"/>
      <c r="B376" s="29" t="s">
        <v>30</v>
      </c>
      <c r="C376" s="45"/>
      <c r="D376" s="47"/>
      <c r="E376" s="47"/>
      <c r="F376" s="47"/>
      <c r="G376" s="1" t="e">
        <f>+VLOOKUP(D375,#REF!,2,FALSE)</f>
        <v>#REF!</v>
      </c>
      <c r="H376" s="13">
        <v>0</v>
      </c>
      <c r="I376" s="1" t="e">
        <f>+VLOOKUP(D375,#REF!,4,FALSE)</f>
        <v>#REF!</v>
      </c>
      <c r="J376" s="1" t="e">
        <f>+VLOOKUP(D375,#REF!,2,FALSE)</f>
        <v>#REF!</v>
      </c>
      <c r="K376" s="1" t="e">
        <f>+VLOOKUP(D375,#REF!,3,FALSE)</f>
        <v>#REF!</v>
      </c>
      <c r="L376" s="1">
        <f>+VLOOKUP(D375,'[4]2 trim pleno'!$A$2:$H$590,2,FALSE)</f>
        <v>1</v>
      </c>
      <c r="M376" s="1">
        <f>+VLOOKUP(D375,'[4]2 trim pleno'!$A$2:$H$590,3,FALSE)</f>
        <v>0</v>
      </c>
      <c r="N376" s="1">
        <f>+VLOOKUP(D375,'[4]2 trim pleno'!$A$2:$H$590,5,FALSE)</f>
        <v>0</v>
      </c>
      <c r="O376" s="1">
        <f>+VLOOKUP(D375,'[4]2 trim pleno'!$A$2:$H$590,4,FALSE)</f>
        <v>0</v>
      </c>
      <c r="P376" s="1">
        <f>+VLOOKUP(D375,'[4]2 trim pleno'!$A$2:$H$590,6,FALSE)</f>
        <v>0</v>
      </c>
      <c r="Q376" s="1">
        <f>+VLOOKUP(D375,'[4]2 trim pleno'!$A$2:$H$590,7,FALSE)</f>
        <v>0</v>
      </c>
      <c r="R376" s="18">
        <f>+VLOOKUP(D375,'[4]2 TRIM LESLIE'!$A$4:$H$403,2,FALSE)</f>
        <v>0</v>
      </c>
      <c r="S376" s="18">
        <v>0</v>
      </c>
      <c r="T376" s="18">
        <f>+VLOOKUP(D375,'[4]2 TRIM LESLIE'!$A$4:$H$403,6,FALSE)</f>
        <v>0</v>
      </c>
      <c r="U376" s="18">
        <f>+VLOOKUP(D375,'[4]2 TRIM LESLIE'!$A$4:$H$403,5,FALSE)</f>
        <v>0</v>
      </c>
      <c r="V376" s="18">
        <f>+VLOOKUP(D375,'[4]2 TRIM LESLIE'!$A$4:$H$403,4,FALSE)</f>
        <v>0</v>
      </c>
      <c r="W376" s="18">
        <f>+VLOOKUP(D375,'[4]2 TRIM LESLIE'!$A$4:$H$403,3,FALSE)</f>
        <v>0</v>
      </c>
      <c r="X376" s="18">
        <v>0</v>
      </c>
      <c r="Y376" s="24" t="e">
        <f t="shared" si="570"/>
        <v>#REF!</v>
      </c>
      <c r="Z376" s="1" t="e">
        <f t="shared" si="643"/>
        <v>#REF!</v>
      </c>
      <c r="AA376" s="1" t="e">
        <f t="shared" si="644"/>
        <v>#REF!</v>
      </c>
      <c r="AB376" s="24" t="e">
        <f t="shared" si="645"/>
        <v>#REF!</v>
      </c>
      <c r="AC376" s="1" t="e">
        <f t="shared" si="646"/>
        <v>#REF!</v>
      </c>
      <c r="AD376" s="13" t="e">
        <f t="shared" si="647"/>
        <v>#REF!</v>
      </c>
    </row>
    <row r="377" spans="1:30" ht="21" customHeight="1" x14ac:dyDescent="0.2">
      <c r="A377" s="44"/>
      <c r="B377" s="29" t="s">
        <v>31</v>
      </c>
      <c r="C377" s="45"/>
      <c r="D377" s="47"/>
      <c r="E377" s="47"/>
      <c r="F377" s="47"/>
      <c r="G377" s="1">
        <v>0</v>
      </c>
      <c r="H377" s="13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24">
        <f t="shared" si="570"/>
        <v>0</v>
      </c>
      <c r="Z377" s="1">
        <f t="shared" si="643"/>
        <v>0</v>
      </c>
      <c r="AA377" s="1">
        <f t="shared" si="644"/>
        <v>0</v>
      </c>
      <c r="AB377" s="24">
        <f t="shared" si="645"/>
        <v>0</v>
      </c>
      <c r="AC377" s="1">
        <f t="shared" si="646"/>
        <v>0</v>
      </c>
      <c r="AD377" s="13">
        <f t="shared" si="647"/>
        <v>0</v>
      </c>
    </row>
    <row r="378" spans="1:30" s="8" customFormat="1" ht="21" customHeight="1" x14ac:dyDescent="0.2">
      <c r="A378" s="44"/>
      <c r="B378" s="29" t="s">
        <v>32</v>
      </c>
      <c r="C378" s="45"/>
      <c r="D378" s="48"/>
      <c r="E378" s="48"/>
      <c r="F378" s="48"/>
      <c r="G378" s="1">
        <v>0</v>
      </c>
      <c r="H378" s="13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24">
        <f t="shared" si="570"/>
        <v>0</v>
      </c>
      <c r="Z378" s="1">
        <f t="shared" si="643"/>
        <v>0</v>
      </c>
      <c r="AA378" s="1">
        <f t="shared" si="644"/>
        <v>0</v>
      </c>
      <c r="AB378" s="24">
        <f t="shared" si="645"/>
        <v>0</v>
      </c>
      <c r="AC378" s="1">
        <f t="shared" si="646"/>
        <v>0</v>
      </c>
      <c r="AD378" s="13">
        <f t="shared" si="647"/>
        <v>0</v>
      </c>
    </row>
    <row r="379" spans="1:30" s="7" customFormat="1" ht="21" customHeight="1" x14ac:dyDescent="0.2">
      <c r="A379" s="4" t="s">
        <v>33</v>
      </c>
      <c r="B379" s="4"/>
      <c r="C379" s="5"/>
      <c r="D379" s="5"/>
      <c r="E379" s="5"/>
      <c r="F379" s="5"/>
      <c r="G379" s="6" t="e">
        <f t="shared" ref="G379:X379" si="648">SUM(G375:G378)</f>
        <v>#REF!</v>
      </c>
      <c r="H379" s="6">
        <f>SUM(H375:H378)</f>
        <v>0</v>
      </c>
      <c r="I379" s="6" t="e">
        <f t="shared" ref="I379:K379" si="649">SUM(I375:I378)</f>
        <v>#REF!</v>
      </c>
      <c r="J379" s="6" t="e">
        <f t="shared" si="649"/>
        <v>#REF!</v>
      </c>
      <c r="K379" s="6" t="e">
        <f t="shared" si="649"/>
        <v>#REF!</v>
      </c>
      <c r="L379" s="6">
        <f t="shared" si="648"/>
        <v>1</v>
      </c>
      <c r="M379" s="6">
        <f t="shared" si="648"/>
        <v>0</v>
      </c>
      <c r="N379" s="6">
        <f t="shared" si="648"/>
        <v>0</v>
      </c>
      <c r="O379" s="6">
        <f t="shared" si="648"/>
        <v>0</v>
      </c>
      <c r="P379" s="6">
        <f t="shared" si="648"/>
        <v>0</v>
      </c>
      <c r="Q379" s="6">
        <f t="shared" si="648"/>
        <v>0</v>
      </c>
      <c r="R379" s="6">
        <f t="shared" si="648"/>
        <v>0</v>
      </c>
      <c r="S379" s="6">
        <f t="shared" si="648"/>
        <v>0</v>
      </c>
      <c r="T379" s="6">
        <f t="shared" si="648"/>
        <v>0</v>
      </c>
      <c r="U379" s="6">
        <f t="shared" si="648"/>
        <v>0</v>
      </c>
      <c r="V379" s="6">
        <f t="shared" si="648"/>
        <v>0</v>
      </c>
      <c r="W379" s="6">
        <f t="shared" si="648"/>
        <v>0</v>
      </c>
      <c r="X379" s="6">
        <f t="shared" si="648"/>
        <v>0</v>
      </c>
      <c r="Y379" s="6" t="e">
        <f t="shared" si="641"/>
        <v>#REF!</v>
      </c>
      <c r="Z379" s="6" t="e">
        <f t="shared" si="641"/>
        <v>#REF!</v>
      </c>
      <c r="AA379" s="6" t="e">
        <f t="shared" si="641"/>
        <v>#REF!</v>
      </c>
      <c r="AB379" s="6" t="e">
        <f t="shared" si="641"/>
        <v>#REF!</v>
      </c>
      <c r="AC379" s="6" t="e">
        <f t="shared" si="641"/>
        <v>#REF!</v>
      </c>
      <c r="AD379" s="6" t="e">
        <f t="shared" si="641"/>
        <v>#REF!</v>
      </c>
    </row>
    <row r="380" spans="1:30" s="2" customFormat="1" ht="21" customHeight="1" x14ac:dyDescent="0.2">
      <c r="A380" s="44">
        <v>2014</v>
      </c>
      <c r="B380" s="29" t="s">
        <v>26</v>
      </c>
      <c r="C380" s="45" t="s">
        <v>118</v>
      </c>
      <c r="D380" s="46">
        <f>+VLOOKUP(C380,'[1]ENTES A JUNIO 2014'!$B$2:$C$124,2,FALSE)</f>
        <v>76</v>
      </c>
      <c r="E380" s="46" t="s">
        <v>28</v>
      </c>
      <c r="F380" s="46" t="s">
        <v>41</v>
      </c>
      <c r="G380" s="1" t="e">
        <f>+VLOOKUP(D380,#REF!,2,FALSE)</f>
        <v>#REF!</v>
      </c>
      <c r="H380" s="13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24">
        <f t="shared" ref="Y380" si="650">SUM(I380:Q380)</f>
        <v>0</v>
      </c>
      <c r="Z380" s="1">
        <f t="shared" ref="Z380:Z383" si="651">SUM(I380:Q380)</f>
        <v>0</v>
      </c>
      <c r="AA380" s="1">
        <f t="shared" ref="AA380:AA383" si="652">+X380+W380+V380+U380+T380+S380+R380+Q380+P380+L380+K380+J380+I380</f>
        <v>0</v>
      </c>
      <c r="AB380" s="24" t="e">
        <f t="shared" ref="AB380:AB383" si="653">+G380</f>
        <v>#REF!</v>
      </c>
      <c r="AC380" s="1">
        <f t="shared" ref="AC380:AC383" si="654">+AA380-Z380</f>
        <v>0</v>
      </c>
      <c r="AD380" s="13" t="e">
        <f t="shared" ref="AD380:AD383" si="655">+AB380-Y380</f>
        <v>#REF!</v>
      </c>
    </row>
    <row r="381" spans="1:30" s="8" customFormat="1" ht="21" customHeight="1" x14ac:dyDescent="0.2">
      <c r="A381" s="44"/>
      <c r="B381" s="29" t="s">
        <v>30</v>
      </c>
      <c r="C381" s="45"/>
      <c r="D381" s="47"/>
      <c r="E381" s="47"/>
      <c r="F381" s="47"/>
      <c r="G381" s="1" t="e">
        <f>+VLOOKUP(D380,#REF!,2,FALSE)</f>
        <v>#REF!</v>
      </c>
      <c r="H381" s="13">
        <v>0</v>
      </c>
      <c r="I381" s="1" t="e">
        <f>+VLOOKUP(D380,#REF!,4,FALSE)</f>
        <v>#REF!</v>
      </c>
      <c r="J381" s="1" t="e">
        <f>+VLOOKUP(D380,#REF!,2,FALSE)</f>
        <v>#REF!</v>
      </c>
      <c r="K381" s="1" t="e">
        <f>+VLOOKUP(D380,#REF!,3,FALSE)</f>
        <v>#REF!</v>
      </c>
      <c r="L381" s="1">
        <f>+VLOOKUP(D380,'[4]2 trim pleno'!$A$2:$H$590,2,FALSE)</f>
        <v>1</v>
      </c>
      <c r="M381" s="1">
        <f>+VLOOKUP(D380,'[4]2 trim pleno'!$A$2:$H$590,3,FALSE)</f>
        <v>0</v>
      </c>
      <c r="N381" s="1">
        <f>+VLOOKUP(D380,'[4]2 trim pleno'!$A$2:$H$590,5,FALSE)</f>
        <v>0</v>
      </c>
      <c r="O381" s="1">
        <f>+VLOOKUP(D380,'[4]2 trim pleno'!$A$2:$H$590,4,FALSE)</f>
        <v>0</v>
      </c>
      <c r="P381" s="1">
        <f>+VLOOKUP(D380,'[4]2 trim pleno'!$A$2:$H$590,6,FALSE)</f>
        <v>0</v>
      </c>
      <c r="Q381" s="1">
        <f>+VLOOKUP(D380,'[4]2 trim pleno'!$A$2:$H$590,7,FALSE)</f>
        <v>0</v>
      </c>
      <c r="R381" s="18">
        <f>+VLOOKUP(D380,'[4]2 TRIM LESLIE'!$A$4:$H$403,2,FALSE)</f>
        <v>0</v>
      </c>
      <c r="S381" s="18">
        <v>0</v>
      </c>
      <c r="T381" s="18">
        <f>+VLOOKUP(D380,'[4]2 TRIM LESLIE'!$A$4:$H$403,6,FALSE)</f>
        <v>0</v>
      </c>
      <c r="U381" s="18">
        <f>+VLOOKUP(D380,'[4]2 TRIM LESLIE'!$A$4:$H$403,5,FALSE)</f>
        <v>0</v>
      </c>
      <c r="V381" s="18">
        <f>+VLOOKUP(D380,'[4]2 TRIM LESLIE'!$A$4:$H$403,4,FALSE)</f>
        <v>0</v>
      </c>
      <c r="W381" s="18">
        <f>+VLOOKUP(D380,'[4]2 TRIM LESLIE'!$A$4:$H$403,3,FALSE)</f>
        <v>0</v>
      </c>
      <c r="X381" s="18">
        <v>0</v>
      </c>
      <c r="Y381" s="24" t="e">
        <f t="shared" si="570"/>
        <v>#REF!</v>
      </c>
      <c r="Z381" s="1" t="e">
        <f t="shared" si="651"/>
        <v>#REF!</v>
      </c>
      <c r="AA381" s="1" t="e">
        <f t="shared" si="652"/>
        <v>#REF!</v>
      </c>
      <c r="AB381" s="24" t="e">
        <f t="shared" si="653"/>
        <v>#REF!</v>
      </c>
      <c r="AC381" s="1" t="e">
        <f t="shared" si="654"/>
        <v>#REF!</v>
      </c>
      <c r="AD381" s="13" t="e">
        <f t="shared" si="655"/>
        <v>#REF!</v>
      </c>
    </row>
    <row r="382" spans="1:30" ht="21" customHeight="1" x14ac:dyDescent="0.2">
      <c r="A382" s="44"/>
      <c r="B382" s="29" t="s">
        <v>31</v>
      </c>
      <c r="C382" s="45"/>
      <c r="D382" s="47"/>
      <c r="E382" s="47"/>
      <c r="F382" s="47"/>
      <c r="G382" s="1">
        <v>0</v>
      </c>
      <c r="H382" s="13">
        <v>0</v>
      </c>
      <c r="I382" s="1">
        <v>0</v>
      </c>
      <c r="J382" s="1">
        <v>0</v>
      </c>
      <c r="K382" s="1">
        <v>0</v>
      </c>
      <c r="L382" s="1" t="e">
        <f>+VLOOKUP(D380,'[4]3 trim pleno'!$A$2:$H$590,2,FALSE)</f>
        <v>#N/A</v>
      </c>
      <c r="M382" s="1" t="e">
        <f>+VLOOKUP(D380,'[4]3 trim pleno'!$A$2:$H$590,3,FALSE)</f>
        <v>#N/A</v>
      </c>
      <c r="N382" s="1" t="e">
        <f>+VLOOKUP(D380,'[4]3 trim pleno'!$A$2:$H$590,5,FALSE)</f>
        <v>#N/A</v>
      </c>
      <c r="O382" s="1" t="e">
        <f>+VLOOKUP(D380,'[4]3 trim pleno'!$A$2:$H$590,4,FALSE)</f>
        <v>#N/A</v>
      </c>
      <c r="P382" s="1" t="e">
        <f>+VLOOKUP(D380,'[4]3 trim pleno'!$A$2:$H$590,6,FALSE)</f>
        <v>#N/A</v>
      </c>
      <c r="Q382" s="1" t="e">
        <f>+VLOOKUP(D380,'[4]3 trim pleno'!$A$2:$H$590,7,FALSE)</f>
        <v>#N/A</v>
      </c>
      <c r="R382" s="18" t="e">
        <f>+VLOOKUP(D380,'[4]3 TRIM LESLIE'!$A$4:$N$403,2,FALSE)</f>
        <v>#N/A</v>
      </c>
      <c r="S382" s="18">
        <v>0</v>
      </c>
      <c r="T382" s="18" t="e">
        <f>+VLOOKUP(D380,'[4]3 TRIM LESLIE'!$A$4:$N$403,6,FALSE)</f>
        <v>#N/A</v>
      </c>
      <c r="U382" s="18" t="e">
        <f>+VLOOKUP(D380,'[4]3 TRIM LESLIE'!$A$4:$N$403,5,FALSE)</f>
        <v>#N/A</v>
      </c>
      <c r="V382" s="18" t="e">
        <f>+VLOOKUP(D380,'[4]3 TRIM LESLIE'!$A$4:$N$403,4,FALSE)</f>
        <v>#N/A</v>
      </c>
      <c r="W382" s="18" t="e">
        <f>+VLOOKUP(D380,'[4]3 TRIM LESLIE'!$A$4:$N$403,3,FALSE)</f>
        <v>#N/A</v>
      </c>
      <c r="X382" s="18">
        <v>0</v>
      </c>
      <c r="Y382" s="24" t="e">
        <f t="shared" si="570"/>
        <v>#N/A</v>
      </c>
      <c r="Z382" s="1" t="e">
        <f t="shared" si="651"/>
        <v>#N/A</v>
      </c>
      <c r="AA382" s="1" t="e">
        <f t="shared" si="652"/>
        <v>#N/A</v>
      </c>
      <c r="AB382" s="24">
        <f t="shared" si="653"/>
        <v>0</v>
      </c>
      <c r="AC382" s="1" t="e">
        <f t="shared" si="654"/>
        <v>#N/A</v>
      </c>
      <c r="AD382" s="13" t="e">
        <f t="shared" si="655"/>
        <v>#N/A</v>
      </c>
    </row>
    <row r="383" spans="1:30" s="8" customFormat="1" ht="21" customHeight="1" x14ac:dyDescent="0.2">
      <c r="A383" s="44"/>
      <c r="B383" s="29" t="s">
        <v>32</v>
      </c>
      <c r="C383" s="45"/>
      <c r="D383" s="48"/>
      <c r="E383" s="48"/>
      <c r="F383" s="48"/>
      <c r="G383" s="1">
        <v>0</v>
      </c>
      <c r="H383" s="13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24">
        <f t="shared" si="570"/>
        <v>0</v>
      </c>
      <c r="Z383" s="1">
        <f t="shared" si="651"/>
        <v>0</v>
      </c>
      <c r="AA383" s="1">
        <f t="shared" si="652"/>
        <v>0</v>
      </c>
      <c r="AB383" s="24">
        <f t="shared" si="653"/>
        <v>0</v>
      </c>
      <c r="AC383" s="1">
        <f t="shared" si="654"/>
        <v>0</v>
      </c>
      <c r="AD383" s="13">
        <f t="shared" si="655"/>
        <v>0</v>
      </c>
    </row>
    <row r="384" spans="1:30" s="7" customFormat="1" ht="21" customHeight="1" x14ac:dyDescent="0.2">
      <c r="A384" s="4" t="s">
        <v>33</v>
      </c>
      <c r="B384" s="4"/>
      <c r="C384" s="5"/>
      <c r="D384" s="5"/>
      <c r="E384" s="5"/>
      <c r="F384" s="5"/>
      <c r="G384" s="6" t="e">
        <f t="shared" ref="G384:X384" si="656">SUM(G380:G383)</f>
        <v>#REF!</v>
      </c>
      <c r="H384" s="6">
        <f>SUM(H380:H383)</f>
        <v>0</v>
      </c>
      <c r="I384" s="6" t="e">
        <f t="shared" ref="I384:K384" si="657">SUM(I380:I383)</f>
        <v>#REF!</v>
      </c>
      <c r="J384" s="6" t="e">
        <f t="shared" si="657"/>
        <v>#REF!</v>
      </c>
      <c r="K384" s="6" t="e">
        <f t="shared" si="657"/>
        <v>#REF!</v>
      </c>
      <c r="L384" s="6" t="e">
        <f t="shared" si="656"/>
        <v>#N/A</v>
      </c>
      <c r="M384" s="6" t="e">
        <f t="shared" si="656"/>
        <v>#N/A</v>
      </c>
      <c r="N384" s="6" t="e">
        <f t="shared" si="656"/>
        <v>#N/A</v>
      </c>
      <c r="O384" s="6" t="e">
        <f t="shared" si="656"/>
        <v>#N/A</v>
      </c>
      <c r="P384" s="6" t="e">
        <f t="shared" si="656"/>
        <v>#N/A</v>
      </c>
      <c r="Q384" s="6" t="e">
        <f t="shared" si="656"/>
        <v>#N/A</v>
      </c>
      <c r="R384" s="6" t="e">
        <f t="shared" si="656"/>
        <v>#N/A</v>
      </c>
      <c r="S384" s="6">
        <f t="shared" si="656"/>
        <v>0</v>
      </c>
      <c r="T384" s="6" t="e">
        <f t="shared" si="656"/>
        <v>#N/A</v>
      </c>
      <c r="U384" s="6" t="e">
        <f t="shared" si="656"/>
        <v>#N/A</v>
      </c>
      <c r="V384" s="6" t="e">
        <f t="shared" si="656"/>
        <v>#N/A</v>
      </c>
      <c r="W384" s="6" t="e">
        <f t="shared" si="656"/>
        <v>#N/A</v>
      </c>
      <c r="X384" s="6">
        <f t="shared" si="656"/>
        <v>0</v>
      </c>
      <c r="Y384" s="6" t="e">
        <f t="shared" si="641"/>
        <v>#REF!</v>
      </c>
      <c r="Z384" s="6" t="e">
        <f t="shared" si="641"/>
        <v>#REF!</v>
      </c>
      <c r="AA384" s="6" t="e">
        <f t="shared" si="641"/>
        <v>#REF!</v>
      </c>
      <c r="AB384" s="6" t="e">
        <f t="shared" si="641"/>
        <v>#REF!</v>
      </c>
      <c r="AC384" s="6" t="e">
        <f t="shared" si="641"/>
        <v>#REF!</v>
      </c>
      <c r="AD384" s="6" t="e">
        <f t="shared" si="641"/>
        <v>#REF!</v>
      </c>
    </row>
    <row r="385" spans="1:30" s="2" customFormat="1" ht="21" customHeight="1" x14ac:dyDescent="0.2">
      <c r="A385" s="44">
        <v>2014</v>
      </c>
      <c r="B385" s="29" t="s">
        <v>26</v>
      </c>
      <c r="C385" s="45" t="s">
        <v>119</v>
      </c>
      <c r="D385" s="46">
        <f>+VLOOKUP(C385,'[1]ENTES A JUNIO 2014'!$B$2:$C$124,2,FALSE)</f>
        <v>77</v>
      </c>
      <c r="E385" s="46" t="s">
        <v>120</v>
      </c>
      <c r="F385" s="46" t="s">
        <v>120</v>
      </c>
      <c r="G385" s="1" t="e">
        <f>+VLOOKUP(D385,#REF!,2,FALSE)</f>
        <v>#REF!</v>
      </c>
      <c r="H385" s="13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24">
        <f t="shared" ref="Y385" si="658">SUM(I385:Q385)</f>
        <v>0</v>
      </c>
      <c r="Z385" s="1">
        <f t="shared" ref="Z385:Z388" si="659">SUM(I385:Q385)</f>
        <v>0</v>
      </c>
      <c r="AA385" s="1">
        <f t="shared" ref="AA385:AA388" si="660">+X385+W385+V385+U385+T385+S385+R385+Q385+P385+L385+K385+J385+I385</f>
        <v>0</v>
      </c>
      <c r="AB385" s="24" t="e">
        <f t="shared" ref="AB385:AB388" si="661">+G385</f>
        <v>#REF!</v>
      </c>
      <c r="AC385" s="1">
        <f t="shared" ref="AC385:AC388" si="662">+AA385-Z385</f>
        <v>0</v>
      </c>
      <c r="AD385" s="13" t="e">
        <f t="shared" ref="AD385:AD388" si="663">+AB385-Y385</f>
        <v>#REF!</v>
      </c>
    </row>
    <row r="386" spans="1:30" s="8" customFormat="1" ht="21" customHeight="1" x14ac:dyDescent="0.2">
      <c r="A386" s="44"/>
      <c r="B386" s="29" t="s">
        <v>30</v>
      </c>
      <c r="C386" s="45"/>
      <c r="D386" s="47"/>
      <c r="E386" s="47"/>
      <c r="F386" s="47"/>
      <c r="G386" s="1">
        <v>0</v>
      </c>
      <c r="H386" s="13">
        <v>0</v>
      </c>
      <c r="I386" s="1">
        <v>0</v>
      </c>
      <c r="J386" s="1">
        <v>0</v>
      </c>
      <c r="K386" s="1">
        <v>0</v>
      </c>
      <c r="L386" s="1" t="e">
        <f>+VLOOKUP(D385,'[4]2 trim pleno'!$A$2:$H$590,2,FALSE)</f>
        <v>#N/A</v>
      </c>
      <c r="M386" s="1" t="e">
        <f>+VLOOKUP(D385,'[4]2 trim pleno'!$A$2:$H$590,3,FALSE)</f>
        <v>#N/A</v>
      </c>
      <c r="N386" s="1" t="e">
        <f>+VLOOKUP(D385,'[4]2 trim pleno'!$A$2:$H$590,5,FALSE)</f>
        <v>#N/A</v>
      </c>
      <c r="O386" s="1" t="e">
        <f>+VLOOKUP(D385,'[4]2 trim pleno'!$A$2:$H$590,4,FALSE)</f>
        <v>#N/A</v>
      </c>
      <c r="P386" s="1" t="e">
        <f>+VLOOKUP(D385,'[4]2 trim pleno'!$A$2:$H$590,6,FALSE)</f>
        <v>#N/A</v>
      </c>
      <c r="Q386" s="1" t="e">
        <f>+VLOOKUP(D385,'[4]2 trim pleno'!$A$2:$H$590,7,FALSE)</f>
        <v>#N/A</v>
      </c>
      <c r="R386" s="18" t="e">
        <f>+VLOOKUP(D385,'[4]2 TRIM LESLIE'!$A$4:$H$403,2,FALSE)</f>
        <v>#N/A</v>
      </c>
      <c r="S386" s="18">
        <v>0</v>
      </c>
      <c r="T386" s="18" t="e">
        <f>+VLOOKUP(D385,'[4]2 TRIM LESLIE'!$A$4:$H$403,6,FALSE)</f>
        <v>#N/A</v>
      </c>
      <c r="U386" s="18" t="e">
        <f>+VLOOKUP(D385,'[4]2 TRIM LESLIE'!$A$4:$H$403,5,FALSE)</f>
        <v>#N/A</v>
      </c>
      <c r="V386" s="18" t="e">
        <f>+VLOOKUP(D385,'[4]2 TRIM LESLIE'!$A$4:$H$403,4,FALSE)</f>
        <v>#N/A</v>
      </c>
      <c r="W386" s="18" t="e">
        <f>+VLOOKUP(D385,'[4]2 TRIM LESLIE'!$A$4:$H$403,3,FALSE)</f>
        <v>#N/A</v>
      </c>
      <c r="X386" s="18">
        <v>0</v>
      </c>
      <c r="Y386" s="24" t="e">
        <f t="shared" si="570"/>
        <v>#N/A</v>
      </c>
      <c r="Z386" s="1" t="e">
        <f t="shared" si="659"/>
        <v>#N/A</v>
      </c>
      <c r="AA386" s="1" t="e">
        <f t="shared" si="660"/>
        <v>#N/A</v>
      </c>
      <c r="AB386" s="24">
        <f t="shared" si="661"/>
        <v>0</v>
      </c>
      <c r="AC386" s="1" t="e">
        <f t="shared" si="662"/>
        <v>#N/A</v>
      </c>
      <c r="AD386" s="13" t="e">
        <f t="shared" si="663"/>
        <v>#N/A</v>
      </c>
    </row>
    <row r="387" spans="1:30" ht="21" customHeight="1" x14ac:dyDescent="0.2">
      <c r="A387" s="44"/>
      <c r="B387" s="29" t="s">
        <v>31</v>
      </c>
      <c r="C387" s="45"/>
      <c r="D387" s="47"/>
      <c r="E387" s="47"/>
      <c r="F387" s="47"/>
      <c r="G387" s="1">
        <v>0</v>
      </c>
      <c r="H387" s="13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24">
        <f t="shared" si="570"/>
        <v>0</v>
      </c>
      <c r="Z387" s="1">
        <f t="shared" si="659"/>
        <v>0</v>
      </c>
      <c r="AA387" s="1">
        <f t="shared" si="660"/>
        <v>0</v>
      </c>
      <c r="AB387" s="24">
        <f t="shared" si="661"/>
        <v>0</v>
      </c>
      <c r="AC387" s="1">
        <f t="shared" si="662"/>
        <v>0</v>
      </c>
      <c r="AD387" s="13">
        <f t="shared" si="663"/>
        <v>0</v>
      </c>
    </row>
    <row r="388" spans="1:30" s="8" customFormat="1" ht="21" customHeight="1" x14ac:dyDescent="0.2">
      <c r="A388" s="44"/>
      <c r="B388" s="29" t="s">
        <v>32</v>
      </c>
      <c r="C388" s="45"/>
      <c r="D388" s="48"/>
      <c r="E388" s="48"/>
      <c r="F388" s="48"/>
      <c r="G388" s="1">
        <v>0</v>
      </c>
      <c r="H388" s="13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24">
        <f t="shared" si="570"/>
        <v>0</v>
      </c>
      <c r="Z388" s="1">
        <f t="shared" si="659"/>
        <v>0</v>
      </c>
      <c r="AA388" s="1">
        <f t="shared" si="660"/>
        <v>0</v>
      </c>
      <c r="AB388" s="24">
        <f t="shared" si="661"/>
        <v>0</v>
      </c>
      <c r="AC388" s="1">
        <f t="shared" si="662"/>
        <v>0</v>
      </c>
      <c r="AD388" s="13">
        <f t="shared" si="663"/>
        <v>0</v>
      </c>
    </row>
    <row r="389" spans="1:30" s="7" customFormat="1" ht="21" customHeight="1" x14ac:dyDescent="0.2">
      <c r="A389" s="4" t="s">
        <v>33</v>
      </c>
      <c r="B389" s="4"/>
      <c r="C389" s="5"/>
      <c r="D389" s="5"/>
      <c r="E389" s="5"/>
      <c r="F389" s="5"/>
      <c r="G389" s="6" t="e">
        <f t="shared" ref="G389" si="664">SUM(G385:G388)</f>
        <v>#REF!</v>
      </c>
      <c r="H389" s="6">
        <f>SUM(H385:H388)</f>
        <v>0</v>
      </c>
      <c r="I389" s="6">
        <f t="shared" ref="I389:K389" si="665">SUM(I385:I388)</f>
        <v>0</v>
      </c>
      <c r="J389" s="6">
        <f t="shared" si="665"/>
        <v>0</v>
      </c>
      <c r="K389" s="6">
        <f t="shared" si="665"/>
        <v>0</v>
      </c>
      <c r="L389" s="6" t="e">
        <f t="shared" ref="L389:X389" si="666">SUM(L385:L388)</f>
        <v>#N/A</v>
      </c>
      <c r="M389" s="6" t="e">
        <f t="shared" si="666"/>
        <v>#N/A</v>
      </c>
      <c r="N389" s="6" t="e">
        <f t="shared" si="666"/>
        <v>#N/A</v>
      </c>
      <c r="O389" s="6" t="e">
        <f t="shared" si="666"/>
        <v>#N/A</v>
      </c>
      <c r="P389" s="6" t="e">
        <f t="shared" si="666"/>
        <v>#N/A</v>
      </c>
      <c r="Q389" s="6" t="e">
        <f t="shared" si="666"/>
        <v>#N/A</v>
      </c>
      <c r="R389" s="6" t="e">
        <f t="shared" si="666"/>
        <v>#N/A</v>
      </c>
      <c r="S389" s="6">
        <f t="shared" si="666"/>
        <v>0</v>
      </c>
      <c r="T389" s="6" t="e">
        <f t="shared" si="666"/>
        <v>#N/A</v>
      </c>
      <c r="U389" s="6" t="e">
        <f t="shared" si="666"/>
        <v>#N/A</v>
      </c>
      <c r="V389" s="6" t="e">
        <f t="shared" si="666"/>
        <v>#N/A</v>
      </c>
      <c r="W389" s="6" t="e">
        <f t="shared" si="666"/>
        <v>#N/A</v>
      </c>
      <c r="X389" s="6">
        <f t="shared" si="666"/>
        <v>0</v>
      </c>
      <c r="Y389" s="6" t="e">
        <f t="shared" si="641"/>
        <v>#N/A</v>
      </c>
      <c r="Z389" s="6" t="e">
        <f t="shared" si="641"/>
        <v>#N/A</v>
      </c>
      <c r="AA389" s="6" t="e">
        <f t="shared" si="641"/>
        <v>#N/A</v>
      </c>
      <c r="AB389" s="6" t="e">
        <f t="shared" si="641"/>
        <v>#REF!</v>
      </c>
      <c r="AC389" s="6" t="e">
        <f t="shared" si="641"/>
        <v>#N/A</v>
      </c>
      <c r="AD389" s="6" t="e">
        <f t="shared" si="641"/>
        <v>#REF!</v>
      </c>
    </row>
    <row r="390" spans="1:30" s="2" customFormat="1" ht="21" customHeight="1" x14ac:dyDescent="0.2">
      <c r="A390" s="44">
        <v>2014</v>
      </c>
      <c r="B390" s="29" t="s">
        <v>26</v>
      </c>
      <c r="C390" s="45" t="s">
        <v>121</v>
      </c>
      <c r="D390" s="46">
        <f>+VLOOKUP(C390,'[1]ENTES A JUNIO 2014'!$B$2:$C$124,2,FALSE)</f>
        <v>78</v>
      </c>
      <c r="E390" s="46" t="s">
        <v>120</v>
      </c>
      <c r="F390" s="46" t="s">
        <v>120</v>
      </c>
      <c r="G390" s="1">
        <v>0</v>
      </c>
      <c r="H390" s="13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24">
        <f t="shared" ref="Y390" si="667">SUM(I390:Q390)</f>
        <v>0</v>
      </c>
      <c r="Z390" s="1">
        <f t="shared" ref="Z390:Z393" si="668">SUM(I390:Q390)</f>
        <v>0</v>
      </c>
      <c r="AA390" s="1">
        <f t="shared" ref="AA390:AA393" si="669">+X390+W390+V390+U390+T390+S390+R390+Q390+P390+L390+K390+J390+I390</f>
        <v>0</v>
      </c>
      <c r="AB390" s="24">
        <f t="shared" ref="AB390:AB393" si="670">+G390</f>
        <v>0</v>
      </c>
      <c r="AC390" s="1">
        <f t="shared" ref="AC390:AC393" si="671">+AA390-Z390</f>
        <v>0</v>
      </c>
      <c r="AD390" s="13">
        <f t="shared" ref="AD390:AD393" si="672">+AB390-Y390</f>
        <v>0</v>
      </c>
    </row>
    <row r="391" spans="1:30" s="8" customFormat="1" ht="21" customHeight="1" x14ac:dyDescent="0.2">
      <c r="A391" s="44"/>
      <c r="B391" s="29" t="s">
        <v>30</v>
      </c>
      <c r="C391" s="45"/>
      <c r="D391" s="47"/>
      <c r="E391" s="47"/>
      <c r="F391" s="47"/>
      <c r="G391" s="1">
        <v>0</v>
      </c>
      <c r="H391" s="13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24">
        <f t="shared" si="570"/>
        <v>0</v>
      </c>
      <c r="Z391" s="1">
        <f t="shared" si="668"/>
        <v>0</v>
      </c>
      <c r="AA391" s="1">
        <f t="shared" si="669"/>
        <v>0</v>
      </c>
      <c r="AB391" s="24">
        <f t="shared" si="670"/>
        <v>0</v>
      </c>
      <c r="AC391" s="1">
        <f t="shared" si="671"/>
        <v>0</v>
      </c>
      <c r="AD391" s="13">
        <f t="shared" si="672"/>
        <v>0</v>
      </c>
    </row>
    <row r="392" spans="1:30" ht="21" customHeight="1" x14ac:dyDescent="0.2">
      <c r="A392" s="44"/>
      <c r="B392" s="29" t="s">
        <v>31</v>
      </c>
      <c r="C392" s="45"/>
      <c r="D392" s="47"/>
      <c r="E392" s="47"/>
      <c r="F392" s="47"/>
      <c r="G392" s="1">
        <v>0</v>
      </c>
      <c r="H392" s="13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24">
        <f t="shared" si="570"/>
        <v>0</v>
      </c>
      <c r="Z392" s="1">
        <f t="shared" si="668"/>
        <v>0</v>
      </c>
      <c r="AA392" s="1">
        <f t="shared" si="669"/>
        <v>0</v>
      </c>
      <c r="AB392" s="24">
        <f t="shared" si="670"/>
        <v>0</v>
      </c>
      <c r="AC392" s="1">
        <f t="shared" si="671"/>
        <v>0</v>
      </c>
      <c r="AD392" s="13">
        <f t="shared" si="672"/>
        <v>0</v>
      </c>
    </row>
    <row r="393" spans="1:30" s="8" customFormat="1" ht="21" customHeight="1" x14ac:dyDescent="0.2">
      <c r="A393" s="44"/>
      <c r="B393" s="29" t="s">
        <v>32</v>
      </c>
      <c r="C393" s="45"/>
      <c r="D393" s="48"/>
      <c r="E393" s="48"/>
      <c r="F393" s="48"/>
      <c r="G393" s="1">
        <v>0</v>
      </c>
      <c r="H393" s="13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24">
        <f t="shared" si="570"/>
        <v>0</v>
      </c>
      <c r="Z393" s="1">
        <f t="shared" si="668"/>
        <v>0</v>
      </c>
      <c r="AA393" s="1">
        <f t="shared" si="669"/>
        <v>0</v>
      </c>
      <c r="AB393" s="24">
        <f t="shared" si="670"/>
        <v>0</v>
      </c>
      <c r="AC393" s="1">
        <f t="shared" si="671"/>
        <v>0</v>
      </c>
      <c r="AD393" s="13">
        <f t="shared" si="672"/>
        <v>0</v>
      </c>
    </row>
    <row r="394" spans="1:30" s="7" customFormat="1" ht="21" customHeight="1" x14ac:dyDescent="0.2">
      <c r="A394" s="4" t="s">
        <v>33</v>
      </c>
      <c r="B394" s="4"/>
      <c r="C394" s="5"/>
      <c r="D394" s="5"/>
      <c r="E394" s="5"/>
      <c r="F394" s="5"/>
      <c r="G394" s="6">
        <f t="shared" ref="G394" si="673">SUM(G390:G393)</f>
        <v>0</v>
      </c>
      <c r="H394" s="6">
        <f>SUM(H390:H393)</f>
        <v>0</v>
      </c>
      <c r="I394" s="6">
        <f t="shared" ref="I394:K394" si="674">SUM(I390:I393)</f>
        <v>0</v>
      </c>
      <c r="J394" s="6">
        <f t="shared" si="674"/>
        <v>0</v>
      </c>
      <c r="K394" s="6">
        <f t="shared" si="674"/>
        <v>0</v>
      </c>
      <c r="L394" s="6">
        <f t="shared" ref="L394:X394" si="675">SUM(L390:L393)</f>
        <v>0</v>
      </c>
      <c r="M394" s="6">
        <f t="shared" si="675"/>
        <v>0</v>
      </c>
      <c r="N394" s="6">
        <f t="shared" si="675"/>
        <v>0</v>
      </c>
      <c r="O394" s="6">
        <f t="shared" si="675"/>
        <v>0</v>
      </c>
      <c r="P394" s="6">
        <f t="shared" si="675"/>
        <v>0</v>
      </c>
      <c r="Q394" s="6">
        <f t="shared" si="675"/>
        <v>0</v>
      </c>
      <c r="R394" s="6">
        <f t="shared" si="675"/>
        <v>0</v>
      </c>
      <c r="S394" s="6">
        <f t="shared" si="675"/>
        <v>0</v>
      </c>
      <c r="T394" s="6">
        <f t="shared" si="675"/>
        <v>0</v>
      </c>
      <c r="U394" s="6">
        <f t="shared" si="675"/>
        <v>0</v>
      </c>
      <c r="V394" s="6">
        <f t="shared" si="675"/>
        <v>0</v>
      </c>
      <c r="W394" s="6">
        <f t="shared" si="675"/>
        <v>0</v>
      </c>
      <c r="X394" s="6">
        <f t="shared" si="675"/>
        <v>0</v>
      </c>
      <c r="Y394" s="6">
        <f t="shared" ref="Y394:AD409" si="676">SUM(Y390:Y393)</f>
        <v>0</v>
      </c>
      <c r="Z394" s="6">
        <f t="shared" si="676"/>
        <v>0</v>
      </c>
      <c r="AA394" s="6">
        <f t="shared" si="676"/>
        <v>0</v>
      </c>
      <c r="AB394" s="6">
        <f t="shared" si="676"/>
        <v>0</v>
      </c>
      <c r="AC394" s="6">
        <f t="shared" si="676"/>
        <v>0</v>
      </c>
      <c r="AD394" s="6">
        <f t="shared" si="676"/>
        <v>0</v>
      </c>
    </row>
    <row r="395" spans="1:30" s="2" customFormat="1" ht="21" customHeight="1" x14ac:dyDescent="0.2">
      <c r="A395" s="44">
        <v>2014</v>
      </c>
      <c r="B395" s="29" t="s">
        <v>26</v>
      </c>
      <c r="C395" s="45" t="s">
        <v>122</v>
      </c>
      <c r="D395" s="46">
        <f>+VLOOKUP(C395,'[1]ENTES A JUNIO 2014'!$B$2:$C$124,2,FALSE)</f>
        <v>79</v>
      </c>
      <c r="E395" s="46" t="s">
        <v>28</v>
      </c>
      <c r="F395" s="46" t="s">
        <v>51</v>
      </c>
      <c r="G395" s="1" t="e">
        <f>+VLOOKUP(D395,#REF!,2,FALSE)</f>
        <v>#REF!</v>
      </c>
      <c r="H395" s="13">
        <v>0</v>
      </c>
      <c r="I395" s="1" t="e">
        <f>+VLOOKUP(D395,#REF!,4,FALSE)</f>
        <v>#REF!</v>
      </c>
      <c r="J395" s="1" t="e">
        <f>+VLOOKUP(D395,#REF!,2,FALSE)</f>
        <v>#REF!</v>
      </c>
      <c r="K395" s="1" t="e">
        <f>+VLOOKUP(D395,#REF!,3,FALSE)</f>
        <v>#REF!</v>
      </c>
      <c r="L395" s="1">
        <f>+VLOOKUP(D395,'[4]1 trim pleno'!$A$2:$H$590,2,FALSE)</f>
        <v>5</v>
      </c>
      <c r="M395" s="1">
        <f>+VLOOKUP(D395,'[4]1 trim pleno'!$A$2:$H$590,3,FALSE)</f>
        <v>3</v>
      </c>
      <c r="N395" s="1">
        <f>+VLOOKUP(D395,'[4]1 trim pleno'!$A$2:$H$590,5,FALSE)</f>
        <v>1</v>
      </c>
      <c r="O395" s="1">
        <f>+VLOOKUP(D395,'[4]1 trim pleno'!$A$2:$H$590,4,FALSE)</f>
        <v>0</v>
      </c>
      <c r="P395" s="1">
        <f>+VLOOKUP(D395,'[4]1 trim pleno'!$A$2:$H$590,6,FALSE)</f>
        <v>0</v>
      </c>
      <c r="Q395" s="1">
        <f>+VLOOKUP(D395,'[4]1 trim pleno'!$A$2:$H$590,7,FALSE)</f>
        <v>1</v>
      </c>
      <c r="R395" s="18">
        <f>+VLOOKUP(D395,'[4]1 TRIM LESLIE'!$A$4:$H$403,2,FALSE)</f>
        <v>4</v>
      </c>
      <c r="S395" s="18">
        <v>0</v>
      </c>
      <c r="T395" s="18">
        <f>+VLOOKUP(D395,'[4]1 TRIM LESLIE'!$A$4:$H$403,6,FALSE)</f>
        <v>0</v>
      </c>
      <c r="U395" s="18">
        <f>+VLOOKUP(D395,'[4]1 TRIM LESLIE'!$A$4:$H$403,5,FALSE)</f>
        <v>0</v>
      </c>
      <c r="V395" s="18">
        <f>+VLOOKUP(D395,'[4]1 TRIM LESLIE'!$A$4:$H$403,4,FALSE)</f>
        <v>0</v>
      </c>
      <c r="W395" s="18">
        <f>+VLOOKUP(D395,'[4]1 TRIM LESLIE'!$A$4:$H$403,3,FALSE)</f>
        <v>0</v>
      </c>
      <c r="X395" s="18">
        <v>0</v>
      </c>
      <c r="Y395" s="24" t="e">
        <f t="shared" ref="Y395" si="677">SUM(I395:Q395)</f>
        <v>#REF!</v>
      </c>
      <c r="Z395" s="1" t="e">
        <f t="shared" ref="Z395:Z398" si="678">SUM(I395:Q395)</f>
        <v>#REF!</v>
      </c>
      <c r="AA395" s="1" t="e">
        <f t="shared" ref="AA395:AA398" si="679">+X395+W395+V395+U395+T395+S395+R395+Q395+P395+L395+K395+J395+I395</f>
        <v>#REF!</v>
      </c>
      <c r="AB395" s="24" t="e">
        <f t="shared" ref="AB395:AB398" si="680">+G395</f>
        <v>#REF!</v>
      </c>
      <c r="AC395" s="1" t="e">
        <f t="shared" ref="AC395:AC398" si="681">+AA395-Z395</f>
        <v>#REF!</v>
      </c>
      <c r="AD395" s="13" t="e">
        <f t="shared" ref="AD395:AD398" si="682">+AB395-Y395</f>
        <v>#REF!</v>
      </c>
    </row>
    <row r="396" spans="1:30" s="8" customFormat="1" ht="21" customHeight="1" x14ac:dyDescent="0.2">
      <c r="A396" s="44"/>
      <c r="B396" s="29" t="s">
        <v>30</v>
      </c>
      <c r="C396" s="45"/>
      <c r="D396" s="47"/>
      <c r="E396" s="47"/>
      <c r="F396" s="47"/>
      <c r="G396" s="1" t="e">
        <f>+VLOOKUP(D395,#REF!,2,FALSE)</f>
        <v>#REF!</v>
      </c>
      <c r="H396" s="13">
        <v>0</v>
      </c>
      <c r="I396" s="1" t="e">
        <f>+VLOOKUP(D395,#REF!,4,FALSE)</f>
        <v>#REF!</v>
      </c>
      <c r="J396" s="1" t="e">
        <f>+VLOOKUP(D395,#REF!,2,FALSE)</f>
        <v>#REF!</v>
      </c>
      <c r="K396" s="1" t="e">
        <f>+VLOOKUP(D395,#REF!,3,FALSE)</f>
        <v>#REF!</v>
      </c>
      <c r="L396" s="1">
        <f>+VLOOKUP(D395,'[4]2 trim pleno'!$A$2:$H$590,2,FALSE)</f>
        <v>4</v>
      </c>
      <c r="M396" s="1">
        <f>+VLOOKUP(D395,'[4]2 trim pleno'!$A$2:$H$590,3,FALSE)</f>
        <v>3</v>
      </c>
      <c r="N396" s="1">
        <f>+VLOOKUP(D395,'[4]2 trim pleno'!$A$2:$H$590,5,FALSE)</f>
        <v>1</v>
      </c>
      <c r="O396" s="1">
        <f>+VLOOKUP(D395,'[4]2 trim pleno'!$A$2:$H$590,4,FALSE)</f>
        <v>0</v>
      </c>
      <c r="P396" s="1">
        <f>+VLOOKUP(D395,'[4]2 trim pleno'!$A$2:$H$590,6,FALSE)</f>
        <v>0</v>
      </c>
      <c r="Q396" s="1">
        <f>+VLOOKUP(D395,'[4]2 trim pleno'!$A$2:$H$590,7,FALSE)</f>
        <v>1</v>
      </c>
      <c r="R396" s="18">
        <f>+VLOOKUP(D395,'[4]2 TRIM LESLIE'!$A$4:$H$403,2,FALSE)</f>
        <v>3</v>
      </c>
      <c r="S396" s="18">
        <v>0</v>
      </c>
      <c r="T396" s="18">
        <f>+VLOOKUP(D395,'[4]2 TRIM LESLIE'!$A$4:$H$403,6,FALSE)</f>
        <v>0</v>
      </c>
      <c r="U396" s="18">
        <f>+VLOOKUP(D395,'[4]2 TRIM LESLIE'!$A$4:$H$403,5,FALSE)</f>
        <v>0</v>
      </c>
      <c r="V396" s="18">
        <f>+VLOOKUP(D395,'[4]2 TRIM LESLIE'!$A$4:$H$403,4,FALSE)</f>
        <v>1</v>
      </c>
      <c r="W396" s="18">
        <f>+VLOOKUP(D395,'[4]2 TRIM LESLIE'!$A$4:$H$403,3,FALSE)</f>
        <v>0</v>
      </c>
      <c r="X396" s="18">
        <v>0</v>
      </c>
      <c r="Y396" s="24" t="e">
        <f t="shared" si="570"/>
        <v>#REF!</v>
      </c>
      <c r="Z396" s="1" t="e">
        <f t="shared" si="678"/>
        <v>#REF!</v>
      </c>
      <c r="AA396" s="1" t="e">
        <f t="shared" si="679"/>
        <v>#REF!</v>
      </c>
      <c r="AB396" s="24" t="e">
        <f t="shared" si="680"/>
        <v>#REF!</v>
      </c>
      <c r="AC396" s="1" t="e">
        <f t="shared" si="681"/>
        <v>#REF!</v>
      </c>
      <c r="AD396" s="13" t="e">
        <f t="shared" si="682"/>
        <v>#REF!</v>
      </c>
    </row>
    <row r="397" spans="1:30" ht="21" customHeight="1" x14ac:dyDescent="0.2">
      <c r="A397" s="44"/>
      <c r="B397" s="29" t="s">
        <v>31</v>
      </c>
      <c r="C397" s="45"/>
      <c r="D397" s="47"/>
      <c r="E397" s="47"/>
      <c r="F397" s="47"/>
      <c r="G397" s="1" t="e">
        <f>+VLOOKUP(D395,#REF!,2,FALSE)</f>
        <v>#REF!</v>
      </c>
      <c r="H397" s="13">
        <v>9</v>
      </c>
      <c r="I397" s="1" t="e">
        <f>+VLOOKUP(D395,#REF!,4,FALSE)</f>
        <v>#REF!</v>
      </c>
      <c r="J397" s="1" t="e">
        <f>+VLOOKUP(D395,#REF!,2,FALSE)</f>
        <v>#REF!</v>
      </c>
      <c r="K397" s="1" t="e">
        <f>+VLOOKUP(D395,#REF!,3,FALSE)</f>
        <v>#REF!</v>
      </c>
      <c r="L397" s="1">
        <f>+VLOOKUP(D395,'[4]3 trim pleno'!$A$2:$H$590,2,FALSE)</f>
        <v>1</v>
      </c>
      <c r="M397" s="1">
        <f>+VLOOKUP(D395,'[4]3 trim pleno'!$A$2:$H$590,3,FALSE)</f>
        <v>0</v>
      </c>
      <c r="N397" s="1">
        <f>+VLOOKUP(D395,'[4]3 trim pleno'!$A$2:$H$590,5,FALSE)</f>
        <v>0</v>
      </c>
      <c r="O397" s="1">
        <f>+VLOOKUP(D395,'[4]3 trim pleno'!$A$2:$H$590,4,FALSE)</f>
        <v>0</v>
      </c>
      <c r="P397" s="1">
        <f>+VLOOKUP(D395,'[4]3 trim pleno'!$A$2:$H$590,6,FALSE)</f>
        <v>1</v>
      </c>
      <c r="Q397" s="1">
        <f>+VLOOKUP(D395,'[4]3 trim pleno'!$A$2:$H$590,7,FALSE)</f>
        <v>0</v>
      </c>
      <c r="R397" s="18">
        <f>+VLOOKUP(D395,'[4]3 TRIM LESLIE'!$A$4:$N$403,2,FALSE)</f>
        <v>0</v>
      </c>
      <c r="S397" s="18">
        <v>0</v>
      </c>
      <c r="T397" s="18">
        <f>+VLOOKUP(D395,'[4]3 TRIM LESLIE'!$A$4:$N$403,6,FALSE)</f>
        <v>0</v>
      </c>
      <c r="U397" s="18">
        <f>+VLOOKUP(D395,'[4]3 TRIM LESLIE'!$A$4:$N$403,5,FALSE)</f>
        <v>0</v>
      </c>
      <c r="V397" s="18">
        <f>+VLOOKUP(D395,'[4]3 TRIM LESLIE'!$A$4:$N$403,4,FALSE)</f>
        <v>0</v>
      </c>
      <c r="W397" s="18">
        <f>+VLOOKUP(D395,'[4]3 TRIM LESLIE'!$A$4:$N$403,3,FALSE)</f>
        <v>0</v>
      </c>
      <c r="X397" s="18">
        <v>0</v>
      </c>
      <c r="Y397" s="24" t="e">
        <f t="shared" si="570"/>
        <v>#REF!</v>
      </c>
      <c r="Z397" s="1" t="e">
        <f t="shared" si="678"/>
        <v>#REF!</v>
      </c>
      <c r="AA397" s="1" t="e">
        <f t="shared" si="679"/>
        <v>#REF!</v>
      </c>
      <c r="AB397" s="24" t="e">
        <f t="shared" si="680"/>
        <v>#REF!</v>
      </c>
      <c r="AC397" s="1" t="e">
        <f t="shared" si="681"/>
        <v>#REF!</v>
      </c>
      <c r="AD397" s="13" t="e">
        <f t="shared" si="682"/>
        <v>#REF!</v>
      </c>
    </row>
    <row r="398" spans="1:30" s="8" customFormat="1" ht="21" customHeight="1" x14ac:dyDescent="0.2">
      <c r="A398" s="44"/>
      <c r="B398" s="29" t="s">
        <v>32</v>
      </c>
      <c r="C398" s="45"/>
      <c r="D398" s="48"/>
      <c r="E398" s="48"/>
      <c r="F398" s="48"/>
      <c r="G398" s="1">
        <v>0</v>
      </c>
      <c r="H398" s="13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24">
        <f t="shared" si="570"/>
        <v>0</v>
      </c>
      <c r="Z398" s="1">
        <f t="shared" si="678"/>
        <v>0</v>
      </c>
      <c r="AA398" s="1">
        <f t="shared" si="679"/>
        <v>0</v>
      </c>
      <c r="AB398" s="24">
        <f t="shared" si="680"/>
        <v>0</v>
      </c>
      <c r="AC398" s="1">
        <f t="shared" si="681"/>
        <v>0</v>
      </c>
      <c r="AD398" s="13">
        <f t="shared" si="682"/>
        <v>0</v>
      </c>
    </row>
    <row r="399" spans="1:30" s="7" customFormat="1" ht="21" customHeight="1" x14ac:dyDescent="0.2">
      <c r="A399" s="4" t="s">
        <v>33</v>
      </c>
      <c r="B399" s="4"/>
      <c r="C399" s="5"/>
      <c r="D399" s="5"/>
      <c r="E399" s="5"/>
      <c r="F399" s="5"/>
      <c r="G399" s="6" t="e">
        <f t="shared" ref="G399:X399" si="683">SUM(G395:G398)</f>
        <v>#REF!</v>
      </c>
      <c r="H399" s="6">
        <f>SUM(H395:H398)</f>
        <v>9</v>
      </c>
      <c r="I399" s="6" t="e">
        <f t="shared" ref="I399:K399" si="684">SUM(I395:I398)</f>
        <v>#REF!</v>
      </c>
      <c r="J399" s="6" t="e">
        <f t="shared" si="684"/>
        <v>#REF!</v>
      </c>
      <c r="K399" s="6" t="e">
        <f t="shared" si="684"/>
        <v>#REF!</v>
      </c>
      <c r="L399" s="6">
        <f t="shared" si="683"/>
        <v>10</v>
      </c>
      <c r="M399" s="6">
        <f t="shared" si="683"/>
        <v>6</v>
      </c>
      <c r="N399" s="6">
        <f t="shared" si="683"/>
        <v>2</v>
      </c>
      <c r="O399" s="6">
        <f t="shared" si="683"/>
        <v>0</v>
      </c>
      <c r="P399" s="6">
        <f t="shared" si="683"/>
        <v>1</v>
      </c>
      <c r="Q399" s="6">
        <f t="shared" si="683"/>
        <v>2</v>
      </c>
      <c r="R399" s="6">
        <f t="shared" si="683"/>
        <v>7</v>
      </c>
      <c r="S399" s="6">
        <f t="shared" si="683"/>
        <v>0</v>
      </c>
      <c r="T399" s="6">
        <f t="shared" si="683"/>
        <v>0</v>
      </c>
      <c r="U399" s="6">
        <f t="shared" si="683"/>
        <v>0</v>
      </c>
      <c r="V399" s="6">
        <f t="shared" si="683"/>
        <v>1</v>
      </c>
      <c r="W399" s="6">
        <f t="shared" si="683"/>
        <v>0</v>
      </c>
      <c r="X399" s="6">
        <f t="shared" si="683"/>
        <v>0</v>
      </c>
      <c r="Y399" s="6" t="e">
        <f t="shared" si="676"/>
        <v>#REF!</v>
      </c>
      <c r="Z399" s="6" t="e">
        <f t="shared" si="676"/>
        <v>#REF!</v>
      </c>
      <c r="AA399" s="6" t="e">
        <f t="shared" si="676"/>
        <v>#REF!</v>
      </c>
      <c r="AB399" s="6" t="e">
        <f t="shared" si="676"/>
        <v>#REF!</v>
      </c>
      <c r="AC399" s="6" t="e">
        <f t="shared" si="676"/>
        <v>#REF!</v>
      </c>
      <c r="AD399" s="6" t="e">
        <f t="shared" si="676"/>
        <v>#REF!</v>
      </c>
    </row>
    <row r="400" spans="1:30" s="2" customFormat="1" ht="21" customHeight="1" x14ac:dyDescent="0.2">
      <c r="A400" s="44">
        <v>2014</v>
      </c>
      <c r="B400" s="29" t="s">
        <v>26</v>
      </c>
      <c r="C400" s="45" t="s">
        <v>123</v>
      </c>
      <c r="D400" s="46">
        <f>+VLOOKUP(C400,'[1]ENTES A JUNIO 2014'!$B$2:$C$124,2,FALSE)</f>
        <v>80</v>
      </c>
      <c r="E400" s="46" t="s">
        <v>120</v>
      </c>
      <c r="F400" s="46" t="s">
        <v>120</v>
      </c>
      <c r="G400" s="1" t="e">
        <f>+VLOOKUP(D400,#REF!,2,FALSE)</f>
        <v>#REF!</v>
      </c>
      <c r="H400" s="13">
        <v>0</v>
      </c>
      <c r="I400" s="1">
        <v>0</v>
      </c>
      <c r="J400" s="1">
        <v>0</v>
      </c>
      <c r="K400" s="1">
        <v>0</v>
      </c>
      <c r="L400" s="1">
        <f>+VLOOKUP(D400,'[4]1 trim pleno'!$A$2:$H$590,2,FALSE)</f>
        <v>2</v>
      </c>
      <c r="M400" s="1">
        <f>+VLOOKUP(D400,'[4]1 trim pleno'!$A$2:$H$590,3,FALSE)</f>
        <v>0</v>
      </c>
      <c r="N400" s="1">
        <f>+VLOOKUP(D400,'[4]1 trim pleno'!$A$2:$H$590,5,FALSE)</f>
        <v>0</v>
      </c>
      <c r="O400" s="1">
        <f>+VLOOKUP(D400,'[4]1 trim pleno'!$A$2:$H$590,4,FALSE)</f>
        <v>0</v>
      </c>
      <c r="P400" s="1">
        <f>+VLOOKUP(D400,'[4]1 trim pleno'!$A$2:$H$590,6,FALSE)</f>
        <v>0</v>
      </c>
      <c r="Q400" s="1">
        <f>+VLOOKUP(D400,'[4]1 trim pleno'!$A$2:$H$590,7,FALSE)</f>
        <v>0</v>
      </c>
      <c r="R400" s="18">
        <f>+VLOOKUP(D400,'[4]1 TRIM LESLIE'!$A$4:$H$403,2,FALSE)</f>
        <v>0</v>
      </c>
      <c r="S400" s="18">
        <v>0</v>
      </c>
      <c r="T400" s="18">
        <f>+VLOOKUP(D400,'[4]1 TRIM LESLIE'!$A$4:$H$403,6,FALSE)</f>
        <v>0</v>
      </c>
      <c r="U400" s="18">
        <f>+VLOOKUP(D400,'[4]1 TRIM LESLIE'!$A$4:$H$403,5,FALSE)</f>
        <v>0</v>
      </c>
      <c r="V400" s="18">
        <f>+VLOOKUP(D400,'[4]1 TRIM LESLIE'!$A$4:$H$403,4,FALSE)</f>
        <v>0</v>
      </c>
      <c r="W400" s="18">
        <f>+VLOOKUP(D400,'[4]1 TRIM LESLIE'!$A$4:$H$403,3,FALSE)</f>
        <v>0</v>
      </c>
      <c r="X400" s="18">
        <v>0</v>
      </c>
      <c r="Y400" s="24">
        <f t="shared" ref="Y400:Y463" si="685">SUM(I400:Q400)</f>
        <v>2</v>
      </c>
      <c r="Z400" s="1">
        <f t="shared" ref="Z400:Z403" si="686">SUM(I400:Q400)</f>
        <v>2</v>
      </c>
      <c r="AA400" s="1">
        <f t="shared" ref="AA400:AA403" si="687">+X400+W400+V400+U400+T400+S400+R400+Q400+P400+L400+K400+J400+I400</f>
        <v>2</v>
      </c>
      <c r="AB400" s="24" t="e">
        <f t="shared" ref="AB400:AB403" si="688">+G400</f>
        <v>#REF!</v>
      </c>
      <c r="AC400" s="1">
        <f t="shared" ref="AC400:AC403" si="689">+AA400-Z400</f>
        <v>0</v>
      </c>
      <c r="AD400" s="13" t="e">
        <f t="shared" ref="AD400:AD403" si="690">+AB400-Y400</f>
        <v>#REF!</v>
      </c>
    </row>
    <row r="401" spans="1:30" s="8" customFormat="1" ht="21" customHeight="1" x14ac:dyDescent="0.2">
      <c r="A401" s="44"/>
      <c r="B401" s="29" t="s">
        <v>30</v>
      </c>
      <c r="C401" s="45"/>
      <c r="D401" s="47"/>
      <c r="E401" s="47"/>
      <c r="F401" s="47"/>
      <c r="G401" s="1" t="e">
        <f>+VLOOKUP(D400,#REF!,2,FALSE)</f>
        <v>#REF!</v>
      </c>
      <c r="H401" s="13">
        <v>0</v>
      </c>
      <c r="I401" s="1">
        <v>0</v>
      </c>
      <c r="J401" s="1">
        <v>0</v>
      </c>
      <c r="K401" s="1">
        <v>0</v>
      </c>
      <c r="L401" s="1">
        <f>+VLOOKUP(D400,'[4]2 trim pleno'!$A$2:$H$590,2,FALSE)</f>
        <v>2</v>
      </c>
      <c r="M401" s="1">
        <f>+VLOOKUP(D400,'[4]2 trim pleno'!$A$2:$H$590,3,FALSE)</f>
        <v>0</v>
      </c>
      <c r="N401" s="1">
        <f>+VLOOKUP(D400,'[4]2 trim pleno'!$A$2:$H$590,5,FALSE)</f>
        <v>0</v>
      </c>
      <c r="O401" s="1">
        <f>+VLOOKUP(D400,'[4]2 trim pleno'!$A$2:$H$590,4,FALSE)</f>
        <v>0</v>
      </c>
      <c r="P401" s="1">
        <f>+VLOOKUP(D400,'[4]2 trim pleno'!$A$2:$H$590,6,FALSE)</f>
        <v>0</v>
      </c>
      <c r="Q401" s="1">
        <f>+VLOOKUP(D400,'[4]2 trim pleno'!$A$2:$H$590,7,FALSE)</f>
        <v>0</v>
      </c>
      <c r="R401" s="18">
        <f>+VLOOKUP(D400,'[4]2 TRIM LESLIE'!$A$4:$H$403,2,FALSE)</f>
        <v>0</v>
      </c>
      <c r="S401" s="18">
        <v>0</v>
      </c>
      <c r="T401" s="18">
        <f>+VLOOKUP(D400,'[4]2 TRIM LESLIE'!$A$4:$H$403,6,FALSE)</f>
        <v>0</v>
      </c>
      <c r="U401" s="18">
        <f>+VLOOKUP(D400,'[4]2 TRIM LESLIE'!$A$4:$H$403,5,FALSE)</f>
        <v>0</v>
      </c>
      <c r="V401" s="18">
        <f>+VLOOKUP(D400,'[4]2 TRIM LESLIE'!$A$4:$H$403,4,FALSE)</f>
        <v>0</v>
      </c>
      <c r="W401" s="18">
        <f>+VLOOKUP(D400,'[4]2 TRIM LESLIE'!$A$4:$H$403,3,FALSE)</f>
        <v>0</v>
      </c>
      <c r="X401" s="18">
        <v>0</v>
      </c>
      <c r="Y401" s="24">
        <f t="shared" si="685"/>
        <v>2</v>
      </c>
      <c r="Z401" s="1">
        <f t="shared" si="686"/>
        <v>2</v>
      </c>
      <c r="AA401" s="1">
        <f t="shared" si="687"/>
        <v>2</v>
      </c>
      <c r="AB401" s="24" t="e">
        <f t="shared" si="688"/>
        <v>#REF!</v>
      </c>
      <c r="AC401" s="1">
        <f t="shared" si="689"/>
        <v>0</v>
      </c>
      <c r="AD401" s="13" t="e">
        <f t="shared" si="690"/>
        <v>#REF!</v>
      </c>
    </row>
    <row r="402" spans="1:30" ht="21" customHeight="1" x14ac:dyDescent="0.2">
      <c r="A402" s="44"/>
      <c r="B402" s="29" t="s">
        <v>31</v>
      </c>
      <c r="C402" s="45"/>
      <c r="D402" s="47"/>
      <c r="E402" s="47"/>
      <c r="F402" s="47"/>
      <c r="G402" s="1">
        <v>0</v>
      </c>
      <c r="H402" s="13">
        <v>0</v>
      </c>
      <c r="I402" s="1">
        <v>0</v>
      </c>
      <c r="J402" s="1">
        <v>0</v>
      </c>
      <c r="K402" s="1">
        <v>0</v>
      </c>
      <c r="L402" s="1" t="e">
        <f>+VLOOKUP(D400,'[4]3 trim pleno'!$A$2:$H$590,2,FALSE)</f>
        <v>#N/A</v>
      </c>
      <c r="M402" s="1" t="e">
        <f>+VLOOKUP(D400,'[4]3 trim pleno'!$A$2:$H$590,3,FALSE)</f>
        <v>#N/A</v>
      </c>
      <c r="N402" s="1" t="e">
        <f>+VLOOKUP(D400,'[4]3 trim pleno'!$A$2:$H$590,5,FALSE)</f>
        <v>#N/A</v>
      </c>
      <c r="O402" s="1" t="e">
        <f>+VLOOKUP(D400,'[4]3 trim pleno'!$A$2:$H$590,4,FALSE)</f>
        <v>#N/A</v>
      </c>
      <c r="P402" s="1" t="e">
        <f>+VLOOKUP(D400,'[4]3 trim pleno'!$A$2:$H$590,6,FALSE)</f>
        <v>#N/A</v>
      </c>
      <c r="Q402" s="1" t="e">
        <f>+VLOOKUP(D400,'[4]3 trim pleno'!$A$2:$H$590,7,FALSE)</f>
        <v>#N/A</v>
      </c>
      <c r="R402" s="18" t="e">
        <f>+VLOOKUP(D400,'[4]3 TRIM LESLIE'!$A$4:$N$403,2,FALSE)</f>
        <v>#N/A</v>
      </c>
      <c r="S402" s="18">
        <v>0</v>
      </c>
      <c r="T402" s="18" t="e">
        <f>+VLOOKUP(D400,'[4]3 TRIM LESLIE'!$A$4:$N$403,6,FALSE)</f>
        <v>#N/A</v>
      </c>
      <c r="U402" s="18" t="e">
        <f>+VLOOKUP(D400,'[4]3 TRIM LESLIE'!$A$4:$N$403,5,FALSE)</f>
        <v>#N/A</v>
      </c>
      <c r="V402" s="18" t="e">
        <f>+VLOOKUP(D400,'[4]3 TRIM LESLIE'!$A$4:$N$403,4,FALSE)</f>
        <v>#N/A</v>
      </c>
      <c r="W402" s="18" t="e">
        <f>+VLOOKUP(D400,'[4]3 TRIM LESLIE'!$A$4:$N$403,3,FALSE)</f>
        <v>#N/A</v>
      </c>
      <c r="X402" s="18">
        <v>0</v>
      </c>
      <c r="Y402" s="24" t="e">
        <f t="shared" si="685"/>
        <v>#N/A</v>
      </c>
      <c r="Z402" s="1" t="e">
        <f t="shared" si="686"/>
        <v>#N/A</v>
      </c>
      <c r="AA402" s="1" t="e">
        <f t="shared" si="687"/>
        <v>#N/A</v>
      </c>
      <c r="AB402" s="24">
        <f t="shared" si="688"/>
        <v>0</v>
      </c>
      <c r="AC402" s="1" t="e">
        <f t="shared" si="689"/>
        <v>#N/A</v>
      </c>
      <c r="AD402" s="13" t="e">
        <f t="shared" si="690"/>
        <v>#N/A</v>
      </c>
    </row>
    <row r="403" spans="1:30" s="8" customFormat="1" ht="21" customHeight="1" x14ac:dyDescent="0.2">
      <c r="A403" s="44"/>
      <c r="B403" s="29" t="s">
        <v>32</v>
      </c>
      <c r="C403" s="45"/>
      <c r="D403" s="48"/>
      <c r="E403" s="48"/>
      <c r="F403" s="48"/>
      <c r="G403" s="1">
        <v>0</v>
      </c>
      <c r="H403" s="13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24">
        <f t="shared" si="685"/>
        <v>0</v>
      </c>
      <c r="Z403" s="1">
        <f t="shared" si="686"/>
        <v>0</v>
      </c>
      <c r="AA403" s="1">
        <f t="shared" si="687"/>
        <v>0</v>
      </c>
      <c r="AB403" s="24">
        <f t="shared" si="688"/>
        <v>0</v>
      </c>
      <c r="AC403" s="1">
        <f t="shared" si="689"/>
        <v>0</v>
      </c>
      <c r="AD403" s="13">
        <f t="shared" si="690"/>
        <v>0</v>
      </c>
    </row>
    <row r="404" spans="1:30" s="7" customFormat="1" ht="21" customHeight="1" x14ac:dyDescent="0.2">
      <c r="A404" s="4" t="s">
        <v>33</v>
      </c>
      <c r="B404" s="4"/>
      <c r="C404" s="5"/>
      <c r="D404" s="5"/>
      <c r="E404" s="5"/>
      <c r="F404" s="5"/>
      <c r="G404" s="6" t="e">
        <f t="shared" ref="G404:X404" si="691">SUM(G400:G403)</f>
        <v>#REF!</v>
      </c>
      <c r="H404" s="6">
        <f>SUM(H400:H403)</f>
        <v>0</v>
      </c>
      <c r="I404" s="6">
        <f t="shared" ref="I404:K404" si="692">SUM(I400:I403)</f>
        <v>0</v>
      </c>
      <c r="J404" s="6">
        <f t="shared" si="692"/>
        <v>0</v>
      </c>
      <c r="K404" s="6">
        <f t="shared" si="692"/>
        <v>0</v>
      </c>
      <c r="L404" s="6" t="e">
        <f t="shared" si="691"/>
        <v>#N/A</v>
      </c>
      <c r="M404" s="6" t="e">
        <f t="shared" si="691"/>
        <v>#N/A</v>
      </c>
      <c r="N404" s="6" t="e">
        <f t="shared" si="691"/>
        <v>#N/A</v>
      </c>
      <c r="O404" s="6" t="e">
        <f t="shared" si="691"/>
        <v>#N/A</v>
      </c>
      <c r="P404" s="6" t="e">
        <f t="shared" si="691"/>
        <v>#N/A</v>
      </c>
      <c r="Q404" s="6" t="e">
        <f t="shared" si="691"/>
        <v>#N/A</v>
      </c>
      <c r="R404" s="6" t="e">
        <f t="shared" si="691"/>
        <v>#N/A</v>
      </c>
      <c r="S404" s="6">
        <f t="shared" si="691"/>
        <v>0</v>
      </c>
      <c r="T404" s="6" t="e">
        <f t="shared" si="691"/>
        <v>#N/A</v>
      </c>
      <c r="U404" s="6" t="e">
        <f t="shared" si="691"/>
        <v>#N/A</v>
      </c>
      <c r="V404" s="6" t="e">
        <f t="shared" si="691"/>
        <v>#N/A</v>
      </c>
      <c r="W404" s="6" t="e">
        <f t="shared" si="691"/>
        <v>#N/A</v>
      </c>
      <c r="X404" s="6">
        <f t="shared" si="691"/>
        <v>0</v>
      </c>
      <c r="Y404" s="6" t="e">
        <f t="shared" si="676"/>
        <v>#N/A</v>
      </c>
      <c r="Z404" s="6" t="e">
        <f t="shared" si="676"/>
        <v>#N/A</v>
      </c>
      <c r="AA404" s="6" t="e">
        <f t="shared" si="676"/>
        <v>#N/A</v>
      </c>
      <c r="AB404" s="6" t="e">
        <f t="shared" si="676"/>
        <v>#REF!</v>
      </c>
      <c r="AC404" s="6" t="e">
        <f t="shared" si="676"/>
        <v>#N/A</v>
      </c>
      <c r="AD404" s="6" t="e">
        <f t="shared" si="676"/>
        <v>#REF!</v>
      </c>
    </row>
    <row r="405" spans="1:30" s="2" customFormat="1" ht="21" customHeight="1" x14ac:dyDescent="0.2">
      <c r="A405" s="44">
        <v>2014</v>
      </c>
      <c r="B405" s="29" t="s">
        <v>26</v>
      </c>
      <c r="C405" s="45" t="s">
        <v>124</v>
      </c>
      <c r="D405" s="46">
        <f>+VLOOKUP(C405,'[1]ENTES A JUNIO 2014'!$B$2:$C$124,2,FALSE)</f>
        <v>81</v>
      </c>
      <c r="E405" s="46" t="s">
        <v>120</v>
      </c>
      <c r="F405" s="46" t="s">
        <v>120</v>
      </c>
      <c r="G405" s="1" t="e">
        <f>+VLOOKUP(D405,#REF!,2,FALSE)</f>
        <v>#REF!</v>
      </c>
      <c r="H405" s="13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24">
        <f t="shared" ref="Y405" si="693">SUM(I405:Q405)</f>
        <v>0</v>
      </c>
      <c r="Z405" s="1">
        <f t="shared" ref="Z405:Z408" si="694">SUM(I405:Q405)</f>
        <v>0</v>
      </c>
      <c r="AA405" s="1">
        <f t="shared" ref="AA405:AA408" si="695">+X405+W405+V405+U405+T405+S405+R405+Q405+P405+L405+K405+J405+I405</f>
        <v>0</v>
      </c>
      <c r="AB405" s="24" t="e">
        <f t="shared" ref="AB405:AB408" si="696">+G405</f>
        <v>#REF!</v>
      </c>
      <c r="AC405" s="1">
        <f t="shared" ref="AC405:AC408" si="697">+AA405-Z405</f>
        <v>0</v>
      </c>
      <c r="AD405" s="13" t="e">
        <f t="shared" ref="AD405:AD408" si="698">+AB405-Y405</f>
        <v>#REF!</v>
      </c>
    </row>
    <row r="406" spans="1:30" s="8" customFormat="1" ht="21" customHeight="1" x14ac:dyDescent="0.2">
      <c r="A406" s="44"/>
      <c r="B406" s="29" t="s">
        <v>30</v>
      </c>
      <c r="C406" s="45"/>
      <c r="D406" s="47"/>
      <c r="E406" s="47"/>
      <c r="F406" s="47"/>
      <c r="G406" s="1">
        <v>0</v>
      </c>
      <c r="H406" s="13">
        <v>0</v>
      </c>
      <c r="I406" s="1">
        <v>0</v>
      </c>
      <c r="J406" s="1">
        <v>0</v>
      </c>
      <c r="K406" s="1">
        <v>0</v>
      </c>
      <c r="L406" s="1" t="e">
        <f>+VLOOKUP(D405,'[4]2 trim pleno'!$A$2:$H$590,2,FALSE)</f>
        <v>#N/A</v>
      </c>
      <c r="M406" s="1" t="e">
        <f>+VLOOKUP(D405,'[4]2 trim pleno'!$A$2:$H$590,3,FALSE)</f>
        <v>#N/A</v>
      </c>
      <c r="N406" s="1" t="e">
        <f>+VLOOKUP(D405,'[4]2 trim pleno'!$A$2:$H$590,5,FALSE)</f>
        <v>#N/A</v>
      </c>
      <c r="O406" s="1" t="e">
        <f>+VLOOKUP(D405,'[4]2 trim pleno'!$A$2:$H$590,4,FALSE)</f>
        <v>#N/A</v>
      </c>
      <c r="P406" s="1" t="e">
        <f>+VLOOKUP(D405,'[4]2 trim pleno'!$A$2:$H$590,6,FALSE)</f>
        <v>#N/A</v>
      </c>
      <c r="Q406" s="1" t="e">
        <f>+VLOOKUP(D405,'[4]2 trim pleno'!$A$2:$H$590,7,FALSE)</f>
        <v>#N/A</v>
      </c>
      <c r="R406" s="18" t="e">
        <f>+VLOOKUP(D405,'[4]2 TRIM LESLIE'!$A$4:$H$403,2,FALSE)</f>
        <v>#N/A</v>
      </c>
      <c r="S406" s="18">
        <v>0</v>
      </c>
      <c r="T406" s="18" t="e">
        <f>+VLOOKUP(D405,'[4]2 TRIM LESLIE'!$A$4:$H$403,6,FALSE)</f>
        <v>#N/A</v>
      </c>
      <c r="U406" s="18" t="e">
        <f>+VLOOKUP(D405,'[4]2 TRIM LESLIE'!$A$4:$H$403,5,FALSE)</f>
        <v>#N/A</v>
      </c>
      <c r="V406" s="18" t="e">
        <f>+VLOOKUP(D405,'[4]2 TRIM LESLIE'!$A$4:$H$403,4,FALSE)</f>
        <v>#N/A</v>
      </c>
      <c r="W406" s="18" t="e">
        <f>+VLOOKUP(D405,'[4]2 TRIM LESLIE'!$A$4:$H$403,3,FALSE)</f>
        <v>#N/A</v>
      </c>
      <c r="X406" s="18">
        <v>0</v>
      </c>
      <c r="Y406" s="24" t="e">
        <f t="shared" si="685"/>
        <v>#N/A</v>
      </c>
      <c r="Z406" s="1" t="e">
        <f t="shared" si="694"/>
        <v>#N/A</v>
      </c>
      <c r="AA406" s="1" t="e">
        <f t="shared" si="695"/>
        <v>#N/A</v>
      </c>
      <c r="AB406" s="24">
        <f t="shared" si="696"/>
        <v>0</v>
      </c>
      <c r="AC406" s="1" t="e">
        <f t="shared" si="697"/>
        <v>#N/A</v>
      </c>
      <c r="AD406" s="13" t="e">
        <f t="shared" si="698"/>
        <v>#N/A</v>
      </c>
    </row>
    <row r="407" spans="1:30" ht="21" customHeight="1" x14ac:dyDescent="0.2">
      <c r="A407" s="44"/>
      <c r="B407" s="29" t="s">
        <v>31</v>
      </c>
      <c r="C407" s="45"/>
      <c r="D407" s="47"/>
      <c r="E407" s="47"/>
      <c r="F407" s="47"/>
      <c r="G407" s="1">
        <v>0</v>
      </c>
      <c r="H407" s="13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24">
        <f t="shared" si="685"/>
        <v>0</v>
      </c>
      <c r="Z407" s="1">
        <f t="shared" si="694"/>
        <v>0</v>
      </c>
      <c r="AA407" s="1">
        <f t="shared" si="695"/>
        <v>0</v>
      </c>
      <c r="AB407" s="24">
        <f t="shared" si="696"/>
        <v>0</v>
      </c>
      <c r="AC407" s="1">
        <f t="shared" si="697"/>
        <v>0</v>
      </c>
      <c r="AD407" s="13">
        <f t="shared" si="698"/>
        <v>0</v>
      </c>
    </row>
    <row r="408" spans="1:30" s="8" customFormat="1" ht="21" customHeight="1" x14ac:dyDescent="0.2">
      <c r="A408" s="44"/>
      <c r="B408" s="29" t="s">
        <v>32</v>
      </c>
      <c r="C408" s="45"/>
      <c r="D408" s="48"/>
      <c r="E408" s="48"/>
      <c r="F408" s="48"/>
      <c r="G408" s="1">
        <v>0</v>
      </c>
      <c r="H408" s="13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24">
        <f t="shared" si="685"/>
        <v>0</v>
      </c>
      <c r="Z408" s="1">
        <f t="shared" si="694"/>
        <v>0</v>
      </c>
      <c r="AA408" s="1">
        <f t="shared" si="695"/>
        <v>0</v>
      </c>
      <c r="AB408" s="24">
        <f t="shared" si="696"/>
        <v>0</v>
      </c>
      <c r="AC408" s="1">
        <f t="shared" si="697"/>
        <v>0</v>
      </c>
      <c r="AD408" s="13">
        <f t="shared" si="698"/>
        <v>0</v>
      </c>
    </row>
    <row r="409" spans="1:30" s="7" customFormat="1" ht="21" customHeight="1" x14ac:dyDescent="0.2">
      <c r="A409" s="4" t="s">
        <v>33</v>
      </c>
      <c r="B409" s="4"/>
      <c r="C409" s="5"/>
      <c r="D409" s="5"/>
      <c r="E409" s="5"/>
      <c r="F409" s="5"/>
      <c r="G409" s="6" t="e">
        <f t="shared" ref="G409" si="699">SUM(G405:G408)</f>
        <v>#REF!</v>
      </c>
      <c r="H409" s="6">
        <f>SUM(H405:H408)</f>
        <v>0</v>
      </c>
      <c r="I409" s="6">
        <f t="shared" ref="I409:K409" si="700">SUM(I405:I408)</f>
        <v>0</v>
      </c>
      <c r="J409" s="6">
        <f t="shared" si="700"/>
        <v>0</v>
      </c>
      <c r="K409" s="6">
        <f t="shared" si="700"/>
        <v>0</v>
      </c>
      <c r="L409" s="6" t="e">
        <f t="shared" ref="L409:X409" si="701">SUM(L405:L408)</f>
        <v>#N/A</v>
      </c>
      <c r="M409" s="6" t="e">
        <f t="shared" si="701"/>
        <v>#N/A</v>
      </c>
      <c r="N409" s="6" t="e">
        <f t="shared" si="701"/>
        <v>#N/A</v>
      </c>
      <c r="O409" s="6" t="e">
        <f t="shared" si="701"/>
        <v>#N/A</v>
      </c>
      <c r="P409" s="6" t="e">
        <f t="shared" si="701"/>
        <v>#N/A</v>
      </c>
      <c r="Q409" s="6" t="e">
        <f t="shared" si="701"/>
        <v>#N/A</v>
      </c>
      <c r="R409" s="6" t="e">
        <f t="shared" si="701"/>
        <v>#N/A</v>
      </c>
      <c r="S409" s="6">
        <f t="shared" si="701"/>
        <v>0</v>
      </c>
      <c r="T409" s="6" t="e">
        <f t="shared" si="701"/>
        <v>#N/A</v>
      </c>
      <c r="U409" s="6" t="e">
        <f t="shared" si="701"/>
        <v>#N/A</v>
      </c>
      <c r="V409" s="6" t="e">
        <f t="shared" si="701"/>
        <v>#N/A</v>
      </c>
      <c r="W409" s="6" t="e">
        <f t="shared" si="701"/>
        <v>#N/A</v>
      </c>
      <c r="X409" s="6">
        <f t="shared" si="701"/>
        <v>0</v>
      </c>
      <c r="Y409" s="6" t="e">
        <f t="shared" si="676"/>
        <v>#N/A</v>
      </c>
      <c r="Z409" s="6" t="e">
        <f t="shared" si="676"/>
        <v>#N/A</v>
      </c>
      <c r="AA409" s="6" t="e">
        <f t="shared" si="676"/>
        <v>#N/A</v>
      </c>
      <c r="AB409" s="6" t="e">
        <f t="shared" si="676"/>
        <v>#REF!</v>
      </c>
      <c r="AC409" s="6" t="e">
        <f t="shared" si="676"/>
        <v>#N/A</v>
      </c>
      <c r="AD409" s="6" t="e">
        <f t="shared" si="676"/>
        <v>#REF!</v>
      </c>
    </row>
    <row r="410" spans="1:30" s="2" customFormat="1" ht="21" customHeight="1" x14ac:dyDescent="0.2">
      <c r="A410" s="44">
        <v>2014</v>
      </c>
      <c r="B410" s="29" t="s">
        <v>26</v>
      </c>
      <c r="C410" s="45" t="s">
        <v>125</v>
      </c>
      <c r="D410" s="46">
        <f>+VLOOKUP(C410,'[1]ENTES A JUNIO 2014'!$B$2:$C$124,2,FALSE)</f>
        <v>82</v>
      </c>
      <c r="E410" s="46" t="s">
        <v>120</v>
      </c>
      <c r="F410" s="46" t="s">
        <v>120</v>
      </c>
      <c r="G410" s="1">
        <v>0</v>
      </c>
      <c r="H410" s="13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24">
        <f t="shared" ref="Y410" si="702">SUM(I410:Q410)</f>
        <v>0</v>
      </c>
      <c r="Z410" s="1">
        <f t="shared" ref="Z410:Z413" si="703">SUM(I410:Q410)</f>
        <v>0</v>
      </c>
      <c r="AA410" s="1">
        <f t="shared" ref="AA410:AA413" si="704">+X410+W410+V410+U410+T410+S410+R410+Q410+P410+L410+K410+J410+I410</f>
        <v>0</v>
      </c>
      <c r="AB410" s="24">
        <f t="shared" ref="AB410:AB413" si="705">+G410</f>
        <v>0</v>
      </c>
      <c r="AC410" s="1">
        <f t="shared" ref="AC410:AC413" si="706">+AA410-Z410</f>
        <v>0</v>
      </c>
      <c r="AD410" s="13">
        <f t="shared" ref="AD410:AD413" si="707">+AB410-Y410</f>
        <v>0</v>
      </c>
    </row>
    <row r="411" spans="1:30" s="8" customFormat="1" ht="21" customHeight="1" x14ac:dyDescent="0.2">
      <c r="A411" s="44"/>
      <c r="B411" s="29" t="s">
        <v>30</v>
      </c>
      <c r="C411" s="45"/>
      <c r="D411" s="47"/>
      <c r="E411" s="47"/>
      <c r="F411" s="47"/>
      <c r="G411" s="1">
        <v>0</v>
      </c>
      <c r="H411" s="13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24">
        <f t="shared" si="685"/>
        <v>0</v>
      </c>
      <c r="Z411" s="1">
        <f t="shared" si="703"/>
        <v>0</v>
      </c>
      <c r="AA411" s="1">
        <f t="shared" si="704"/>
        <v>0</v>
      </c>
      <c r="AB411" s="24">
        <f t="shared" si="705"/>
        <v>0</v>
      </c>
      <c r="AC411" s="1">
        <f t="shared" si="706"/>
        <v>0</v>
      </c>
      <c r="AD411" s="13">
        <f t="shared" si="707"/>
        <v>0</v>
      </c>
    </row>
    <row r="412" spans="1:30" ht="21" customHeight="1" x14ac:dyDescent="0.2">
      <c r="A412" s="44"/>
      <c r="B412" s="29" t="s">
        <v>31</v>
      </c>
      <c r="C412" s="45"/>
      <c r="D412" s="47"/>
      <c r="E412" s="47"/>
      <c r="F412" s="47"/>
      <c r="G412" s="1">
        <v>0</v>
      </c>
      <c r="H412" s="13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24">
        <f t="shared" si="685"/>
        <v>0</v>
      </c>
      <c r="Z412" s="1">
        <f t="shared" si="703"/>
        <v>0</v>
      </c>
      <c r="AA412" s="1">
        <f t="shared" si="704"/>
        <v>0</v>
      </c>
      <c r="AB412" s="24">
        <f t="shared" si="705"/>
        <v>0</v>
      </c>
      <c r="AC412" s="1">
        <f t="shared" si="706"/>
        <v>0</v>
      </c>
      <c r="AD412" s="13">
        <f t="shared" si="707"/>
        <v>0</v>
      </c>
    </row>
    <row r="413" spans="1:30" s="8" customFormat="1" ht="21" customHeight="1" x14ac:dyDescent="0.2">
      <c r="A413" s="44"/>
      <c r="B413" s="29" t="s">
        <v>32</v>
      </c>
      <c r="C413" s="45"/>
      <c r="D413" s="48"/>
      <c r="E413" s="48"/>
      <c r="F413" s="48"/>
      <c r="G413" s="1">
        <v>0</v>
      </c>
      <c r="H413" s="13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24">
        <f t="shared" si="685"/>
        <v>0</v>
      </c>
      <c r="Z413" s="1">
        <f t="shared" si="703"/>
        <v>0</v>
      </c>
      <c r="AA413" s="1">
        <f t="shared" si="704"/>
        <v>0</v>
      </c>
      <c r="AB413" s="24">
        <f t="shared" si="705"/>
        <v>0</v>
      </c>
      <c r="AC413" s="1">
        <f t="shared" si="706"/>
        <v>0</v>
      </c>
      <c r="AD413" s="13">
        <f t="shared" si="707"/>
        <v>0</v>
      </c>
    </row>
    <row r="414" spans="1:30" s="7" customFormat="1" ht="21" customHeight="1" x14ac:dyDescent="0.2">
      <c r="A414" s="4" t="s">
        <v>33</v>
      </c>
      <c r="B414" s="4"/>
      <c r="C414" s="5"/>
      <c r="D414" s="5"/>
      <c r="E414" s="5"/>
      <c r="F414" s="5"/>
      <c r="G414" s="6">
        <f t="shared" ref="G414" si="708">SUM(G410:G413)</f>
        <v>0</v>
      </c>
      <c r="H414" s="6">
        <f>SUM(H410:H413)</f>
        <v>0</v>
      </c>
      <c r="I414" s="6">
        <f t="shared" ref="I414:K414" si="709">SUM(I410:I413)</f>
        <v>0</v>
      </c>
      <c r="J414" s="6">
        <f t="shared" si="709"/>
        <v>0</v>
      </c>
      <c r="K414" s="6">
        <f t="shared" si="709"/>
        <v>0</v>
      </c>
      <c r="L414" s="6">
        <f t="shared" ref="L414:X414" si="710">SUM(L410:L413)</f>
        <v>0</v>
      </c>
      <c r="M414" s="6">
        <f t="shared" si="710"/>
        <v>0</v>
      </c>
      <c r="N414" s="6">
        <f t="shared" si="710"/>
        <v>0</v>
      </c>
      <c r="O414" s="6">
        <f t="shared" si="710"/>
        <v>0</v>
      </c>
      <c r="P414" s="6">
        <f t="shared" si="710"/>
        <v>0</v>
      </c>
      <c r="Q414" s="6">
        <f t="shared" si="710"/>
        <v>0</v>
      </c>
      <c r="R414" s="6">
        <f t="shared" si="710"/>
        <v>0</v>
      </c>
      <c r="S414" s="6">
        <f t="shared" si="710"/>
        <v>0</v>
      </c>
      <c r="T414" s="6">
        <f t="shared" si="710"/>
        <v>0</v>
      </c>
      <c r="U414" s="6">
        <f t="shared" si="710"/>
        <v>0</v>
      </c>
      <c r="V414" s="6">
        <f t="shared" si="710"/>
        <v>0</v>
      </c>
      <c r="W414" s="6">
        <f t="shared" si="710"/>
        <v>0</v>
      </c>
      <c r="X414" s="6">
        <f t="shared" si="710"/>
        <v>0</v>
      </c>
      <c r="Y414" s="6">
        <f t="shared" ref="Y414:AD429" si="711">SUM(Y410:Y413)</f>
        <v>0</v>
      </c>
      <c r="Z414" s="6">
        <f t="shared" si="711"/>
        <v>0</v>
      </c>
      <c r="AA414" s="6">
        <f t="shared" si="711"/>
        <v>0</v>
      </c>
      <c r="AB414" s="6">
        <f t="shared" si="711"/>
        <v>0</v>
      </c>
      <c r="AC414" s="6">
        <f t="shared" si="711"/>
        <v>0</v>
      </c>
      <c r="AD414" s="6">
        <f t="shared" si="711"/>
        <v>0</v>
      </c>
    </row>
    <row r="415" spans="1:30" s="2" customFormat="1" ht="21" customHeight="1" x14ac:dyDescent="0.2">
      <c r="A415" s="44">
        <v>2014</v>
      </c>
      <c r="B415" s="29" t="s">
        <v>26</v>
      </c>
      <c r="C415" s="45" t="s">
        <v>126</v>
      </c>
      <c r="D415" s="46">
        <f>+VLOOKUP(C415,'[1]ENTES A JUNIO 2014'!$B$2:$C$124,2,FALSE)</f>
        <v>83</v>
      </c>
      <c r="E415" s="46" t="s">
        <v>120</v>
      </c>
      <c r="F415" s="46" t="s">
        <v>120</v>
      </c>
      <c r="G415" s="1" t="e">
        <f>+VLOOKUP(D415,#REF!,2,FALSE)</f>
        <v>#REF!</v>
      </c>
      <c r="H415" s="13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24">
        <f t="shared" ref="Y415" si="712">SUM(I415:Q415)</f>
        <v>0</v>
      </c>
      <c r="Z415" s="1">
        <f t="shared" ref="Z415:Z418" si="713">SUM(I415:Q415)</f>
        <v>0</v>
      </c>
      <c r="AA415" s="1">
        <f t="shared" ref="AA415:AA418" si="714">+X415+W415+V415+U415+T415+S415+R415+Q415+P415+L415+K415+J415+I415</f>
        <v>0</v>
      </c>
      <c r="AB415" s="24" t="e">
        <f t="shared" ref="AB415:AB418" si="715">+G415</f>
        <v>#REF!</v>
      </c>
      <c r="AC415" s="1">
        <f t="shared" ref="AC415:AC418" si="716">+AA415-Z415</f>
        <v>0</v>
      </c>
      <c r="AD415" s="13" t="e">
        <f t="shared" ref="AD415:AD418" si="717">+AB415-Y415</f>
        <v>#REF!</v>
      </c>
    </row>
    <row r="416" spans="1:30" s="8" customFormat="1" ht="21" customHeight="1" x14ac:dyDescent="0.2">
      <c r="A416" s="44"/>
      <c r="B416" s="29" t="s">
        <v>30</v>
      </c>
      <c r="C416" s="45"/>
      <c r="D416" s="47"/>
      <c r="E416" s="47"/>
      <c r="F416" s="47"/>
      <c r="G416" s="1" t="e">
        <f>+VLOOKUP(D415,#REF!,2,FALSE)</f>
        <v>#REF!</v>
      </c>
      <c r="H416" s="13">
        <v>0</v>
      </c>
      <c r="I416" s="1">
        <v>0</v>
      </c>
      <c r="J416" s="1">
        <v>0</v>
      </c>
      <c r="K416" s="1">
        <v>0</v>
      </c>
      <c r="L416" s="1">
        <f>+VLOOKUP(D415,'[4]2 trim pleno'!$A$2:$H$590,2,FALSE)</f>
        <v>0</v>
      </c>
      <c r="M416" s="1">
        <f>+VLOOKUP(D415,'[4]2 trim pleno'!$A$2:$H$590,3,FALSE)</f>
        <v>0</v>
      </c>
      <c r="N416" s="1">
        <f>+VLOOKUP(D415,'[4]2 trim pleno'!$A$2:$H$590,5,FALSE)</f>
        <v>2</v>
      </c>
      <c r="O416" s="1">
        <f>+VLOOKUP(D415,'[4]2 trim pleno'!$A$2:$H$590,4,FALSE)</f>
        <v>0</v>
      </c>
      <c r="P416" s="1">
        <f>+VLOOKUP(D415,'[4]2 trim pleno'!$A$2:$H$590,6,FALSE)</f>
        <v>0</v>
      </c>
      <c r="Q416" s="1">
        <f>+VLOOKUP(D415,'[4]2 trim pleno'!$A$2:$H$590,7,FALSE)</f>
        <v>0</v>
      </c>
      <c r="R416" s="18">
        <f>+VLOOKUP(D415,'[4]2 TRIM LESLIE'!$A$4:$H$403,2,FALSE)</f>
        <v>2</v>
      </c>
      <c r="S416" s="18">
        <v>0</v>
      </c>
      <c r="T416" s="18">
        <f>+VLOOKUP(D415,'[4]2 TRIM LESLIE'!$A$4:$H$403,6,FALSE)</f>
        <v>0</v>
      </c>
      <c r="U416" s="18">
        <f>+VLOOKUP(D415,'[4]2 TRIM LESLIE'!$A$4:$H$403,5,FALSE)</f>
        <v>0</v>
      </c>
      <c r="V416" s="18">
        <f>+VLOOKUP(D415,'[4]2 TRIM LESLIE'!$A$4:$H$403,4,FALSE)</f>
        <v>0</v>
      </c>
      <c r="W416" s="18">
        <f>+VLOOKUP(D415,'[4]2 TRIM LESLIE'!$A$4:$H$403,3,FALSE)</f>
        <v>0</v>
      </c>
      <c r="X416" s="18">
        <v>0</v>
      </c>
      <c r="Y416" s="24">
        <f t="shared" si="685"/>
        <v>2</v>
      </c>
      <c r="Z416" s="1">
        <f t="shared" si="713"/>
        <v>2</v>
      </c>
      <c r="AA416" s="1">
        <f t="shared" si="714"/>
        <v>2</v>
      </c>
      <c r="AB416" s="24" t="e">
        <f t="shared" si="715"/>
        <v>#REF!</v>
      </c>
      <c r="AC416" s="1">
        <f t="shared" si="716"/>
        <v>0</v>
      </c>
      <c r="AD416" s="13" t="e">
        <f t="shared" si="717"/>
        <v>#REF!</v>
      </c>
    </row>
    <row r="417" spans="1:30" ht="21" customHeight="1" x14ac:dyDescent="0.2">
      <c r="A417" s="44"/>
      <c r="B417" s="29" t="s">
        <v>31</v>
      </c>
      <c r="C417" s="45"/>
      <c r="D417" s="47"/>
      <c r="E417" s="47"/>
      <c r="F417" s="47"/>
      <c r="G417" s="1" t="e">
        <f>+VLOOKUP(D415,#REF!,2,FALSE)</f>
        <v>#REF!</v>
      </c>
      <c r="H417" s="13">
        <v>0</v>
      </c>
      <c r="I417" s="1" t="e">
        <f>+VLOOKUP(D415,#REF!,4,FALSE)</f>
        <v>#REF!</v>
      </c>
      <c r="J417" s="1" t="e">
        <f>+VLOOKUP(D415,#REF!,2,FALSE)</f>
        <v>#REF!</v>
      </c>
      <c r="K417" s="1" t="e">
        <f>+VLOOKUP(D415,#REF!,3,FALSE)</f>
        <v>#REF!</v>
      </c>
      <c r="L417" s="1" t="e">
        <f>+VLOOKUP(D415,'[4]3 trim pleno'!$A$2:$H$590,2,FALSE)</f>
        <v>#N/A</v>
      </c>
      <c r="M417" s="1" t="e">
        <f>+VLOOKUP(D415,'[4]3 trim pleno'!$A$2:$H$590,3,FALSE)</f>
        <v>#N/A</v>
      </c>
      <c r="N417" s="1" t="e">
        <f>+VLOOKUP(D415,'[4]3 trim pleno'!$A$2:$H$590,5,FALSE)</f>
        <v>#N/A</v>
      </c>
      <c r="O417" s="1" t="e">
        <f>+VLOOKUP(D415,'[4]3 trim pleno'!$A$2:$H$590,4,FALSE)</f>
        <v>#N/A</v>
      </c>
      <c r="P417" s="1" t="e">
        <f>+VLOOKUP(D415,'[4]3 trim pleno'!$A$2:$H$590,6,FALSE)</f>
        <v>#N/A</v>
      </c>
      <c r="Q417" s="1" t="e">
        <f>+VLOOKUP(D415,'[4]3 trim pleno'!$A$2:$H$590,7,FALSE)</f>
        <v>#N/A</v>
      </c>
      <c r="R417" s="18" t="e">
        <f>+VLOOKUP(D415,'[4]3 TRIM LESLIE'!$A$4:$N$403,2,FALSE)</f>
        <v>#N/A</v>
      </c>
      <c r="S417" s="18">
        <v>0</v>
      </c>
      <c r="T417" s="18" t="e">
        <f>+VLOOKUP(D415,'[4]3 TRIM LESLIE'!$A$4:$N$403,6,FALSE)</f>
        <v>#N/A</v>
      </c>
      <c r="U417" s="18" t="e">
        <f>+VLOOKUP(D415,'[4]3 TRIM LESLIE'!$A$4:$N$403,5,FALSE)</f>
        <v>#N/A</v>
      </c>
      <c r="V417" s="18" t="e">
        <f>+VLOOKUP(D415,'[4]3 TRIM LESLIE'!$A$4:$N$403,4,FALSE)</f>
        <v>#N/A</v>
      </c>
      <c r="W417" s="18" t="e">
        <f>+VLOOKUP(D415,'[4]3 TRIM LESLIE'!$A$4:$N$403,3,FALSE)</f>
        <v>#N/A</v>
      </c>
      <c r="X417" s="18">
        <v>0</v>
      </c>
      <c r="Y417" s="24" t="e">
        <f t="shared" si="685"/>
        <v>#REF!</v>
      </c>
      <c r="Z417" s="1" t="e">
        <f t="shared" si="713"/>
        <v>#REF!</v>
      </c>
      <c r="AA417" s="1" t="e">
        <f t="shared" si="714"/>
        <v>#N/A</v>
      </c>
      <c r="AB417" s="24" t="e">
        <f t="shared" si="715"/>
        <v>#REF!</v>
      </c>
      <c r="AC417" s="1" t="e">
        <f t="shared" si="716"/>
        <v>#N/A</v>
      </c>
      <c r="AD417" s="13" t="e">
        <f t="shared" si="717"/>
        <v>#REF!</v>
      </c>
    </row>
    <row r="418" spans="1:30" s="8" customFormat="1" ht="21" customHeight="1" x14ac:dyDescent="0.2">
      <c r="A418" s="44"/>
      <c r="B418" s="29" t="s">
        <v>32</v>
      </c>
      <c r="C418" s="45"/>
      <c r="D418" s="48"/>
      <c r="E418" s="48"/>
      <c r="F418" s="48"/>
      <c r="G418" s="1">
        <v>0</v>
      </c>
      <c r="H418" s="13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24">
        <f t="shared" si="685"/>
        <v>0</v>
      </c>
      <c r="Z418" s="1">
        <f t="shared" si="713"/>
        <v>0</v>
      </c>
      <c r="AA418" s="1">
        <f t="shared" si="714"/>
        <v>0</v>
      </c>
      <c r="AB418" s="24">
        <f t="shared" si="715"/>
        <v>0</v>
      </c>
      <c r="AC418" s="1">
        <f t="shared" si="716"/>
        <v>0</v>
      </c>
      <c r="AD418" s="13">
        <f t="shared" si="717"/>
        <v>0</v>
      </c>
    </row>
    <row r="419" spans="1:30" s="7" customFormat="1" ht="21" customHeight="1" x14ac:dyDescent="0.2">
      <c r="A419" s="4" t="s">
        <v>33</v>
      </c>
      <c r="B419" s="4"/>
      <c r="C419" s="5"/>
      <c r="D419" s="5"/>
      <c r="E419" s="5"/>
      <c r="F419" s="5"/>
      <c r="G419" s="6" t="e">
        <f t="shared" ref="G419:X419" si="718">SUM(G415:G418)</f>
        <v>#REF!</v>
      </c>
      <c r="H419" s="6">
        <f>SUM(H415:H418)</f>
        <v>0</v>
      </c>
      <c r="I419" s="6" t="e">
        <f t="shared" ref="I419:K419" si="719">SUM(I415:I418)</f>
        <v>#REF!</v>
      </c>
      <c r="J419" s="6" t="e">
        <f t="shared" si="719"/>
        <v>#REF!</v>
      </c>
      <c r="K419" s="6" t="e">
        <f t="shared" si="719"/>
        <v>#REF!</v>
      </c>
      <c r="L419" s="6" t="e">
        <f t="shared" si="718"/>
        <v>#N/A</v>
      </c>
      <c r="M419" s="6" t="e">
        <f t="shared" si="718"/>
        <v>#N/A</v>
      </c>
      <c r="N419" s="6" t="e">
        <f t="shared" si="718"/>
        <v>#N/A</v>
      </c>
      <c r="O419" s="6" t="e">
        <f t="shared" si="718"/>
        <v>#N/A</v>
      </c>
      <c r="P419" s="6" t="e">
        <f t="shared" si="718"/>
        <v>#N/A</v>
      </c>
      <c r="Q419" s="6" t="e">
        <f t="shared" si="718"/>
        <v>#N/A</v>
      </c>
      <c r="R419" s="6" t="e">
        <f t="shared" si="718"/>
        <v>#N/A</v>
      </c>
      <c r="S419" s="6">
        <f t="shared" si="718"/>
        <v>0</v>
      </c>
      <c r="T419" s="6" t="e">
        <f t="shared" si="718"/>
        <v>#N/A</v>
      </c>
      <c r="U419" s="6" t="e">
        <f t="shared" si="718"/>
        <v>#N/A</v>
      </c>
      <c r="V419" s="6" t="e">
        <f t="shared" si="718"/>
        <v>#N/A</v>
      </c>
      <c r="W419" s="6" t="e">
        <f t="shared" si="718"/>
        <v>#N/A</v>
      </c>
      <c r="X419" s="6">
        <f t="shared" si="718"/>
        <v>0</v>
      </c>
      <c r="Y419" s="6" t="e">
        <f t="shared" si="711"/>
        <v>#REF!</v>
      </c>
      <c r="Z419" s="6" t="e">
        <f t="shared" si="711"/>
        <v>#REF!</v>
      </c>
      <c r="AA419" s="6" t="e">
        <f t="shared" si="711"/>
        <v>#N/A</v>
      </c>
      <c r="AB419" s="6" t="e">
        <f t="shared" si="711"/>
        <v>#REF!</v>
      </c>
      <c r="AC419" s="6" t="e">
        <f t="shared" si="711"/>
        <v>#N/A</v>
      </c>
      <c r="AD419" s="6" t="e">
        <f t="shared" si="711"/>
        <v>#REF!</v>
      </c>
    </row>
    <row r="420" spans="1:30" s="2" customFormat="1" ht="21" customHeight="1" x14ac:dyDescent="0.2">
      <c r="A420" s="44">
        <v>2014</v>
      </c>
      <c r="B420" s="29" t="s">
        <v>26</v>
      </c>
      <c r="C420" s="45" t="s">
        <v>127</v>
      </c>
      <c r="D420" s="46">
        <f>+VLOOKUP(C420,'[1]ENTES A JUNIO 2014'!$B$2:$C$124,2,FALSE)</f>
        <v>84</v>
      </c>
      <c r="E420" s="46" t="s">
        <v>120</v>
      </c>
      <c r="F420" s="46" t="s">
        <v>120</v>
      </c>
      <c r="G420" s="1">
        <v>0</v>
      </c>
      <c r="H420" s="13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24">
        <f t="shared" ref="Y420" si="720">SUM(I420:Q420)</f>
        <v>0</v>
      </c>
      <c r="Z420" s="1">
        <f t="shared" ref="Z420:Z423" si="721">SUM(I420:Q420)</f>
        <v>0</v>
      </c>
      <c r="AA420" s="1">
        <f t="shared" ref="AA420:AA423" si="722">+X420+W420+V420+U420+T420+S420+R420+Q420+P420+L420+K420+J420+I420</f>
        <v>0</v>
      </c>
      <c r="AB420" s="24">
        <f t="shared" ref="AB420:AB423" si="723">+G420</f>
        <v>0</v>
      </c>
      <c r="AC420" s="1">
        <f t="shared" ref="AC420:AC423" si="724">+AA420-Z420</f>
        <v>0</v>
      </c>
      <c r="AD420" s="13">
        <f t="shared" ref="AD420:AD423" si="725">+AB420-Y420</f>
        <v>0</v>
      </c>
    </row>
    <row r="421" spans="1:30" s="8" customFormat="1" ht="21" customHeight="1" x14ac:dyDescent="0.2">
      <c r="A421" s="44"/>
      <c r="B421" s="29" t="s">
        <v>30</v>
      </c>
      <c r="C421" s="45"/>
      <c r="D421" s="47"/>
      <c r="E421" s="47"/>
      <c r="F421" s="47"/>
      <c r="G421" s="1">
        <v>0</v>
      </c>
      <c r="H421" s="13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24">
        <f t="shared" si="685"/>
        <v>0</v>
      </c>
      <c r="Z421" s="1">
        <f t="shared" si="721"/>
        <v>0</v>
      </c>
      <c r="AA421" s="1">
        <f t="shared" si="722"/>
        <v>0</v>
      </c>
      <c r="AB421" s="24">
        <f t="shared" si="723"/>
        <v>0</v>
      </c>
      <c r="AC421" s="1">
        <f t="shared" si="724"/>
        <v>0</v>
      </c>
      <c r="AD421" s="13">
        <f t="shared" si="725"/>
        <v>0</v>
      </c>
    </row>
    <row r="422" spans="1:30" ht="21" customHeight="1" x14ac:dyDescent="0.2">
      <c r="A422" s="44"/>
      <c r="B422" s="29" t="s">
        <v>31</v>
      </c>
      <c r="C422" s="45"/>
      <c r="D422" s="47"/>
      <c r="E422" s="47"/>
      <c r="F422" s="47"/>
      <c r="G422" s="1">
        <v>0</v>
      </c>
      <c r="H422" s="13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24">
        <f t="shared" si="685"/>
        <v>0</v>
      </c>
      <c r="Z422" s="1">
        <f t="shared" si="721"/>
        <v>0</v>
      </c>
      <c r="AA422" s="1">
        <f t="shared" si="722"/>
        <v>0</v>
      </c>
      <c r="AB422" s="24">
        <f t="shared" si="723"/>
        <v>0</v>
      </c>
      <c r="AC422" s="1">
        <f t="shared" si="724"/>
        <v>0</v>
      </c>
      <c r="AD422" s="13">
        <f t="shared" si="725"/>
        <v>0</v>
      </c>
    </row>
    <row r="423" spans="1:30" s="8" customFormat="1" ht="21" customHeight="1" x14ac:dyDescent="0.2">
      <c r="A423" s="44"/>
      <c r="B423" s="29" t="s">
        <v>32</v>
      </c>
      <c r="C423" s="45"/>
      <c r="D423" s="48"/>
      <c r="E423" s="48"/>
      <c r="F423" s="48"/>
      <c r="G423" s="1">
        <v>0</v>
      </c>
      <c r="H423" s="13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24">
        <f t="shared" si="685"/>
        <v>0</v>
      </c>
      <c r="Z423" s="1">
        <f t="shared" si="721"/>
        <v>0</v>
      </c>
      <c r="AA423" s="1">
        <f t="shared" si="722"/>
        <v>0</v>
      </c>
      <c r="AB423" s="24">
        <f t="shared" si="723"/>
        <v>0</v>
      </c>
      <c r="AC423" s="1">
        <f t="shared" si="724"/>
        <v>0</v>
      </c>
      <c r="AD423" s="13">
        <f t="shared" si="725"/>
        <v>0</v>
      </c>
    </row>
    <row r="424" spans="1:30" s="7" customFormat="1" ht="21" customHeight="1" x14ac:dyDescent="0.2">
      <c r="A424" s="4" t="s">
        <v>33</v>
      </c>
      <c r="B424" s="4"/>
      <c r="C424" s="5"/>
      <c r="D424" s="5"/>
      <c r="E424" s="5"/>
      <c r="F424" s="5"/>
      <c r="G424" s="6">
        <f t="shared" ref="G424" si="726">SUM(G420:G423)</f>
        <v>0</v>
      </c>
      <c r="H424" s="6">
        <f>SUM(H420:H423)</f>
        <v>0</v>
      </c>
      <c r="I424" s="6">
        <f t="shared" ref="I424:K424" si="727">SUM(I420:I423)</f>
        <v>0</v>
      </c>
      <c r="J424" s="6">
        <f t="shared" si="727"/>
        <v>0</v>
      </c>
      <c r="K424" s="6">
        <f t="shared" si="727"/>
        <v>0</v>
      </c>
      <c r="L424" s="6">
        <f t="shared" ref="L424:X424" si="728">SUM(L420:L423)</f>
        <v>0</v>
      </c>
      <c r="M424" s="6">
        <f t="shared" si="728"/>
        <v>0</v>
      </c>
      <c r="N424" s="6">
        <f t="shared" si="728"/>
        <v>0</v>
      </c>
      <c r="O424" s="6">
        <f t="shared" si="728"/>
        <v>0</v>
      </c>
      <c r="P424" s="6">
        <f t="shared" si="728"/>
        <v>0</v>
      </c>
      <c r="Q424" s="6">
        <f t="shared" si="728"/>
        <v>0</v>
      </c>
      <c r="R424" s="6">
        <f t="shared" si="728"/>
        <v>0</v>
      </c>
      <c r="S424" s="6">
        <f t="shared" si="728"/>
        <v>0</v>
      </c>
      <c r="T424" s="6">
        <f t="shared" si="728"/>
        <v>0</v>
      </c>
      <c r="U424" s="6">
        <f t="shared" si="728"/>
        <v>0</v>
      </c>
      <c r="V424" s="6">
        <f t="shared" si="728"/>
        <v>0</v>
      </c>
      <c r="W424" s="6">
        <f t="shared" si="728"/>
        <v>0</v>
      </c>
      <c r="X424" s="6">
        <f t="shared" si="728"/>
        <v>0</v>
      </c>
      <c r="Y424" s="6">
        <f t="shared" si="711"/>
        <v>0</v>
      </c>
      <c r="Z424" s="6">
        <f t="shared" si="711"/>
        <v>0</v>
      </c>
      <c r="AA424" s="6">
        <f t="shared" si="711"/>
        <v>0</v>
      </c>
      <c r="AB424" s="6">
        <f t="shared" si="711"/>
        <v>0</v>
      </c>
      <c r="AC424" s="6">
        <f t="shared" si="711"/>
        <v>0</v>
      </c>
      <c r="AD424" s="6">
        <f t="shared" si="711"/>
        <v>0</v>
      </c>
    </row>
    <row r="425" spans="1:30" s="2" customFormat="1" ht="21" customHeight="1" x14ac:dyDescent="0.2">
      <c r="A425" s="44">
        <v>2014</v>
      </c>
      <c r="B425" s="29" t="s">
        <v>26</v>
      </c>
      <c r="C425" s="45" t="s">
        <v>128</v>
      </c>
      <c r="D425" s="46">
        <f>+VLOOKUP(C425,'[1]ENTES A JUNIO 2014'!$B$2:$C$124,2,FALSE)</f>
        <v>85</v>
      </c>
      <c r="E425" s="46" t="s">
        <v>28</v>
      </c>
      <c r="F425" s="46" t="s">
        <v>29</v>
      </c>
      <c r="G425" s="1" t="e">
        <f>+VLOOKUP(D425,#REF!,2,FALSE)</f>
        <v>#REF!</v>
      </c>
      <c r="H425" s="13">
        <v>0</v>
      </c>
      <c r="I425" s="1" t="e">
        <f>+VLOOKUP(D425,#REF!,4,FALSE)</f>
        <v>#REF!</v>
      </c>
      <c r="J425" s="1" t="e">
        <f>+VLOOKUP(D425,#REF!,2,FALSE)</f>
        <v>#REF!</v>
      </c>
      <c r="K425" s="1" t="e">
        <f>+VLOOKUP(D425,#REF!,3,FALSE)</f>
        <v>#REF!</v>
      </c>
      <c r="L425" s="1">
        <f>+VLOOKUP(D425,'[4]1 trim pleno'!$A$2:$H$590,2,FALSE)</f>
        <v>0</v>
      </c>
      <c r="M425" s="1">
        <f>+VLOOKUP(D425,'[4]1 trim pleno'!$A$2:$H$590,3,FALSE)</f>
        <v>0</v>
      </c>
      <c r="N425" s="1">
        <f>+VLOOKUP(D425,'[4]1 trim pleno'!$A$2:$H$590,5,FALSE)</f>
        <v>1</v>
      </c>
      <c r="O425" s="1">
        <f>+VLOOKUP(D425,'[4]1 trim pleno'!$A$2:$H$590,4,FALSE)</f>
        <v>0</v>
      </c>
      <c r="P425" s="1">
        <f>+VLOOKUP(D425,'[4]1 trim pleno'!$A$2:$H$590,6,FALSE)</f>
        <v>0</v>
      </c>
      <c r="Q425" s="1">
        <f>+VLOOKUP(D425,'[4]1 trim pleno'!$A$2:$H$590,7,FALSE)</f>
        <v>0</v>
      </c>
      <c r="R425" s="18">
        <f>+VLOOKUP(D425,'[4]1 TRIM LESLIE'!$A$4:$H$403,2,FALSE)</f>
        <v>1</v>
      </c>
      <c r="S425" s="18">
        <v>0</v>
      </c>
      <c r="T425" s="18">
        <f>+VLOOKUP(D425,'[4]1 TRIM LESLIE'!$A$4:$H$403,6,FALSE)</f>
        <v>0</v>
      </c>
      <c r="U425" s="18">
        <f>+VLOOKUP(D425,'[4]1 TRIM LESLIE'!$A$4:$H$403,5,FALSE)</f>
        <v>0</v>
      </c>
      <c r="V425" s="18">
        <f>+VLOOKUP(D425,'[4]1 TRIM LESLIE'!$A$4:$H$403,4,FALSE)</f>
        <v>0</v>
      </c>
      <c r="W425" s="18">
        <f>+VLOOKUP(D425,'[4]1 TRIM LESLIE'!$A$4:$H$403,3,FALSE)</f>
        <v>0</v>
      </c>
      <c r="X425" s="18">
        <v>0</v>
      </c>
      <c r="Y425" s="24" t="e">
        <f t="shared" ref="Y425" si="729">SUM(I425:Q425)</f>
        <v>#REF!</v>
      </c>
      <c r="Z425" s="1" t="e">
        <f t="shared" ref="Z425:Z428" si="730">SUM(I425:Q425)</f>
        <v>#REF!</v>
      </c>
      <c r="AA425" s="1" t="e">
        <f t="shared" ref="AA425:AA428" si="731">+X425+W425+V425+U425+T425+S425+R425+Q425+P425+L425+K425+J425+I425</f>
        <v>#REF!</v>
      </c>
      <c r="AB425" s="24" t="e">
        <f t="shared" ref="AB425:AB428" si="732">+G425</f>
        <v>#REF!</v>
      </c>
      <c r="AC425" s="1" t="e">
        <f t="shared" ref="AC425:AC428" si="733">+AA425-Z425</f>
        <v>#REF!</v>
      </c>
      <c r="AD425" s="13" t="e">
        <f t="shared" ref="AD425:AD428" si="734">+AB425-Y425</f>
        <v>#REF!</v>
      </c>
    </row>
    <row r="426" spans="1:30" s="8" customFormat="1" ht="21" customHeight="1" x14ac:dyDescent="0.2">
      <c r="A426" s="44"/>
      <c r="B426" s="29" t="s">
        <v>30</v>
      </c>
      <c r="C426" s="45"/>
      <c r="D426" s="47"/>
      <c r="E426" s="47"/>
      <c r="F426" s="47"/>
      <c r="G426" s="1" t="e">
        <f>+VLOOKUP(D425,#REF!,2,FALSE)</f>
        <v>#REF!</v>
      </c>
      <c r="H426" s="13">
        <v>0</v>
      </c>
      <c r="I426" s="1">
        <v>0</v>
      </c>
      <c r="J426" s="1">
        <v>0</v>
      </c>
      <c r="K426" s="1">
        <v>0</v>
      </c>
      <c r="L426" s="1">
        <f>+VLOOKUP(D425,'[4]2 trim pleno'!$A$2:$H$590,2,FALSE)</f>
        <v>0</v>
      </c>
      <c r="M426" s="1">
        <f>+VLOOKUP(D425,'[4]2 trim pleno'!$A$2:$H$590,3,FALSE)</f>
        <v>1</v>
      </c>
      <c r="N426" s="1">
        <f>+VLOOKUP(D425,'[4]2 trim pleno'!$A$2:$H$590,5,FALSE)</f>
        <v>0</v>
      </c>
      <c r="O426" s="1">
        <f>+VLOOKUP(D425,'[4]2 trim pleno'!$A$2:$H$590,4,FALSE)</f>
        <v>0</v>
      </c>
      <c r="P426" s="1">
        <f>+VLOOKUP(D425,'[4]2 trim pleno'!$A$2:$H$590,6,FALSE)</f>
        <v>0</v>
      </c>
      <c r="Q426" s="1">
        <f>+VLOOKUP(D425,'[4]2 trim pleno'!$A$2:$H$590,7,FALSE)</f>
        <v>0</v>
      </c>
      <c r="R426" s="18">
        <f>+VLOOKUP(D425,'[4]2 TRIM LESLIE'!$A$4:$H$403,2,FALSE)</f>
        <v>0</v>
      </c>
      <c r="S426" s="18">
        <v>0</v>
      </c>
      <c r="T426" s="18">
        <f>+VLOOKUP(D425,'[4]2 TRIM LESLIE'!$A$4:$H$403,6,FALSE)</f>
        <v>1</v>
      </c>
      <c r="U426" s="18">
        <f>+VLOOKUP(D425,'[4]2 TRIM LESLIE'!$A$4:$H$403,5,FALSE)</f>
        <v>0</v>
      </c>
      <c r="V426" s="18">
        <f>+VLOOKUP(D425,'[4]2 TRIM LESLIE'!$A$4:$H$403,4,FALSE)</f>
        <v>0</v>
      </c>
      <c r="W426" s="18">
        <f>+VLOOKUP(D425,'[4]2 TRIM LESLIE'!$A$4:$H$403,3,FALSE)</f>
        <v>0</v>
      </c>
      <c r="X426" s="18">
        <v>0</v>
      </c>
      <c r="Y426" s="24">
        <f t="shared" si="685"/>
        <v>1</v>
      </c>
      <c r="Z426" s="1">
        <f t="shared" si="730"/>
        <v>1</v>
      </c>
      <c r="AA426" s="1">
        <f t="shared" si="731"/>
        <v>1</v>
      </c>
      <c r="AB426" s="24" t="e">
        <f t="shared" si="732"/>
        <v>#REF!</v>
      </c>
      <c r="AC426" s="1">
        <f t="shared" si="733"/>
        <v>0</v>
      </c>
      <c r="AD426" s="13" t="e">
        <f t="shared" si="734"/>
        <v>#REF!</v>
      </c>
    </row>
    <row r="427" spans="1:30" ht="21" customHeight="1" x14ac:dyDescent="0.2">
      <c r="A427" s="44"/>
      <c r="B427" s="29" t="s">
        <v>31</v>
      </c>
      <c r="C427" s="45"/>
      <c r="D427" s="47"/>
      <c r="E427" s="47"/>
      <c r="F427" s="47"/>
      <c r="G427" s="1">
        <v>0</v>
      </c>
      <c r="H427" s="13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24">
        <f t="shared" si="685"/>
        <v>0</v>
      </c>
      <c r="Z427" s="1">
        <f t="shared" si="730"/>
        <v>0</v>
      </c>
      <c r="AA427" s="1">
        <f t="shared" si="731"/>
        <v>0</v>
      </c>
      <c r="AB427" s="24">
        <f t="shared" si="732"/>
        <v>0</v>
      </c>
      <c r="AC427" s="1">
        <f t="shared" si="733"/>
        <v>0</v>
      </c>
      <c r="AD427" s="13">
        <f t="shared" si="734"/>
        <v>0</v>
      </c>
    </row>
    <row r="428" spans="1:30" s="8" customFormat="1" ht="21" customHeight="1" x14ac:dyDescent="0.2">
      <c r="A428" s="44"/>
      <c r="B428" s="29" t="s">
        <v>32</v>
      </c>
      <c r="C428" s="45"/>
      <c r="D428" s="48"/>
      <c r="E428" s="48"/>
      <c r="F428" s="48"/>
      <c r="G428" s="1">
        <v>0</v>
      </c>
      <c r="H428" s="13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24">
        <f t="shared" si="685"/>
        <v>0</v>
      </c>
      <c r="Z428" s="1">
        <f t="shared" si="730"/>
        <v>0</v>
      </c>
      <c r="AA428" s="1">
        <f t="shared" si="731"/>
        <v>0</v>
      </c>
      <c r="AB428" s="24">
        <f t="shared" si="732"/>
        <v>0</v>
      </c>
      <c r="AC428" s="1">
        <f t="shared" si="733"/>
        <v>0</v>
      </c>
      <c r="AD428" s="13">
        <f t="shared" si="734"/>
        <v>0</v>
      </c>
    </row>
    <row r="429" spans="1:30" s="7" customFormat="1" ht="21" customHeight="1" x14ac:dyDescent="0.2">
      <c r="A429" s="4" t="s">
        <v>33</v>
      </c>
      <c r="B429" s="4"/>
      <c r="C429" s="5"/>
      <c r="D429" s="5"/>
      <c r="E429" s="5"/>
      <c r="F429" s="5"/>
      <c r="G429" s="6" t="e">
        <f t="shared" ref="G429:X429" si="735">SUM(G425:G428)</f>
        <v>#REF!</v>
      </c>
      <c r="H429" s="6">
        <f>SUM(H425:H428)</f>
        <v>0</v>
      </c>
      <c r="I429" s="6" t="e">
        <f t="shared" ref="I429:K429" si="736">SUM(I425:I428)</f>
        <v>#REF!</v>
      </c>
      <c r="J429" s="6" t="e">
        <f t="shared" si="736"/>
        <v>#REF!</v>
      </c>
      <c r="K429" s="6" t="e">
        <f t="shared" si="736"/>
        <v>#REF!</v>
      </c>
      <c r="L429" s="6">
        <f t="shared" si="735"/>
        <v>0</v>
      </c>
      <c r="M429" s="6">
        <f t="shared" si="735"/>
        <v>1</v>
      </c>
      <c r="N429" s="6">
        <f t="shared" si="735"/>
        <v>1</v>
      </c>
      <c r="O429" s="6">
        <f t="shared" si="735"/>
        <v>0</v>
      </c>
      <c r="P429" s="6">
        <f t="shared" si="735"/>
        <v>0</v>
      </c>
      <c r="Q429" s="6">
        <f t="shared" si="735"/>
        <v>0</v>
      </c>
      <c r="R429" s="6">
        <f t="shared" si="735"/>
        <v>1</v>
      </c>
      <c r="S429" s="6">
        <f t="shared" si="735"/>
        <v>0</v>
      </c>
      <c r="T429" s="6">
        <f t="shared" si="735"/>
        <v>1</v>
      </c>
      <c r="U429" s="6">
        <f t="shared" si="735"/>
        <v>0</v>
      </c>
      <c r="V429" s="6">
        <f t="shared" si="735"/>
        <v>0</v>
      </c>
      <c r="W429" s="6">
        <f t="shared" si="735"/>
        <v>0</v>
      </c>
      <c r="X429" s="6">
        <f t="shared" si="735"/>
        <v>0</v>
      </c>
      <c r="Y429" s="6" t="e">
        <f t="shared" si="711"/>
        <v>#REF!</v>
      </c>
      <c r="Z429" s="6" t="e">
        <f t="shared" si="711"/>
        <v>#REF!</v>
      </c>
      <c r="AA429" s="6" t="e">
        <f t="shared" si="711"/>
        <v>#REF!</v>
      </c>
      <c r="AB429" s="6" t="e">
        <f t="shared" si="711"/>
        <v>#REF!</v>
      </c>
      <c r="AC429" s="6" t="e">
        <f t="shared" si="711"/>
        <v>#REF!</v>
      </c>
      <c r="AD429" s="6" t="e">
        <f t="shared" si="711"/>
        <v>#REF!</v>
      </c>
    </row>
    <row r="430" spans="1:30" s="2" customFormat="1" ht="21" customHeight="1" x14ac:dyDescent="0.2">
      <c r="A430" s="44">
        <v>2014</v>
      </c>
      <c r="B430" s="29" t="s">
        <v>26</v>
      </c>
      <c r="C430" s="45" t="s">
        <v>129</v>
      </c>
      <c r="D430" s="46">
        <f>+VLOOKUP(C430,'[1]ENTES A JUNIO 2014'!$B$2:$C$124,2,FALSE)</f>
        <v>86</v>
      </c>
      <c r="E430" s="46" t="s">
        <v>28</v>
      </c>
      <c r="F430" s="46" t="s">
        <v>29</v>
      </c>
      <c r="G430" s="1" t="e">
        <f>+VLOOKUP(D430,#REF!,2,FALSE)</f>
        <v>#REF!</v>
      </c>
      <c r="H430" s="13">
        <v>0</v>
      </c>
      <c r="I430" s="1" t="e">
        <f>+VLOOKUP(D430,#REF!,4,FALSE)</f>
        <v>#REF!</v>
      </c>
      <c r="J430" s="1" t="e">
        <f>+VLOOKUP(D430,#REF!,2,FALSE)</f>
        <v>#REF!</v>
      </c>
      <c r="K430" s="1" t="e">
        <f>+VLOOKUP(D430,#REF!,3,FALSE)</f>
        <v>#REF!</v>
      </c>
      <c r="L430" s="1">
        <f>+VLOOKUP(D430,'[4]1 trim pleno'!$A$2:$H$590,2,FALSE)</f>
        <v>4</v>
      </c>
      <c r="M430" s="1">
        <f>+VLOOKUP(D430,'[4]1 trim pleno'!$A$2:$H$590,3,FALSE)</f>
        <v>5</v>
      </c>
      <c r="N430" s="1">
        <f>+VLOOKUP(D430,'[4]1 trim pleno'!$A$2:$H$590,5,FALSE)</f>
        <v>1</v>
      </c>
      <c r="O430" s="1">
        <f>+VLOOKUP(D430,'[4]1 trim pleno'!$A$2:$H$590,4,FALSE)</f>
        <v>0</v>
      </c>
      <c r="P430" s="1">
        <f>+VLOOKUP(D430,'[4]1 trim pleno'!$A$2:$H$590,6,FALSE)</f>
        <v>0</v>
      </c>
      <c r="Q430" s="1">
        <f>+VLOOKUP(D430,'[4]1 trim pleno'!$A$2:$H$590,7,FALSE)</f>
        <v>0</v>
      </c>
      <c r="R430" s="18">
        <f>+VLOOKUP(D430,'[4]1 TRIM LESLIE'!$A$4:$H$403,2,FALSE)</f>
        <v>5</v>
      </c>
      <c r="S430" s="18">
        <v>0</v>
      </c>
      <c r="T430" s="18">
        <f>+VLOOKUP(D430,'[4]1 TRIM LESLIE'!$A$4:$H$403,6,FALSE)</f>
        <v>0</v>
      </c>
      <c r="U430" s="18">
        <f>+VLOOKUP(D430,'[4]1 TRIM LESLIE'!$A$4:$H$403,5,FALSE)</f>
        <v>0</v>
      </c>
      <c r="V430" s="18">
        <f>+VLOOKUP(D430,'[4]1 TRIM LESLIE'!$A$4:$H$403,4,FALSE)</f>
        <v>0</v>
      </c>
      <c r="W430" s="18">
        <f>+VLOOKUP(D430,'[4]1 TRIM LESLIE'!$A$4:$H$403,3,FALSE)</f>
        <v>1</v>
      </c>
      <c r="X430" s="18">
        <v>0</v>
      </c>
      <c r="Y430" s="24" t="e">
        <f t="shared" ref="Y430" si="737">SUM(I430:Q430)</f>
        <v>#REF!</v>
      </c>
      <c r="Z430" s="1" t="e">
        <f t="shared" ref="Z430:Z433" si="738">SUM(I430:Q430)</f>
        <v>#REF!</v>
      </c>
      <c r="AA430" s="1" t="e">
        <f t="shared" ref="AA430:AA433" si="739">+X430+W430+V430+U430+T430+S430+R430+Q430+P430+L430+K430+J430+I430</f>
        <v>#REF!</v>
      </c>
      <c r="AB430" s="24" t="e">
        <f t="shared" ref="AB430:AB433" si="740">+G430</f>
        <v>#REF!</v>
      </c>
      <c r="AC430" s="1" t="e">
        <f t="shared" ref="AC430:AC433" si="741">+AA430-Z430</f>
        <v>#REF!</v>
      </c>
      <c r="AD430" s="13" t="e">
        <f t="shared" ref="AD430:AD433" si="742">+AB430-Y430</f>
        <v>#REF!</v>
      </c>
    </row>
    <row r="431" spans="1:30" s="8" customFormat="1" ht="21" customHeight="1" x14ac:dyDescent="0.2">
      <c r="A431" s="44"/>
      <c r="B431" s="29" t="s">
        <v>30</v>
      </c>
      <c r="C431" s="45"/>
      <c r="D431" s="47"/>
      <c r="E431" s="47"/>
      <c r="F431" s="47"/>
      <c r="G431" s="1" t="e">
        <f>+VLOOKUP(D430,#REF!,2,FALSE)</f>
        <v>#REF!</v>
      </c>
      <c r="H431" s="13">
        <v>0</v>
      </c>
      <c r="I431" s="1" t="e">
        <f>+VLOOKUP(D430,#REF!,4,FALSE)</f>
        <v>#REF!</v>
      </c>
      <c r="J431" s="1" t="e">
        <f>+VLOOKUP(D430,#REF!,2,FALSE)</f>
        <v>#REF!</v>
      </c>
      <c r="K431" s="1" t="e">
        <f>+VLOOKUP(D430,#REF!,3,FALSE)</f>
        <v>#REF!</v>
      </c>
      <c r="L431" s="1">
        <f>+VLOOKUP(D430,'[4]2 trim pleno'!$A$2:$H$590,2,FALSE)</f>
        <v>2</v>
      </c>
      <c r="M431" s="1">
        <f>+VLOOKUP(D430,'[4]2 trim pleno'!$A$2:$H$590,3,FALSE)</f>
        <v>10</v>
      </c>
      <c r="N431" s="1">
        <f>+VLOOKUP(D430,'[4]2 trim pleno'!$A$2:$H$590,5,FALSE)</f>
        <v>1</v>
      </c>
      <c r="O431" s="1">
        <f>+VLOOKUP(D430,'[4]2 trim pleno'!$A$2:$H$590,4,FALSE)</f>
        <v>0</v>
      </c>
      <c r="P431" s="1">
        <f>+VLOOKUP(D430,'[4]2 trim pleno'!$A$2:$H$590,6,FALSE)</f>
        <v>0</v>
      </c>
      <c r="Q431" s="1">
        <f>+VLOOKUP(D430,'[4]2 trim pleno'!$A$2:$H$590,7,FALSE)</f>
        <v>0</v>
      </c>
      <c r="R431" s="18">
        <f>+VLOOKUP(D430,'[4]2 TRIM LESLIE'!$A$4:$H$403,2,FALSE)</f>
        <v>4</v>
      </c>
      <c r="S431" s="18">
        <v>0</v>
      </c>
      <c r="T431" s="18">
        <f>+VLOOKUP(D430,'[4]2 TRIM LESLIE'!$A$4:$H$403,6,FALSE)</f>
        <v>0</v>
      </c>
      <c r="U431" s="18">
        <f>+VLOOKUP(D430,'[4]2 TRIM LESLIE'!$A$4:$H$403,5,FALSE)</f>
        <v>0</v>
      </c>
      <c r="V431" s="18">
        <f>+VLOOKUP(D430,'[4]2 TRIM LESLIE'!$A$4:$H$403,4,FALSE)</f>
        <v>7</v>
      </c>
      <c r="W431" s="18">
        <f>+VLOOKUP(D430,'[4]2 TRIM LESLIE'!$A$4:$H$403,3,FALSE)</f>
        <v>0</v>
      </c>
      <c r="X431" s="18">
        <v>0</v>
      </c>
      <c r="Y431" s="24" t="e">
        <f t="shared" si="685"/>
        <v>#REF!</v>
      </c>
      <c r="Z431" s="1" t="e">
        <f t="shared" si="738"/>
        <v>#REF!</v>
      </c>
      <c r="AA431" s="1" t="e">
        <f t="shared" si="739"/>
        <v>#REF!</v>
      </c>
      <c r="AB431" s="24" t="e">
        <f t="shared" si="740"/>
        <v>#REF!</v>
      </c>
      <c r="AC431" s="1" t="e">
        <f t="shared" si="741"/>
        <v>#REF!</v>
      </c>
      <c r="AD431" s="13" t="e">
        <f t="shared" si="742"/>
        <v>#REF!</v>
      </c>
    </row>
    <row r="432" spans="1:30" ht="21" customHeight="1" x14ac:dyDescent="0.2">
      <c r="A432" s="44"/>
      <c r="B432" s="29" t="s">
        <v>31</v>
      </c>
      <c r="C432" s="45"/>
      <c r="D432" s="47"/>
      <c r="E432" s="47"/>
      <c r="F432" s="47"/>
      <c r="G432" s="1" t="e">
        <f>+VLOOKUP(D430,#REF!,2,FALSE)</f>
        <v>#REF!</v>
      </c>
      <c r="H432" s="13">
        <v>8</v>
      </c>
      <c r="I432" s="1" t="e">
        <f>+VLOOKUP(D430,#REF!,4,FALSE)</f>
        <v>#REF!</v>
      </c>
      <c r="J432" s="1" t="e">
        <f>+VLOOKUP(D430,#REF!,2,FALSE)</f>
        <v>#REF!</v>
      </c>
      <c r="K432" s="1" t="e">
        <f>+VLOOKUP(D430,#REF!,3,FALSE)</f>
        <v>#REF!</v>
      </c>
      <c r="L432" s="1" t="e">
        <f>+VLOOKUP(D430,'[4]3 trim pleno'!$A$2:$H$590,2,FALSE)</f>
        <v>#N/A</v>
      </c>
      <c r="M432" s="1" t="e">
        <f>+VLOOKUP(D430,'[4]3 trim pleno'!$A$2:$H$590,3,FALSE)</f>
        <v>#N/A</v>
      </c>
      <c r="N432" s="1" t="e">
        <f>+VLOOKUP(D430,'[4]3 trim pleno'!$A$2:$H$590,5,FALSE)</f>
        <v>#N/A</v>
      </c>
      <c r="O432" s="1" t="e">
        <f>+VLOOKUP(D430,'[4]3 trim pleno'!$A$2:$H$590,4,FALSE)</f>
        <v>#N/A</v>
      </c>
      <c r="P432" s="1" t="e">
        <f>+VLOOKUP(D430,'[4]3 trim pleno'!$A$2:$H$590,6,FALSE)</f>
        <v>#N/A</v>
      </c>
      <c r="Q432" s="1" t="e">
        <f>+VLOOKUP(D430,'[4]3 trim pleno'!$A$2:$H$590,7,FALSE)</f>
        <v>#N/A</v>
      </c>
      <c r="R432" s="18" t="e">
        <f>+VLOOKUP(D430,'[4]3 TRIM LESLIE'!$A$4:$N$403,2,FALSE)</f>
        <v>#N/A</v>
      </c>
      <c r="S432" s="18">
        <v>0</v>
      </c>
      <c r="T432" s="18" t="e">
        <f>+VLOOKUP(D430,'[4]3 TRIM LESLIE'!$A$4:$N$403,6,FALSE)</f>
        <v>#N/A</v>
      </c>
      <c r="U432" s="18" t="e">
        <f>+VLOOKUP(D430,'[4]3 TRIM LESLIE'!$A$4:$N$403,5,FALSE)</f>
        <v>#N/A</v>
      </c>
      <c r="V432" s="18" t="e">
        <f>+VLOOKUP(D430,'[4]3 TRIM LESLIE'!$A$4:$N$403,4,FALSE)</f>
        <v>#N/A</v>
      </c>
      <c r="W432" s="18" t="e">
        <f>+VLOOKUP(D430,'[4]3 TRIM LESLIE'!$A$4:$N$403,3,FALSE)</f>
        <v>#N/A</v>
      </c>
      <c r="X432" s="18">
        <v>0</v>
      </c>
      <c r="Y432" s="24" t="e">
        <f t="shared" si="685"/>
        <v>#REF!</v>
      </c>
      <c r="Z432" s="1" t="e">
        <f t="shared" si="738"/>
        <v>#REF!</v>
      </c>
      <c r="AA432" s="1" t="e">
        <f t="shared" si="739"/>
        <v>#N/A</v>
      </c>
      <c r="AB432" s="24" t="e">
        <f t="shared" si="740"/>
        <v>#REF!</v>
      </c>
      <c r="AC432" s="1" t="e">
        <f t="shared" si="741"/>
        <v>#N/A</v>
      </c>
      <c r="AD432" s="13" t="e">
        <f t="shared" si="742"/>
        <v>#REF!</v>
      </c>
    </row>
    <row r="433" spans="1:30" s="8" customFormat="1" ht="21" customHeight="1" x14ac:dyDescent="0.2">
      <c r="A433" s="44"/>
      <c r="B433" s="29" t="s">
        <v>32</v>
      </c>
      <c r="C433" s="45"/>
      <c r="D433" s="48"/>
      <c r="E433" s="48"/>
      <c r="F433" s="48"/>
      <c r="G433" s="1">
        <v>0</v>
      </c>
      <c r="H433" s="13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24">
        <f t="shared" si="685"/>
        <v>0</v>
      </c>
      <c r="Z433" s="1">
        <f t="shared" si="738"/>
        <v>0</v>
      </c>
      <c r="AA433" s="1">
        <f t="shared" si="739"/>
        <v>0</v>
      </c>
      <c r="AB433" s="24">
        <f t="shared" si="740"/>
        <v>0</v>
      </c>
      <c r="AC433" s="1">
        <f t="shared" si="741"/>
        <v>0</v>
      </c>
      <c r="AD433" s="13">
        <f t="shared" si="742"/>
        <v>0</v>
      </c>
    </row>
    <row r="434" spans="1:30" s="7" customFormat="1" ht="21" customHeight="1" x14ac:dyDescent="0.2">
      <c r="A434" s="4" t="s">
        <v>33</v>
      </c>
      <c r="B434" s="4"/>
      <c r="C434" s="5"/>
      <c r="D434" s="5"/>
      <c r="E434" s="5"/>
      <c r="F434" s="5"/>
      <c r="G434" s="6" t="e">
        <f t="shared" ref="G434:X434" si="743">SUM(G430:G433)</f>
        <v>#REF!</v>
      </c>
      <c r="H434" s="6">
        <f>SUM(H430:H433)</f>
        <v>8</v>
      </c>
      <c r="I434" s="6" t="e">
        <f t="shared" ref="I434:K434" si="744">SUM(I430:I433)</f>
        <v>#REF!</v>
      </c>
      <c r="J434" s="6" t="e">
        <f t="shared" si="744"/>
        <v>#REF!</v>
      </c>
      <c r="K434" s="6" t="e">
        <f t="shared" si="744"/>
        <v>#REF!</v>
      </c>
      <c r="L434" s="6" t="e">
        <f t="shared" si="743"/>
        <v>#N/A</v>
      </c>
      <c r="M434" s="6" t="e">
        <f t="shared" si="743"/>
        <v>#N/A</v>
      </c>
      <c r="N434" s="6" t="e">
        <f t="shared" si="743"/>
        <v>#N/A</v>
      </c>
      <c r="O434" s="6" t="e">
        <f t="shared" si="743"/>
        <v>#N/A</v>
      </c>
      <c r="P434" s="6" t="e">
        <f t="shared" si="743"/>
        <v>#N/A</v>
      </c>
      <c r="Q434" s="6" t="e">
        <f t="shared" si="743"/>
        <v>#N/A</v>
      </c>
      <c r="R434" s="6" t="e">
        <f t="shared" si="743"/>
        <v>#N/A</v>
      </c>
      <c r="S434" s="6">
        <f t="shared" si="743"/>
        <v>0</v>
      </c>
      <c r="T434" s="6" t="e">
        <f t="shared" si="743"/>
        <v>#N/A</v>
      </c>
      <c r="U434" s="6" t="e">
        <f t="shared" si="743"/>
        <v>#N/A</v>
      </c>
      <c r="V434" s="6" t="e">
        <f t="shared" si="743"/>
        <v>#N/A</v>
      </c>
      <c r="W434" s="6" t="e">
        <f t="shared" si="743"/>
        <v>#N/A</v>
      </c>
      <c r="X434" s="6">
        <f t="shared" si="743"/>
        <v>0</v>
      </c>
      <c r="Y434" s="6" t="e">
        <f t="shared" ref="Y434:AD449" si="745">SUM(Y430:Y433)</f>
        <v>#REF!</v>
      </c>
      <c r="Z434" s="6" t="e">
        <f t="shared" si="745"/>
        <v>#REF!</v>
      </c>
      <c r="AA434" s="6" t="e">
        <f t="shared" si="745"/>
        <v>#REF!</v>
      </c>
      <c r="AB434" s="6" t="e">
        <f t="shared" si="745"/>
        <v>#REF!</v>
      </c>
      <c r="AC434" s="6" t="e">
        <f t="shared" si="745"/>
        <v>#REF!</v>
      </c>
      <c r="AD434" s="6" t="e">
        <f t="shared" si="745"/>
        <v>#REF!</v>
      </c>
    </row>
    <row r="435" spans="1:30" s="2" customFormat="1" ht="21" customHeight="1" x14ac:dyDescent="0.2">
      <c r="A435" s="44">
        <v>2014</v>
      </c>
      <c r="B435" s="29" t="s">
        <v>26</v>
      </c>
      <c r="C435" s="45" t="s">
        <v>130</v>
      </c>
      <c r="D435" s="46">
        <f>+VLOOKUP(C435,'[1]ENTES A JUNIO 2014'!$B$2:$C$124,2,FALSE)</f>
        <v>87</v>
      </c>
      <c r="E435" s="46" t="s">
        <v>28</v>
      </c>
      <c r="F435" s="46" t="s">
        <v>29</v>
      </c>
      <c r="G435" s="1">
        <v>0</v>
      </c>
      <c r="H435" s="13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24">
        <f t="shared" ref="Y435" si="746">SUM(I435:Q435)</f>
        <v>0</v>
      </c>
      <c r="Z435" s="1">
        <f t="shared" ref="Z435:Z438" si="747">SUM(I435:Q435)</f>
        <v>0</v>
      </c>
      <c r="AA435" s="1">
        <f t="shared" ref="AA435:AA438" si="748">+X435+W435+V435+U435+T435+S435+R435+Q435+P435+L435+K435+J435+I435</f>
        <v>0</v>
      </c>
      <c r="AB435" s="24">
        <f t="shared" ref="AB435:AB438" si="749">+G435</f>
        <v>0</v>
      </c>
      <c r="AC435" s="1">
        <f t="shared" ref="AC435:AC438" si="750">+AA435-Z435</f>
        <v>0</v>
      </c>
      <c r="AD435" s="13">
        <f t="shared" ref="AD435:AD438" si="751">+AB435-Y435</f>
        <v>0</v>
      </c>
    </row>
    <row r="436" spans="1:30" s="8" customFormat="1" ht="21" customHeight="1" x14ac:dyDescent="0.2">
      <c r="A436" s="44"/>
      <c r="B436" s="29" t="s">
        <v>30</v>
      </c>
      <c r="C436" s="45"/>
      <c r="D436" s="47"/>
      <c r="E436" s="47"/>
      <c r="F436" s="47"/>
      <c r="G436" s="1" t="e">
        <f>+VLOOKUP(D435,#REF!,2,FALSE)</f>
        <v>#REF!</v>
      </c>
      <c r="H436" s="13">
        <v>0</v>
      </c>
      <c r="I436" s="1" t="e">
        <f>+VLOOKUP(D435,#REF!,4,FALSE)</f>
        <v>#REF!</v>
      </c>
      <c r="J436" s="1" t="e">
        <f>+VLOOKUP(D435,#REF!,2,FALSE)</f>
        <v>#REF!</v>
      </c>
      <c r="K436" s="1" t="e">
        <f>+VLOOKUP(D435,#REF!,3,FALSE)</f>
        <v>#REF!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24" t="e">
        <f t="shared" si="685"/>
        <v>#REF!</v>
      </c>
      <c r="Z436" s="1" t="e">
        <f t="shared" si="747"/>
        <v>#REF!</v>
      </c>
      <c r="AA436" s="1" t="e">
        <f t="shared" si="748"/>
        <v>#REF!</v>
      </c>
      <c r="AB436" s="24" t="e">
        <f t="shared" si="749"/>
        <v>#REF!</v>
      </c>
      <c r="AC436" s="1" t="e">
        <f t="shared" si="750"/>
        <v>#REF!</v>
      </c>
      <c r="AD436" s="13" t="e">
        <f t="shared" si="751"/>
        <v>#REF!</v>
      </c>
    </row>
    <row r="437" spans="1:30" ht="21" customHeight="1" x14ac:dyDescent="0.2">
      <c r="A437" s="44"/>
      <c r="B437" s="29" t="s">
        <v>31</v>
      </c>
      <c r="C437" s="45"/>
      <c r="D437" s="47"/>
      <c r="E437" s="47"/>
      <c r="F437" s="47"/>
      <c r="G437" s="1">
        <v>0</v>
      </c>
      <c r="H437" s="13">
        <v>0</v>
      </c>
      <c r="I437" s="1">
        <v>0</v>
      </c>
      <c r="J437" s="1">
        <v>0</v>
      </c>
      <c r="K437" s="1">
        <v>0</v>
      </c>
      <c r="L437" s="1" t="e">
        <f>+VLOOKUP(D435,'[4]3 trim pleno'!$A$2:$H$590,2,FALSE)</f>
        <v>#N/A</v>
      </c>
      <c r="M437" s="1" t="e">
        <f>+VLOOKUP(D435,'[4]3 trim pleno'!$A$2:$H$590,3,FALSE)</f>
        <v>#N/A</v>
      </c>
      <c r="N437" s="1" t="e">
        <f>+VLOOKUP(D435,'[4]3 trim pleno'!$A$2:$H$590,5,FALSE)</f>
        <v>#N/A</v>
      </c>
      <c r="O437" s="1" t="e">
        <f>+VLOOKUP(D435,'[4]3 trim pleno'!$A$2:$H$590,4,FALSE)</f>
        <v>#N/A</v>
      </c>
      <c r="P437" s="1" t="e">
        <f>+VLOOKUP(D435,'[4]3 trim pleno'!$A$2:$H$590,6,FALSE)</f>
        <v>#N/A</v>
      </c>
      <c r="Q437" s="1" t="e">
        <f>+VLOOKUP(D435,'[4]3 trim pleno'!$A$2:$H$590,7,FALSE)</f>
        <v>#N/A</v>
      </c>
      <c r="R437" s="18" t="e">
        <f>+VLOOKUP(D435,'[4]3 TRIM LESLIE'!$A$4:$N$403,2,FALSE)</f>
        <v>#N/A</v>
      </c>
      <c r="S437" s="18">
        <v>0</v>
      </c>
      <c r="T437" s="18" t="e">
        <f>+VLOOKUP(D435,'[4]3 TRIM LESLIE'!$A$4:$N$403,6,FALSE)</f>
        <v>#N/A</v>
      </c>
      <c r="U437" s="18" t="e">
        <f>+VLOOKUP(D435,'[4]3 TRIM LESLIE'!$A$4:$N$403,5,FALSE)</f>
        <v>#N/A</v>
      </c>
      <c r="V437" s="18" t="e">
        <f>+VLOOKUP(D435,'[4]3 TRIM LESLIE'!$A$4:$N$403,4,FALSE)</f>
        <v>#N/A</v>
      </c>
      <c r="W437" s="18" t="e">
        <f>+VLOOKUP(D435,'[4]3 TRIM LESLIE'!$A$4:$N$403,3,FALSE)</f>
        <v>#N/A</v>
      </c>
      <c r="X437" s="18">
        <v>0</v>
      </c>
      <c r="Y437" s="24" t="e">
        <f t="shared" si="685"/>
        <v>#N/A</v>
      </c>
      <c r="Z437" s="1" t="e">
        <f t="shared" si="747"/>
        <v>#N/A</v>
      </c>
      <c r="AA437" s="1" t="e">
        <f t="shared" si="748"/>
        <v>#N/A</v>
      </c>
      <c r="AB437" s="24">
        <f t="shared" si="749"/>
        <v>0</v>
      </c>
      <c r="AC437" s="1" t="e">
        <f t="shared" si="750"/>
        <v>#N/A</v>
      </c>
      <c r="AD437" s="13" t="e">
        <f t="shared" si="751"/>
        <v>#N/A</v>
      </c>
    </row>
    <row r="438" spans="1:30" s="8" customFormat="1" ht="21" customHeight="1" x14ac:dyDescent="0.2">
      <c r="A438" s="44"/>
      <c r="B438" s="29" t="s">
        <v>32</v>
      </c>
      <c r="C438" s="45"/>
      <c r="D438" s="48"/>
      <c r="E438" s="48"/>
      <c r="F438" s="48"/>
      <c r="G438" s="1">
        <v>0</v>
      </c>
      <c r="H438" s="13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24">
        <f t="shared" si="685"/>
        <v>0</v>
      </c>
      <c r="Z438" s="1">
        <f t="shared" si="747"/>
        <v>0</v>
      </c>
      <c r="AA438" s="1">
        <f t="shared" si="748"/>
        <v>0</v>
      </c>
      <c r="AB438" s="24">
        <f t="shared" si="749"/>
        <v>0</v>
      </c>
      <c r="AC438" s="1">
        <f t="shared" si="750"/>
        <v>0</v>
      </c>
      <c r="AD438" s="13">
        <f t="shared" si="751"/>
        <v>0</v>
      </c>
    </row>
    <row r="439" spans="1:30" s="7" customFormat="1" ht="21" customHeight="1" x14ac:dyDescent="0.2">
      <c r="A439" s="4" t="s">
        <v>33</v>
      </c>
      <c r="B439" s="4"/>
      <c r="C439" s="5"/>
      <c r="D439" s="5"/>
      <c r="E439" s="5"/>
      <c r="F439" s="5"/>
      <c r="G439" s="6" t="e">
        <f t="shared" ref="G439:X439" si="752">SUM(G435:G438)</f>
        <v>#REF!</v>
      </c>
      <c r="H439" s="6">
        <f>SUM(H435:H438)</f>
        <v>0</v>
      </c>
      <c r="I439" s="6" t="e">
        <f t="shared" ref="I439:K439" si="753">SUM(I435:I438)</f>
        <v>#REF!</v>
      </c>
      <c r="J439" s="6" t="e">
        <f t="shared" si="753"/>
        <v>#REF!</v>
      </c>
      <c r="K439" s="6" t="e">
        <f t="shared" si="753"/>
        <v>#REF!</v>
      </c>
      <c r="L439" s="6" t="e">
        <f t="shared" si="752"/>
        <v>#N/A</v>
      </c>
      <c r="M439" s="6" t="e">
        <f t="shared" si="752"/>
        <v>#N/A</v>
      </c>
      <c r="N439" s="6" t="e">
        <f t="shared" si="752"/>
        <v>#N/A</v>
      </c>
      <c r="O439" s="6" t="e">
        <f t="shared" si="752"/>
        <v>#N/A</v>
      </c>
      <c r="P439" s="6" t="e">
        <f t="shared" si="752"/>
        <v>#N/A</v>
      </c>
      <c r="Q439" s="6" t="e">
        <f t="shared" si="752"/>
        <v>#N/A</v>
      </c>
      <c r="R439" s="6" t="e">
        <f t="shared" si="752"/>
        <v>#N/A</v>
      </c>
      <c r="S439" s="6">
        <f t="shared" si="752"/>
        <v>0</v>
      </c>
      <c r="T439" s="6" t="e">
        <f t="shared" si="752"/>
        <v>#N/A</v>
      </c>
      <c r="U439" s="6" t="e">
        <f t="shared" si="752"/>
        <v>#N/A</v>
      </c>
      <c r="V439" s="6" t="e">
        <f t="shared" si="752"/>
        <v>#N/A</v>
      </c>
      <c r="W439" s="6" t="e">
        <f t="shared" si="752"/>
        <v>#N/A</v>
      </c>
      <c r="X439" s="6">
        <f t="shared" si="752"/>
        <v>0</v>
      </c>
      <c r="Y439" s="6" t="e">
        <f t="shared" si="745"/>
        <v>#REF!</v>
      </c>
      <c r="Z439" s="6" t="e">
        <f t="shared" si="745"/>
        <v>#REF!</v>
      </c>
      <c r="AA439" s="6" t="e">
        <f t="shared" si="745"/>
        <v>#REF!</v>
      </c>
      <c r="AB439" s="6" t="e">
        <f t="shared" si="745"/>
        <v>#REF!</v>
      </c>
      <c r="AC439" s="6" t="e">
        <f t="shared" si="745"/>
        <v>#REF!</v>
      </c>
      <c r="AD439" s="6" t="e">
        <f t="shared" si="745"/>
        <v>#REF!</v>
      </c>
    </row>
    <row r="440" spans="1:30" s="2" customFormat="1" ht="21" customHeight="1" x14ac:dyDescent="0.2">
      <c r="A440" s="44">
        <v>2014</v>
      </c>
      <c r="B440" s="29" t="s">
        <v>26</v>
      </c>
      <c r="C440" s="45" t="s">
        <v>131</v>
      </c>
      <c r="D440" s="46">
        <f>+VLOOKUP(C440,'[1]ENTES A JUNIO 2014'!$B$2:$C$124,2,FALSE)</f>
        <v>88</v>
      </c>
      <c r="E440" s="46" t="s">
        <v>28</v>
      </c>
      <c r="F440" s="46" t="s">
        <v>41</v>
      </c>
      <c r="G440" s="1">
        <v>0</v>
      </c>
      <c r="H440" s="13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24">
        <f t="shared" ref="Y440" si="754">SUM(I440:Q440)</f>
        <v>0</v>
      </c>
      <c r="Z440" s="1">
        <f t="shared" ref="Z440:Z443" si="755">SUM(I440:Q440)</f>
        <v>0</v>
      </c>
      <c r="AA440" s="1">
        <f t="shared" ref="AA440:AA443" si="756">+X440+W440+V440+U440+T440+S440+R440+Q440+P440+L440+K440+J440+I440</f>
        <v>0</v>
      </c>
      <c r="AB440" s="24">
        <f t="shared" ref="AB440:AB443" si="757">+G440</f>
        <v>0</v>
      </c>
      <c r="AC440" s="1">
        <f t="shared" ref="AC440:AC443" si="758">+AA440-Z440</f>
        <v>0</v>
      </c>
      <c r="AD440" s="13">
        <f t="shared" ref="AD440:AD443" si="759">+AB440-Y440</f>
        <v>0</v>
      </c>
    </row>
    <row r="441" spans="1:30" s="8" customFormat="1" ht="21" customHeight="1" x14ac:dyDescent="0.2">
      <c r="A441" s="44"/>
      <c r="B441" s="29" t="s">
        <v>30</v>
      </c>
      <c r="C441" s="45"/>
      <c r="D441" s="47"/>
      <c r="E441" s="47"/>
      <c r="F441" s="47"/>
      <c r="G441" s="1">
        <v>0</v>
      </c>
      <c r="H441" s="13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24">
        <f t="shared" si="685"/>
        <v>0</v>
      </c>
      <c r="Z441" s="1">
        <f t="shared" si="755"/>
        <v>0</v>
      </c>
      <c r="AA441" s="1">
        <f t="shared" si="756"/>
        <v>0</v>
      </c>
      <c r="AB441" s="24">
        <f t="shared" si="757"/>
        <v>0</v>
      </c>
      <c r="AC441" s="1">
        <f t="shared" si="758"/>
        <v>0</v>
      </c>
      <c r="AD441" s="13">
        <f t="shared" si="759"/>
        <v>0</v>
      </c>
    </row>
    <row r="442" spans="1:30" ht="21" customHeight="1" x14ac:dyDescent="0.2">
      <c r="A442" s="44"/>
      <c r="B442" s="29" t="s">
        <v>31</v>
      </c>
      <c r="C442" s="45"/>
      <c r="D442" s="47"/>
      <c r="E442" s="47"/>
      <c r="F442" s="47"/>
      <c r="G442" s="1" t="e">
        <f>+VLOOKUP(D440,#REF!,2,FALSE)</f>
        <v>#REF!</v>
      </c>
      <c r="H442" s="13">
        <v>2</v>
      </c>
      <c r="I442" s="1" t="e">
        <f>+VLOOKUP(D440,#REF!,4,FALSE)</f>
        <v>#REF!</v>
      </c>
      <c r="J442" s="1" t="e">
        <f>+VLOOKUP(D440,#REF!,2,FALSE)</f>
        <v>#REF!</v>
      </c>
      <c r="K442" s="1" t="e">
        <f>+VLOOKUP(D440,#REF!,3,FALSE)</f>
        <v>#REF!</v>
      </c>
      <c r="L442" s="1">
        <f>+VLOOKUP(D440,'[4]3 trim pleno'!$A$2:$H$590,2,FALSE)</f>
        <v>1</v>
      </c>
      <c r="M442" s="1">
        <f>+VLOOKUP(D440,'[4]3 trim pleno'!$A$2:$H$590,3,FALSE)</f>
        <v>0</v>
      </c>
      <c r="N442" s="1">
        <f>+VLOOKUP(D440,'[4]3 trim pleno'!$A$2:$H$590,5,FALSE)</f>
        <v>0</v>
      </c>
      <c r="O442" s="1">
        <f>+VLOOKUP(D440,'[4]3 trim pleno'!$A$2:$H$590,4,FALSE)</f>
        <v>0</v>
      </c>
      <c r="P442" s="1">
        <f>+VLOOKUP(D440,'[4]3 trim pleno'!$A$2:$H$590,6,FALSE)</f>
        <v>0</v>
      </c>
      <c r="Q442" s="1">
        <f>+VLOOKUP(D440,'[4]3 trim pleno'!$A$2:$H$590,7,FALSE)</f>
        <v>0</v>
      </c>
      <c r="R442" s="18">
        <f>+VLOOKUP(D440,'[4]3 TRIM LESLIE'!$A$4:$N$403,2,FALSE)</f>
        <v>0</v>
      </c>
      <c r="S442" s="18">
        <v>0</v>
      </c>
      <c r="T442" s="18">
        <f>+VLOOKUP(D440,'[4]3 TRIM LESLIE'!$A$4:$N$403,6,FALSE)</f>
        <v>0</v>
      </c>
      <c r="U442" s="18">
        <f>+VLOOKUP(D440,'[4]3 TRIM LESLIE'!$A$4:$N$403,5,FALSE)</f>
        <v>0</v>
      </c>
      <c r="V442" s="18">
        <f>+VLOOKUP(D440,'[4]3 TRIM LESLIE'!$A$4:$N$403,4,FALSE)</f>
        <v>0</v>
      </c>
      <c r="W442" s="18">
        <f>+VLOOKUP(D440,'[4]3 TRIM LESLIE'!$A$4:$N$403,3,FALSE)</f>
        <v>0</v>
      </c>
      <c r="X442" s="18">
        <v>0</v>
      </c>
      <c r="Y442" s="24" t="e">
        <f t="shared" si="685"/>
        <v>#REF!</v>
      </c>
      <c r="Z442" s="1" t="e">
        <f t="shared" si="755"/>
        <v>#REF!</v>
      </c>
      <c r="AA442" s="1" t="e">
        <f t="shared" si="756"/>
        <v>#REF!</v>
      </c>
      <c r="AB442" s="24" t="e">
        <f t="shared" si="757"/>
        <v>#REF!</v>
      </c>
      <c r="AC442" s="1" t="e">
        <f t="shared" si="758"/>
        <v>#REF!</v>
      </c>
      <c r="AD442" s="13" t="e">
        <f t="shared" si="759"/>
        <v>#REF!</v>
      </c>
    </row>
    <row r="443" spans="1:30" s="8" customFormat="1" ht="21" customHeight="1" x14ac:dyDescent="0.2">
      <c r="A443" s="44"/>
      <c r="B443" s="29" t="s">
        <v>32</v>
      </c>
      <c r="C443" s="45"/>
      <c r="D443" s="48"/>
      <c r="E443" s="48"/>
      <c r="F443" s="48"/>
      <c r="G443" s="1">
        <v>0</v>
      </c>
      <c r="H443" s="13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24">
        <f t="shared" si="685"/>
        <v>0</v>
      </c>
      <c r="Z443" s="1">
        <f t="shared" si="755"/>
        <v>0</v>
      </c>
      <c r="AA443" s="1">
        <f t="shared" si="756"/>
        <v>0</v>
      </c>
      <c r="AB443" s="24">
        <f t="shared" si="757"/>
        <v>0</v>
      </c>
      <c r="AC443" s="1">
        <f t="shared" si="758"/>
        <v>0</v>
      </c>
      <c r="AD443" s="13">
        <f t="shared" si="759"/>
        <v>0</v>
      </c>
    </row>
    <row r="444" spans="1:30" s="7" customFormat="1" ht="21" customHeight="1" x14ac:dyDescent="0.2">
      <c r="A444" s="4" t="s">
        <v>33</v>
      </c>
      <c r="B444" s="4"/>
      <c r="C444" s="5"/>
      <c r="D444" s="5"/>
      <c r="E444" s="5"/>
      <c r="F444" s="5"/>
      <c r="G444" s="6" t="e">
        <f t="shared" ref="G444:X444" si="760">SUM(G440:G443)</f>
        <v>#REF!</v>
      </c>
      <c r="H444" s="6">
        <f>SUM(H440:H443)</f>
        <v>2</v>
      </c>
      <c r="I444" s="6" t="e">
        <f t="shared" ref="I444:K444" si="761">SUM(I440:I443)</f>
        <v>#REF!</v>
      </c>
      <c r="J444" s="6" t="e">
        <f t="shared" si="761"/>
        <v>#REF!</v>
      </c>
      <c r="K444" s="6" t="e">
        <f t="shared" si="761"/>
        <v>#REF!</v>
      </c>
      <c r="L444" s="6">
        <f t="shared" si="760"/>
        <v>1</v>
      </c>
      <c r="M444" s="6">
        <f t="shared" si="760"/>
        <v>0</v>
      </c>
      <c r="N444" s="6">
        <f t="shared" si="760"/>
        <v>0</v>
      </c>
      <c r="O444" s="6">
        <f t="shared" si="760"/>
        <v>0</v>
      </c>
      <c r="P444" s="6">
        <f t="shared" si="760"/>
        <v>0</v>
      </c>
      <c r="Q444" s="6">
        <f t="shared" si="760"/>
        <v>0</v>
      </c>
      <c r="R444" s="6">
        <f t="shared" si="760"/>
        <v>0</v>
      </c>
      <c r="S444" s="6">
        <f t="shared" si="760"/>
        <v>0</v>
      </c>
      <c r="T444" s="6">
        <f t="shared" si="760"/>
        <v>0</v>
      </c>
      <c r="U444" s="6">
        <f t="shared" si="760"/>
        <v>0</v>
      </c>
      <c r="V444" s="6">
        <f t="shared" si="760"/>
        <v>0</v>
      </c>
      <c r="W444" s="6">
        <f t="shared" si="760"/>
        <v>0</v>
      </c>
      <c r="X444" s="6">
        <f t="shared" si="760"/>
        <v>0</v>
      </c>
      <c r="Y444" s="6" t="e">
        <f t="shared" si="745"/>
        <v>#REF!</v>
      </c>
      <c r="Z444" s="6" t="e">
        <f t="shared" si="745"/>
        <v>#REF!</v>
      </c>
      <c r="AA444" s="6" t="e">
        <f t="shared" si="745"/>
        <v>#REF!</v>
      </c>
      <c r="AB444" s="6" t="e">
        <f t="shared" si="745"/>
        <v>#REF!</v>
      </c>
      <c r="AC444" s="6" t="e">
        <f t="shared" si="745"/>
        <v>#REF!</v>
      </c>
      <c r="AD444" s="6" t="e">
        <f t="shared" si="745"/>
        <v>#REF!</v>
      </c>
    </row>
    <row r="445" spans="1:30" s="2" customFormat="1" ht="21" customHeight="1" x14ac:dyDescent="0.2">
      <c r="A445" s="44">
        <v>2014</v>
      </c>
      <c r="B445" s="29" t="s">
        <v>26</v>
      </c>
      <c r="C445" s="45" t="s">
        <v>132</v>
      </c>
      <c r="D445" s="46">
        <f>+VLOOKUP(C445,'[1]ENTES A JUNIO 2014'!$B$2:$C$124,2,FALSE)</f>
        <v>89</v>
      </c>
      <c r="E445" s="46" t="s">
        <v>28</v>
      </c>
      <c r="F445" s="46" t="s">
        <v>51</v>
      </c>
      <c r="G445" s="1" t="e">
        <f>+VLOOKUP(D445,#REF!,2,FALSE)</f>
        <v>#REF!</v>
      </c>
      <c r="H445" s="13">
        <v>0</v>
      </c>
      <c r="I445" s="1" t="e">
        <f>+VLOOKUP(D445,#REF!,4,FALSE)</f>
        <v>#REF!</v>
      </c>
      <c r="J445" s="1" t="e">
        <f>+VLOOKUP(D445,#REF!,2,FALSE)</f>
        <v>#REF!</v>
      </c>
      <c r="K445" s="1" t="e">
        <f>+VLOOKUP(D445,#REF!,3,FALSE)</f>
        <v>#REF!</v>
      </c>
      <c r="L445" s="1">
        <f>+VLOOKUP(D445,'[4]1 trim pleno'!$A$2:$H$590,2,FALSE)</f>
        <v>8</v>
      </c>
      <c r="M445" s="1">
        <f>+VLOOKUP(D445,'[4]1 trim pleno'!$A$2:$H$590,3,FALSE)</f>
        <v>8</v>
      </c>
      <c r="N445" s="1">
        <f>+VLOOKUP(D445,'[4]1 trim pleno'!$A$2:$H$590,5,FALSE)</f>
        <v>2</v>
      </c>
      <c r="O445" s="1">
        <f>+VLOOKUP(D445,'[4]1 trim pleno'!$A$2:$H$590,4,FALSE)</f>
        <v>0</v>
      </c>
      <c r="P445" s="1">
        <f>+VLOOKUP(D445,'[4]1 trim pleno'!$A$2:$H$590,6,FALSE)</f>
        <v>7</v>
      </c>
      <c r="Q445" s="1">
        <f>+VLOOKUP(D445,'[4]1 trim pleno'!$A$2:$H$590,7,FALSE)</f>
        <v>4</v>
      </c>
      <c r="R445" s="18">
        <f>+VLOOKUP(D445,'[4]1 TRIM LESLIE'!$A$4:$H$403,2,FALSE)</f>
        <v>10</v>
      </c>
      <c r="S445" s="18">
        <v>0</v>
      </c>
      <c r="T445" s="18">
        <f>+VLOOKUP(D445,'[4]1 TRIM LESLIE'!$A$4:$H$403,6,FALSE)</f>
        <v>0</v>
      </c>
      <c r="U445" s="18">
        <f>+VLOOKUP(D445,'[4]1 TRIM LESLIE'!$A$4:$H$403,5,FALSE)</f>
        <v>0</v>
      </c>
      <c r="V445" s="18">
        <f>+VLOOKUP(D445,'[4]1 TRIM LESLIE'!$A$4:$H$403,4,FALSE)</f>
        <v>0</v>
      </c>
      <c r="W445" s="18">
        <f>+VLOOKUP(D445,'[4]1 TRIM LESLIE'!$A$4:$H$403,3,FALSE)</f>
        <v>0</v>
      </c>
      <c r="X445" s="18">
        <v>0</v>
      </c>
      <c r="Y445" s="24" t="e">
        <f t="shared" ref="Y445" si="762">SUM(I445:Q445)</f>
        <v>#REF!</v>
      </c>
      <c r="Z445" s="1" t="e">
        <f t="shared" ref="Z445:Z448" si="763">SUM(I445:Q445)</f>
        <v>#REF!</v>
      </c>
      <c r="AA445" s="1" t="e">
        <f t="shared" ref="AA445:AA448" si="764">+X445+W445+V445+U445+T445+S445+R445+Q445+P445+L445+K445+J445+I445</f>
        <v>#REF!</v>
      </c>
      <c r="AB445" s="24" t="e">
        <f t="shared" ref="AB445:AB448" si="765">+G445</f>
        <v>#REF!</v>
      </c>
      <c r="AC445" s="1" t="e">
        <f t="shared" ref="AC445:AC448" si="766">+AA445-Z445</f>
        <v>#REF!</v>
      </c>
      <c r="AD445" s="13" t="e">
        <f t="shared" ref="AD445:AD448" si="767">+AB445-Y445</f>
        <v>#REF!</v>
      </c>
    </row>
    <row r="446" spans="1:30" s="8" customFormat="1" ht="21" customHeight="1" x14ac:dyDescent="0.2">
      <c r="A446" s="44"/>
      <c r="B446" s="29" t="s">
        <v>30</v>
      </c>
      <c r="C446" s="45"/>
      <c r="D446" s="47"/>
      <c r="E446" s="47"/>
      <c r="F446" s="47"/>
      <c r="G446" s="1" t="e">
        <f>+VLOOKUP(D445,#REF!,2,FALSE)</f>
        <v>#REF!</v>
      </c>
      <c r="H446" s="13">
        <v>0</v>
      </c>
      <c r="I446" s="1" t="e">
        <f>+VLOOKUP(D445,#REF!,4,FALSE)</f>
        <v>#REF!</v>
      </c>
      <c r="J446" s="1" t="e">
        <f>+VLOOKUP(D445,#REF!,2,FALSE)</f>
        <v>#REF!</v>
      </c>
      <c r="K446" s="1" t="e">
        <f>+VLOOKUP(D445,#REF!,3,FALSE)</f>
        <v>#REF!</v>
      </c>
      <c r="L446" s="1">
        <f>+VLOOKUP(D445,'[4]2 trim pleno'!$A$2:$H$590,2,FALSE)</f>
        <v>2</v>
      </c>
      <c r="M446" s="1">
        <f>+VLOOKUP(D445,'[4]2 trim pleno'!$A$2:$H$590,3,FALSE)</f>
        <v>4</v>
      </c>
      <c r="N446" s="1">
        <f>+VLOOKUP(D445,'[4]2 trim pleno'!$A$2:$H$590,5,FALSE)</f>
        <v>2</v>
      </c>
      <c r="O446" s="1">
        <f>+VLOOKUP(D445,'[4]2 trim pleno'!$A$2:$H$590,4,FALSE)</f>
        <v>0</v>
      </c>
      <c r="P446" s="1">
        <f>+VLOOKUP(D445,'[4]2 trim pleno'!$A$2:$H$590,6,FALSE)</f>
        <v>3</v>
      </c>
      <c r="Q446" s="1">
        <f>+VLOOKUP(D445,'[4]2 trim pleno'!$A$2:$H$590,7,FALSE)</f>
        <v>4</v>
      </c>
      <c r="R446" s="18">
        <f>+VLOOKUP(D445,'[4]2 TRIM LESLIE'!$A$4:$H$403,2,FALSE)</f>
        <v>4</v>
      </c>
      <c r="S446" s="18">
        <v>0</v>
      </c>
      <c r="T446" s="18">
        <f>+VLOOKUP(D445,'[4]2 TRIM LESLIE'!$A$4:$H$403,6,FALSE)</f>
        <v>0</v>
      </c>
      <c r="U446" s="18">
        <f>+VLOOKUP(D445,'[4]2 TRIM LESLIE'!$A$4:$H$403,5,FALSE)</f>
        <v>0</v>
      </c>
      <c r="V446" s="18">
        <f>+VLOOKUP(D445,'[4]2 TRIM LESLIE'!$A$4:$H$403,4,FALSE)</f>
        <v>2</v>
      </c>
      <c r="W446" s="18">
        <f>+VLOOKUP(D445,'[4]2 TRIM LESLIE'!$A$4:$H$403,3,FALSE)</f>
        <v>0</v>
      </c>
      <c r="X446" s="18">
        <v>0</v>
      </c>
      <c r="Y446" s="24" t="e">
        <f t="shared" si="685"/>
        <v>#REF!</v>
      </c>
      <c r="Z446" s="1" t="e">
        <f t="shared" si="763"/>
        <v>#REF!</v>
      </c>
      <c r="AA446" s="1" t="e">
        <f t="shared" si="764"/>
        <v>#REF!</v>
      </c>
      <c r="AB446" s="24" t="e">
        <f t="shared" si="765"/>
        <v>#REF!</v>
      </c>
      <c r="AC446" s="1" t="e">
        <f t="shared" si="766"/>
        <v>#REF!</v>
      </c>
      <c r="AD446" s="13" t="e">
        <f t="shared" si="767"/>
        <v>#REF!</v>
      </c>
    </row>
    <row r="447" spans="1:30" ht="21" customHeight="1" x14ac:dyDescent="0.2">
      <c r="A447" s="44"/>
      <c r="B447" s="29" t="s">
        <v>31</v>
      </c>
      <c r="C447" s="45"/>
      <c r="D447" s="47"/>
      <c r="E447" s="47"/>
      <c r="F447" s="47"/>
      <c r="G447" s="1" t="e">
        <f>+VLOOKUP(D445,#REF!,2,FALSE)</f>
        <v>#REF!</v>
      </c>
      <c r="H447" s="13">
        <v>13</v>
      </c>
      <c r="I447" s="1" t="e">
        <f>+VLOOKUP(D445,#REF!,4,FALSE)</f>
        <v>#REF!</v>
      </c>
      <c r="J447" s="1" t="e">
        <f>+VLOOKUP(D445,#REF!,2,FALSE)</f>
        <v>#REF!</v>
      </c>
      <c r="K447" s="1" t="e">
        <f>+VLOOKUP(D445,#REF!,3,FALSE)</f>
        <v>#REF!</v>
      </c>
      <c r="L447" s="1">
        <f>+VLOOKUP(D445,'[4]3 trim pleno'!$A$2:$H$590,2,FALSE)</f>
        <v>7</v>
      </c>
      <c r="M447" s="1">
        <f>+VLOOKUP(D445,'[4]3 trim pleno'!$A$2:$H$590,3,FALSE)</f>
        <v>0</v>
      </c>
      <c r="N447" s="1">
        <f>+VLOOKUP(D445,'[4]3 trim pleno'!$A$2:$H$590,5,FALSE)</f>
        <v>0</v>
      </c>
      <c r="O447" s="1">
        <f>+VLOOKUP(D445,'[4]3 trim pleno'!$A$2:$H$590,4,FALSE)</f>
        <v>0</v>
      </c>
      <c r="P447" s="1">
        <f>+VLOOKUP(D445,'[4]3 trim pleno'!$A$2:$H$590,6,FALSE)</f>
        <v>0</v>
      </c>
      <c r="Q447" s="1">
        <f>+VLOOKUP(D445,'[4]3 trim pleno'!$A$2:$H$590,7,FALSE)</f>
        <v>0</v>
      </c>
      <c r="R447" s="18">
        <f>+VLOOKUP(D445,'[4]3 TRIM LESLIE'!$A$4:$N$403,2,FALSE)</f>
        <v>0</v>
      </c>
      <c r="S447" s="18">
        <v>0</v>
      </c>
      <c r="T447" s="18">
        <f>+VLOOKUP(D445,'[4]3 TRIM LESLIE'!$A$4:$N$403,6,FALSE)</f>
        <v>0</v>
      </c>
      <c r="U447" s="18">
        <f>+VLOOKUP(D445,'[4]3 TRIM LESLIE'!$A$4:$N$403,5,FALSE)</f>
        <v>0</v>
      </c>
      <c r="V447" s="18">
        <f>+VLOOKUP(D445,'[4]3 TRIM LESLIE'!$A$4:$N$403,4,FALSE)</f>
        <v>0</v>
      </c>
      <c r="W447" s="18">
        <f>+VLOOKUP(D445,'[4]3 TRIM LESLIE'!$A$4:$N$403,3,FALSE)</f>
        <v>0</v>
      </c>
      <c r="X447" s="18">
        <v>0</v>
      </c>
      <c r="Y447" s="24" t="e">
        <f t="shared" si="685"/>
        <v>#REF!</v>
      </c>
      <c r="Z447" s="1" t="e">
        <f t="shared" si="763"/>
        <v>#REF!</v>
      </c>
      <c r="AA447" s="1" t="e">
        <f t="shared" si="764"/>
        <v>#REF!</v>
      </c>
      <c r="AB447" s="24" t="e">
        <f t="shared" si="765"/>
        <v>#REF!</v>
      </c>
      <c r="AC447" s="1" t="e">
        <f t="shared" si="766"/>
        <v>#REF!</v>
      </c>
      <c r="AD447" s="13" t="e">
        <f t="shared" si="767"/>
        <v>#REF!</v>
      </c>
    </row>
    <row r="448" spans="1:30" s="8" customFormat="1" ht="21" customHeight="1" x14ac:dyDescent="0.2">
      <c r="A448" s="44"/>
      <c r="B448" s="29" t="s">
        <v>32</v>
      </c>
      <c r="C448" s="45"/>
      <c r="D448" s="48"/>
      <c r="E448" s="48"/>
      <c r="F448" s="48"/>
      <c r="G448" s="1">
        <v>0</v>
      </c>
      <c r="H448" s="13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24">
        <f t="shared" si="685"/>
        <v>0</v>
      </c>
      <c r="Z448" s="1">
        <f t="shared" si="763"/>
        <v>0</v>
      </c>
      <c r="AA448" s="1">
        <f t="shared" si="764"/>
        <v>0</v>
      </c>
      <c r="AB448" s="24">
        <f t="shared" si="765"/>
        <v>0</v>
      </c>
      <c r="AC448" s="1">
        <f t="shared" si="766"/>
        <v>0</v>
      </c>
      <c r="AD448" s="13">
        <f t="shared" si="767"/>
        <v>0</v>
      </c>
    </row>
    <row r="449" spans="1:30" s="7" customFormat="1" ht="21" customHeight="1" x14ac:dyDescent="0.2">
      <c r="A449" s="4" t="s">
        <v>33</v>
      </c>
      <c r="B449" s="4"/>
      <c r="C449" s="5"/>
      <c r="D449" s="5"/>
      <c r="E449" s="5"/>
      <c r="F449" s="5"/>
      <c r="G449" s="6" t="e">
        <f t="shared" ref="G449:X449" si="768">SUM(G445:G448)</f>
        <v>#REF!</v>
      </c>
      <c r="H449" s="6">
        <f>SUM(H445:H448)</f>
        <v>13</v>
      </c>
      <c r="I449" s="6" t="e">
        <f t="shared" ref="I449:K449" si="769">SUM(I445:I448)</f>
        <v>#REF!</v>
      </c>
      <c r="J449" s="6" t="e">
        <f t="shared" si="769"/>
        <v>#REF!</v>
      </c>
      <c r="K449" s="6" t="e">
        <f t="shared" si="769"/>
        <v>#REF!</v>
      </c>
      <c r="L449" s="6">
        <f t="shared" si="768"/>
        <v>17</v>
      </c>
      <c r="M449" s="6">
        <f t="shared" si="768"/>
        <v>12</v>
      </c>
      <c r="N449" s="6">
        <f t="shared" si="768"/>
        <v>4</v>
      </c>
      <c r="O449" s="6">
        <f t="shared" si="768"/>
        <v>0</v>
      </c>
      <c r="P449" s="6">
        <f t="shared" si="768"/>
        <v>10</v>
      </c>
      <c r="Q449" s="6">
        <f t="shared" si="768"/>
        <v>8</v>
      </c>
      <c r="R449" s="6">
        <f t="shared" si="768"/>
        <v>14</v>
      </c>
      <c r="S449" s="6">
        <f t="shared" si="768"/>
        <v>0</v>
      </c>
      <c r="T449" s="6">
        <f t="shared" si="768"/>
        <v>0</v>
      </c>
      <c r="U449" s="6">
        <f t="shared" si="768"/>
        <v>0</v>
      </c>
      <c r="V449" s="6">
        <f t="shared" si="768"/>
        <v>2</v>
      </c>
      <c r="W449" s="6">
        <f t="shared" si="768"/>
        <v>0</v>
      </c>
      <c r="X449" s="6">
        <f t="shared" si="768"/>
        <v>0</v>
      </c>
      <c r="Y449" s="6" t="e">
        <f t="shared" si="745"/>
        <v>#REF!</v>
      </c>
      <c r="Z449" s="6" t="e">
        <f t="shared" si="745"/>
        <v>#REF!</v>
      </c>
      <c r="AA449" s="6" t="e">
        <f t="shared" si="745"/>
        <v>#REF!</v>
      </c>
      <c r="AB449" s="6" t="e">
        <f t="shared" si="745"/>
        <v>#REF!</v>
      </c>
      <c r="AC449" s="6" t="e">
        <f t="shared" si="745"/>
        <v>#REF!</v>
      </c>
      <c r="AD449" s="6" t="e">
        <f t="shared" si="745"/>
        <v>#REF!</v>
      </c>
    </row>
    <row r="450" spans="1:30" s="2" customFormat="1" ht="21" customHeight="1" x14ac:dyDescent="0.2">
      <c r="A450" s="44">
        <v>2014</v>
      </c>
      <c r="B450" s="29" t="s">
        <v>26</v>
      </c>
      <c r="C450" s="45" t="s">
        <v>133</v>
      </c>
      <c r="D450" s="46">
        <f>+VLOOKUP(C450,'[1]ENTES A JUNIO 2014'!$B$2:$C$124,2,FALSE)</f>
        <v>90</v>
      </c>
      <c r="E450" s="46" t="s">
        <v>28</v>
      </c>
      <c r="F450" s="46" t="s">
        <v>41</v>
      </c>
      <c r="G450" s="1" t="e">
        <f>+VLOOKUP(D450,#REF!,2,FALSE)</f>
        <v>#REF!</v>
      </c>
      <c r="H450" s="13">
        <v>0</v>
      </c>
      <c r="I450" s="1" t="e">
        <f>+VLOOKUP(D450,#REF!,4,FALSE)</f>
        <v>#REF!</v>
      </c>
      <c r="J450" s="1" t="e">
        <f>+VLOOKUP(D450,#REF!,2,FALSE)</f>
        <v>#REF!</v>
      </c>
      <c r="K450" s="1" t="e">
        <f>+VLOOKUP(D450,#REF!,3,FALSE)</f>
        <v>#REF!</v>
      </c>
      <c r="L450" s="1">
        <f>+VLOOKUP(D450,'[4]1 trim pleno'!$A$2:$H$590,2,FALSE)</f>
        <v>0</v>
      </c>
      <c r="M450" s="1">
        <f>+VLOOKUP(D450,'[4]1 trim pleno'!$A$2:$H$590,3,FALSE)</f>
        <v>4</v>
      </c>
      <c r="N450" s="1">
        <f>+VLOOKUP(D450,'[4]1 trim pleno'!$A$2:$H$590,5,FALSE)</f>
        <v>2</v>
      </c>
      <c r="O450" s="1">
        <f>+VLOOKUP(D450,'[4]1 trim pleno'!$A$2:$H$590,4,FALSE)</f>
        <v>0</v>
      </c>
      <c r="P450" s="1">
        <f>+VLOOKUP(D450,'[4]1 trim pleno'!$A$2:$H$590,6,FALSE)</f>
        <v>2</v>
      </c>
      <c r="Q450" s="1">
        <f>+VLOOKUP(D450,'[4]1 trim pleno'!$A$2:$H$590,7,FALSE)</f>
        <v>0</v>
      </c>
      <c r="R450" s="18">
        <f>+VLOOKUP(D450,'[4]1 TRIM LESLIE'!$A$4:$H$403,2,FALSE)</f>
        <v>5</v>
      </c>
      <c r="S450" s="18">
        <v>0</v>
      </c>
      <c r="T450" s="18">
        <f>+VLOOKUP(D450,'[4]1 TRIM LESLIE'!$A$4:$H$403,6,FALSE)</f>
        <v>1</v>
      </c>
      <c r="U450" s="18">
        <f>+VLOOKUP(D450,'[4]1 TRIM LESLIE'!$A$4:$H$403,5,FALSE)</f>
        <v>0</v>
      </c>
      <c r="V450" s="18">
        <f>+VLOOKUP(D450,'[4]1 TRIM LESLIE'!$A$4:$H$403,4,FALSE)</f>
        <v>0</v>
      </c>
      <c r="W450" s="18">
        <f>+VLOOKUP(D450,'[4]1 TRIM LESLIE'!$A$4:$H$403,3,FALSE)</f>
        <v>0</v>
      </c>
      <c r="X450" s="18">
        <v>0</v>
      </c>
      <c r="Y450" s="24" t="e">
        <f t="shared" ref="Y450" si="770">SUM(I450:Q450)</f>
        <v>#REF!</v>
      </c>
      <c r="Z450" s="1" t="e">
        <f t="shared" ref="Z450:Z453" si="771">SUM(I450:Q450)</f>
        <v>#REF!</v>
      </c>
      <c r="AA450" s="1" t="e">
        <f t="shared" ref="AA450:AA453" si="772">+X450+W450+V450+U450+T450+S450+R450+Q450+P450+L450+K450+J450+I450</f>
        <v>#REF!</v>
      </c>
      <c r="AB450" s="24" t="e">
        <f t="shared" ref="AB450:AB453" si="773">+G450</f>
        <v>#REF!</v>
      </c>
      <c r="AC450" s="1" t="e">
        <f t="shared" ref="AC450:AC453" si="774">+AA450-Z450</f>
        <v>#REF!</v>
      </c>
      <c r="AD450" s="13" t="e">
        <f t="shared" ref="AD450:AD453" si="775">+AB450-Y450</f>
        <v>#REF!</v>
      </c>
    </row>
    <row r="451" spans="1:30" s="8" customFormat="1" ht="21" customHeight="1" x14ac:dyDescent="0.2">
      <c r="A451" s="44"/>
      <c r="B451" s="29" t="s">
        <v>30</v>
      </c>
      <c r="C451" s="45"/>
      <c r="D451" s="47"/>
      <c r="E451" s="47"/>
      <c r="F451" s="47"/>
      <c r="G451" s="1" t="e">
        <f>+VLOOKUP(D450,#REF!,2,FALSE)</f>
        <v>#REF!</v>
      </c>
      <c r="H451" s="13">
        <v>0</v>
      </c>
      <c r="I451" s="1" t="e">
        <f>+VLOOKUP(D450,#REF!,4,FALSE)</f>
        <v>#REF!</v>
      </c>
      <c r="J451" s="1" t="e">
        <f>+VLOOKUP(D450,#REF!,2,FALSE)</f>
        <v>#REF!</v>
      </c>
      <c r="K451" s="1" t="e">
        <f>+VLOOKUP(D450,#REF!,3,FALSE)</f>
        <v>#REF!</v>
      </c>
      <c r="L451" s="1">
        <f>+VLOOKUP(D450,'[4]2 trim pleno'!$A$2:$H$590,2,FALSE)</f>
        <v>1</v>
      </c>
      <c r="M451" s="1">
        <f>+VLOOKUP(D450,'[4]2 trim pleno'!$A$2:$H$590,3,FALSE)</f>
        <v>2</v>
      </c>
      <c r="N451" s="1">
        <f>+VLOOKUP(D450,'[4]2 trim pleno'!$A$2:$H$590,5,FALSE)</f>
        <v>0</v>
      </c>
      <c r="O451" s="1">
        <f>+VLOOKUP(D450,'[4]2 trim pleno'!$A$2:$H$590,4,FALSE)</f>
        <v>0</v>
      </c>
      <c r="P451" s="1">
        <f>+VLOOKUP(D450,'[4]2 trim pleno'!$A$2:$H$590,6,FALSE)</f>
        <v>0</v>
      </c>
      <c r="Q451" s="1">
        <f>+VLOOKUP(D450,'[4]2 trim pleno'!$A$2:$H$590,7,FALSE)</f>
        <v>0</v>
      </c>
      <c r="R451" s="18">
        <f>+VLOOKUP(D450,'[4]2 TRIM LESLIE'!$A$4:$H$403,2,FALSE)</f>
        <v>1</v>
      </c>
      <c r="S451" s="18">
        <v>0</v>
      </c>
      <c r="T451" s="18">
        <f>+VLOOKUP(D450,'[4]2 TRIM LESLIE'!$A$4:$H$403,6,FALSE)</f>
        <v>0</v>
      </c>
      <c r="U451" s="18">
        <f>+VLOOKUP(D450,'[4]2 TRIM LESLIE'!$A$4:$H$403,5,FALSE)</f>
        <v>1</v>
      </c>
      <c r="V451" s="18">
        <f>+VLOOKUP(D450,'[4]2 TRIM LESLIE'!$A$4:$H$403,4,FALSE)</f>
        <v>0</v>
      </c>
      <c r="W451" s="18">
        <f>+VLOOKUP(D450,'[4]2 TRIM LESLIE'!$A$4:$H$403,3,FALSE)</f>
        <v>0</v>
      </c>
      <c r="X451" s="18">
        <v>0</v>
      </c>
      <c r="Y451" s="24" t="e">
        <f t="shared" si="685"/>
        <v>#REF!</v>
      </c>
      <c r="Z451" s="1" t="e">
        <f t="shared" si="771"/>
        <v>#REF!</v>
      </c>
      <c r="AA451" s="1" t="e">
        <f t="shared" si="772"/>
        <v>#REF!</v>
      </c>
      <c r="AB451" s="24" t="e">
        <f t="shared" si="773"/>
        <v>#REF!</v>
      </c>
      <c r="AC451" s="1" t="e">
        <f t="shared" si="774"/>
        <v>#REF!</v>
      </c>
      <c r="AD451" s="13" t="e">
        <f t="shared" si="775"/>
        <v>#REF!</v>
      </c>
    </row>
    <row r="452" spans="1:30" ht="21" customHeight="1" x14ac:dyDescent="0.2">
      <c r="A452" s="44"/>
      <c r="B452" s="29" t="s">
        <v>31</v>
      </c>
      <c r="C452" s="45"/>
      <c r="D452" s="47"/>
      <c r="E452" s="47"/>
      <c r="F452" s="47"/>
      <c r="G452" s="1" t="e">
        <f>+VLOOKUP(D450,#REF!,2,FALSE)</f>
        <v>#REF!</v>
      </c>
      <c r="H452" s="13">
        <v>4</v>
      </c>
      <c r="I452" s="1">
        <v>0</v>
      </c>
      <c r="J452" s="1">
        <v>0</v>
      </c>
      <c r="K452" s="1">
        <v>0</v>
      </c>
      <c r="L452" s="1">
        <f>+VLOOKUP(D450,'[4]3 trim pleno'!$A$2:$H$590,2,FALSE)</f>
        <v>0</v>
      </c>
      <c r="M452" s="1">
        <f>+VLOOKUP(D450,'[4]3 trim pleno'!$A$2:$H$590,3,FALSE)</f>
        <v>0</v>
      </c>
      <c r="N452" s="1">
        <f>+VLOOKUP(D450,'[4]3 trim pleno'!$A$2:$H$590,5,FALSE)</f>
        <v>1</v>
      </c>
      <c r="O452" s="1">
        <f>+VLOOKUP(D450,'[4]3 trim pleno'!$A$2:$H$590,4,FALSE)</f>
        <v>0</v>
      </c>
      <c r="P452" s="1">
        <f>+VLOOKUP(D450,'[4]3 trim pleno'!$A$2:$H$590,6,FALSE)</f>
        <v>0</v>
      </c>
      <c r="Q452" s="1">
        <f>+VLOOKUP(D450,'[4]3 trim pleno'!$A$2:$H$590,7,FALSE)</f>
        <v>0</v>
      </c>
      <c r="R452" s="18">
        <f>+VLOOKUP(D450,'[4]3 TRIM LESLIE'!$A$4:$N$403,2,FALSE)</f>
        <v>0</v>
      </c>
      <c r="S452" s="18">
        <v>0</v>
      </c>
      <c r="T452" s="18">
        <f>+VLOOKUP(D450,'[4]3 TRIM LESLIE'!$A$4:$N$403,6,FALSE)</f>
        <v>0</v>
      </c>
      <c r="U452" s="18">
        <f>+VLOOKUP(D450,'[4]3 TRIM LESLIE'!$A$4:$N$403,5,FALSE)</f>
        <v>0</v>
      </c>
      <c r="V452" s="18">
        <f>+VLOOKUP(D450,'[4]3 TRIM LESLIE'!$A$4:$N$403,4,FALSE)</f>
        <v>1</v>
      </c>
      <c r="W452" s="18">
        <f>+VLOOKUP(D450,'[4]3 TRIM LESLIE'!$A$4:$N$403,3,FALSE)</f>
        <v>0</v>
      </c>
      <c r="X452" s="18">
        <v>0</v>
      </c>
      <c r="Y452" s="24">
        <f t="shared" si="685"/>
        <v>1</v>
      </c>
      <c r="Z452" s="1">
        <f t="shared" si="771"/>
        <v>1</v>
      </c>
      <c r="AA452" s="1">
        <f t="shared" si="772"/>
        <v>1</v>
      </c>
      <c r="AB452" s="24" t="e">
        <f t="shared" si="773"/>
        <v>#REF!</v>
      </c>
      <c r="AC452" s="1">
        <f t="shared" si="774"/>
        <v>0</v>
      </c>
      <c r="AD452" s="13" t="e">
        <f t="shared" si="775"/>
        <v>#REF!</v>
      </c>
    </row>
    <row r="453" spans="1:30" s="8" customFormat="1" ht="21" customHeight="1" x14ac:dyDescent="0.2">
      <c r="A453" s="44"/>
      <c r="B453" s="29" t="s">
        <v>32</v>
      </c>
      <c r="C453" s="45"/>
      <c r="D453" s="48"/>
      <c r="E453" s="48"/>
      <c r="F453" s="48"/>
      <c r="G453" s="1">
        <v>0</v>
      </c>
      <c r="H453" s="13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24">
        <f t="shared" si="685"/>
        <v>0</v>
      </c>
      <c r="Z453" s="1">
        <f t="shared" si="771"/>
        <v>0</v>
      </c>
      <c r="AA453" s="1">
        <f t="shared" si="772"/>
        <v>0</v>
      </c>
      <c r="AB453" s="24">
        <f t="shared" si="773"/>
        <v>0</v>
      </c>
      <c r="AC453" s="1">
        <f t="shared" si="774"/>
        <v>0</v>
      </c>
      <c r="AD453" s="13">
        <f t="shared" si="775"/>
        <v>0</v>
      </c>
    </row>
    <row r="454" spans="1:30" s="7" customFormat="1" ht="21" customHeight="1" x14ac:dyDescent="0.2">
      <c r="A454" s="4" t="s">
        <v>33</v>
      </c>
      <c r="B454" s="4"/>
      <c r="C454" s="5"/>
      <c r="D454" s="5"/>
      <c r="E454" s="5"/>
      <c r="F454" s="5"/>
      <c r="G454" s="6" t="e">
        <f t="shared" ref="G454:X454" si="776">SUM(G450:G453)</f>
        <v>#REF!</v>
      </c>
      <c r="H454" s="6">
        <f>SUM(H450:H453)</f>
        <v>4</v>
      </c>
      <c r="I454" s="6" t="e">
        <f t="shared" ref="I454:K454" si="777">SUM(I450:I453)</f>
        <v>#REF!</v>
      </c>
      <c r="J454" s="6" t="e">
        <f t="shared" si="777"/>
        <v>#REF!</v>
      </c>
      <c r="K454" s="6" t="e">
        <f t="shared" si="777"/>
        <v>#REF!</v>
      </c>
      <c r="L454" s="6">
        <f t="shared" si="776"/>
        <v>1</v>
      </c>
      <c r="M454" s="6">
        <f t="shared" si="776"/>
        <v>6</v>
      </c>
      <c r="N454" s="6">
        <f t="shared" si="776"/>
        <v>3</v>
      </c>
      <c r="O454" s="6">
        <f t="shared" si="776"/>
        <v>0</v>
      </c>
      <c r="P454" s="6">
        <f t="shared" si="776"/>
        <v>2</v>
      </c>
      <c r="Q454" s="6">
        <f t="shared" si="776"/>
        <v>0</v>
      </c>
      <c r="R454" s="6">
        <f t="shared" si="776"/>
        <v>6</v>
      </c>
      <c r="S454" s="6">
        <f t="shared" si="776"/>
        <v>0</v>
      </c>
      <c r="T454" s="6">
        <f t="shared" si="776"/>
        <v>1</v>
      </c>
      <c r="U454" s="6">
        <f t="shared" si="776"/>
        <v>1</v>
      </c>
      <c r="V454" s="6">
        <f t="shared" si="776"/>
        <v>1</v>
      </c>
      <c r="W454" s="6">
        <f t="shared" si="776"/>
        <v>0</v>
      </c>
      <c r="X454" s="6">
        <f t="shared" si="776"/>
        <v>0</v>
      </c>
      <c r="Y454" s="6" t="e">
        <f t="shared" ref="Y454:AD469" si="778">SUM(Y450:Y453)</f>
        <v>#REF!</v>
      </c>
      <c r="Z454" s="6" t="e">
        <f t="shared" si="778"/>
        <v>#REF!</v>
      </c>
      <c r="AA454" s="6" t="e">
        <f t="shared" si="778"/>
        <v>#REF!</v>
      </c>
      <c r="AB454" s="6" t="e">
        <f t="shared" si="778"/>
        <v>#REF!</v>
      </c>
      <c r="AC454" s="6" t="e">
        <f t="shared" si="778"/>
        <v>#REF!</v>
      </c>
      <c r="AD454" s="6" t="e">
        <f t="shared" si="778"/>
        <v>#REF!</v>
      </c>
    </row>
    <row r="455" spans="1:30" s="2" customFormat="1" ht="21" customHeight="1" x14ac:dyDescent="0.2">
      <c r="A455" s="44">
        <v>2014</v>
      </c>
      <c r="B455" s="29" t="s">
        <v>26</v>
      </c>
      <c r="C455" s="45" t="s">
        <v>134</v>
      </c>
      <c r="D455" s="46">
        <f>+VLOOKUP(C455,'[1]ENTES A JUNIO 2014'!$B$2:$C$124,2,FALSE)</f>
        <v>91</v>
      </c>
      <c r="E455" s="46" t="s">
        <v>28</v>
      </c>
      <c r="F455" s="46" t="s">
        <v>29</v>
      </c>
      <c r="G455" s="1" t="e">
        <f>+VLOOKUP(D455,#REF!,2,FALSE)</f>
        <v>#REF!</v>
      </c>
      <c r="H455" s="13">
        <v>0</v>
      </c>
      <c r="I455" s="1" t="e">
        <f>+VLOOKUP(D455,#REF!,4,FALSE)</f>
        <v>#REF!</v>
      </c>
      <c r="J455" s="1" t="e">
        <f>+VLOOKUP(D455,#REF!,2,FALSE)</f>
        <v>#REF!</v>
      </c>
      <c r="K455" s="1" t="e">
        <f>+VLOOKUP(D455,#REF!,3,FALSE)</f>
        <v>#REF!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24" t="e">
        <f t="shared" ref="Y455" si="779">SUM(I455:Q455)</f>
        <v>#REF!</v>
      </c>
      <c r="Z455" s="1" t="e">
        <f t="shared" ref="Z455:Z458" si="780">SUM(I455:Q455)</f>
        <v>#REF!</v>
      </c>
      <c r="AA455" s="1" t="e">
        <f t="shared" ref="AA455:AA458" si="781">+X455+W455+V455+U455+T455+S455+R455+Q455+P455+L455+K455+J455+I455</f>
        <v>#REF!</v>
      </c>
      <c r="AB455" s="24" t="e">
        <f t="shared" ref="AB455:AB458" si="782">+G455</f>
        <v>#REF!</v>
      </c>
      <c r="AC455" s="1" t="e">
        <f t="shared" ref="AC455:AC458" si="783">+AA455-Z455</f>
        <v>#REF!</v>
      </c>
      <c r="AD455" s="13" t="e">
        <f t="shared" ref="AD455:AD458" si="784">+AB455-Y455</f>
        <v>#REF!</v>
      </c>
    </row>
    <row r="456" spans="1:30" s="8" customFormat="1" ht="21" customHeight="1" x14ac:dyDescent="0.2">
      <c r="A456" s="44"/>
      <c r="B456" s="29" t="s">
        <v>30</v>
      </c>
      <c r="C456" s="45"/>
      <c r="D456" s="47"/>
      <c r="E456" s="47"/>
      <c r="F456" s="47"/>
      <c r="G456" s="1" t="e">
        <f>+VLOOKUP(D455,#REF!,2,FALSE)</f>
        <v>#REF!</v>
      </c>
      <c r="H456" s="13">
        <v>0</v>
      </c>
      <c r="I456" s="1" t="e">
        <f>+VLOOKUP(D455,#REF!,4,FALSE)</f>
        <v>#REF!</v>
      </c>
      <c r="J456" s="1" t="e">
        <f>+VLOOKUP(D455,#REF!,2,FALSE)</f>
        <v>#REF!</v>
      </c>
      <c r="K456" s="1" t="e">
        <f>+VLOOKUP(D455,#REF!,3,FALSE)</f>
        <v>#REF!</v>
      </c>
      <c r="L456" s="1">
        <f>+VLOOKUP(D455,'[4]2 trim pleno'!$A$2:$H$590,2,FALSE)</f>
        <v>0</v>
      </c>
      <c r="M456" s="1">
        <f>+VLOOKUP(D455,'[4]2 trim pleno'!$A$2:$H$590,3,FALSE)</f>
        <v>1</v>
      </c>
      <c r="N456" s="1">
        <f>+VLOOKUP(D455,'[4]2 trim pleno'!$A$2:$H$590,5,FALSE)</f>
        <v>0</v>
      </c>
      <c r="O456" s="1">
        <f>+VLOOKUP(D455,'[4]2 trim pleno'!$A$2:$H$590,4,FALSE)</f>
        <v>0</v>
      </c>
      <c r="P456" s="1">
        <f>+VLOOKUP(D455,'[4]2 trim pleno'!$A$2:$H$590,6,FALSE)</f>
        <v>0</v>
      </c>
      <c r="Q456" s="1">
        <f>+VLOOKUP(D455,'[4]2 trim pleno'!$A$2:$H$590,7,FALSE)</f>
        <v>0</v>
      </c>
      <c r="R456" s="18">
        <f>+VLOOKUP(D455,'[4]2 TRIM LESLIE'!$A$4:$H$403,2,FALSE)</f>
        <v>0</v>
      </c>
      <c r="S456" s="18">
        <v>0</v>
      </c>
      <c r="T456" s="18">
        <f>+VLOOKUP(D455,'[4]2 TRIM LESLIE'!$A$4:$H$403,6,FALSE)</f>
        <v>1</v>
      </c>
      <c r="U456" s="18">
        <f>+VLOOKUP(D455,'[4]2 TRIM LESLIE'!$A$4:$H$403,5,FALSE)</f>
        <v>0</v>
      </c>
      <c r="V456" s="18">
        <f>+VLOOKUP(D455,'[4]2 TRIM LESLIE'!$A$4:$H$403,4,FALSE)</f>
        <v>0</v>
      </c>
      <c r="W456" s="18">
        <f>+VLOOKUP(D455,'[4]2 TRIM LESLIE'!$A$4:$H$403,3,FALSE)</f>
        <v>0</v>
      </c>
      <c r="X456" s="18">
        <v>0</v>
      </c>
      <c r="Y456" s="24" t="e">
        <f t="shared" si="685"/>
        <v>#REF!</v>
      </c>
      <c r="Z456" s="1" t="e">
        <f t="shared" si="780"/>
        <v>#REF!</v>
      </c>
      <c r="AA456" s="1" t="e">
        <f t="shared" si="781"/>
        <v>#REF!</v>
      </c>
      <c r="AB456" s="24" t="e">
        <f t="shared" si="782"/>
        <v>#REF!</v>
      </c>
      <c r="AC456" s="1" t="e">
        <f t="shared" si="783"/>
        <v>#REF!</v>
      </c>
      <c r="AD456" s="13" t="e">
        <f t="shared" si="784"/>
        <v>#REF!</v>
      </c>
    </row>
    <row r="457" spans="1:30" ht="21" customHeight="1" x14ac:dyDescent="0.2">
      <c r="A457" s="44"/>
      <c r="B457" s="29" t="s">
        <v>31</v>
      </c>
      <c r="C457" s="45"/>
      <c r="D457" s="47"/>
      <c r="E457" s="47"/>
      <c r="F457" s="47"/>
      <c r="G457" s="1" t="e">
        <f>+VLOOKUP(D455,#REF!,2,FALSE)</f>
        <v>#REF!</v>
      </c>
      <c r="H457" s="13">
        <v>2</v>
      </c>
      <c r="I457" s="1">
        <v>0</v>
      </c>
      <c r="J457" s="1">
        <v>0</v>
      </c>
      <c r="K457" s="1">
        <v>0</v>
      </c>
      <c r="L457" s="1" t="e">
        <f>+VLOOKUP(D455,'[4]3 trim pleno'!$A$2:$H$590,2,FALSE)</f>
        <v>#N/A</v>
      </c>
      <c r="M457" s="1" t="e">
        <f>+VLOOKUP(D455,'[4]3 trim pleno'!$A$2:$H$590,3,FALSE)</f>
        <v>#N/A</v>
      </c>
      <c r="N457" s="1" t="e">
        <f>+VLOOKUP(D455,'[4]3 trim pleno'!$A$2:$H$590,5,FALSE)</f>
        <v>#N/A</v>
      </c>
      <c r="O457" s="1" t="e">
        <f>+VLOOKUP(D455,'[4]3 trim pleno'!$A$2:$H$590,4,FALSE)</f>
        <v>#N/A</v>
      </c>
      <c r="P457" s="1" t="e">
        <f>+VLOOKUP(D455,'[4]3 trim pleno'!$A$2:$H$590,6,FALSE)</f>
        <v>#N/A</v>
      </c>
      <c r="Q457" s="1" t="e">
        <f>+VLOOKUP(D455,'[4]3 trim pleno'!$A$2:$H$590,7,FALSE)</f>
        <v>#N/A</v>
      </c>
      <c r="R457" s="18" t="e">
        <f>+VLOOKUP(D455,'[4]3 TRIM LESLIE'!$A$4:$N$403,2,FALSE)</f>
        <v>#N/A</v>
      </c>
      <c r="S457" s="18">
        <v>0</v>
      </c>
      <c r="T457" s="18" t="e">
        <f>+VLOOKUP(D455,'[4]3 TRIM LESLIE'!$A$4:$N$403,6,FALSE)</f>
        <v>#N/A</v>
      </c>
      <c r="U457" s="18" t="e">
        <f>+VLOOKUP(D455,'[4]3 TRIM LESLIE'!$A$4:$N$403,5,FALSE)</f>
        <v>#N/A</v>
      </c>
      <c r="V457" s="18" t="e">
        <f>+VLOOKUP(D455,'[4]3 TRIM LESLIE'!$A$4:$N$403,4,FALSE)</f>
        <v>#N/A</v>
      </c>
      <c r="W457" s="18" t="e">
        <f>+VLOOKUP(D455,'[4]3 TRIM LESLIE'!$A$4:$N$403,3,FALSE)</f>
        <v>#N/A</v>
      </c>
      <c r="X457" s="18">
        <v>0</v>
      </c>
      <c r="Y457" s="24" t="e">
        <f t="shared" si="685"/>
        <v>#N/A</v>
      </c>
      <c r="Z457" s="1" t="e">
        <f t="shared" si="780"/>
        <v>#N/A</v>
      </c>
      <c r="AA457" s="1" t="e">
        <f t="shared" si="781"/>
        <v>#N/A</v>
      </c>
      <c r="AB457" s="24" t="e">
        <f t="shared" si="782"/>
        <v>#REF!</v>
      </c>
      <c r="AC457" s="1" t="e">
        <f t="shared" si="783"/>
        <v>#N/A</v>
      </c>
      <c r="AD457" s="13" t="e">
        <f t="shared" si="784"/>
        <v>#REF!</v>
      </c>
    </row>
    <row r="458" spans="1:30" s="8" customFormat="1" ht="21" customHeight="1" x14ac:dyDescent="0.2">
      <c r="A458" s="44"/>
      <c r="B458" s="29" t="s">
        <v>32</v>
      </c>
      <c r="C458" s="45"/>
      <c r="D458" s="48"/>
      <c r="E458" s="48"/>
      <c r="F458" s="48"/>
      <c r="G458" s="1">
        <v>0</v>
      </c>
      <c r="H458" s="13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24">
        <f t="shared" si="685"/>
        <v>0</v>
      </c>
      <c r="Z458" s="1">
        <f t="shared" si="780"/>
        <v>0</v>
      </c>
      <c r="AA458" s="1">
        <f t="shared" si="781"/>
        <v>0</v>
      </c>
      <c r="AB458" s="24">
        <f t="shared" si="782"/>
        <v>0</v>
      </c>
      <c r="AC458" s="1">
        <f t="shared" si="783"/>
        <v>0</v>
      </c>
      <c r="AD458" s="13">
        <f t="shared" si="784"/>
        <v>0</v>
      </c>
    </row>
    <row r="459" spans="1:30" s="7" customFormat="1" ht="21" customHeight="1" x14ac:dyDescent="0.2">
      <c r="A459" s="4" t="s">
        <v>33</v>
      </c>
      <c r="B459" s="4"/>
      <c r="C459" s="5"/>
      <c r="D459" s="5"/>
      <c r="E459" s="5"/>
      <c r="F459" s="5"/>
      <c r="G459" s="6" t="e">
        <f t="shared" ref="G459:X459" si="785">SUM(G455:G458)</f>
        <v>#REF!</v>
      </c>
      <c r="H459" s="6">
        <f>SUM(H455:H458)</f>
        <v>2</v>
      </c>
      <c r="I459" s="6" t="e">
        <f t="shared" ref="I459:K459" si="786">SUM(I455:I458)</f>
        <v>#REF!</v>
      </c>
      <c r="J459" s="6" t="e">
        <f t="shared" si="786"/>
        <v>#REF!</v>
      </c>
      <c r="K459" s="6" t="e">
        <f t="shared" si="786"/>
        <v>#REF!</v>
      </c>
      <c r="L459" s="6" t="e">
        <f t="shared" si="785"/>
        <v>#N/A</v>
      </c>
      <c r="M459" s="6" t="e">
        <f t="shared" si="785"/>
        <v>#N/A</v>
      </c>
      <c r="N459" s="6" t="e">
        <f t="shared" si="785"/>
        <v>#N/A</v>
      </c>
      <c r="O459" s="6" t="e">
        <f t="shared" si="785"/>
        <v>#N/A</v>
      </c>
      <c r="P459" s="6" t="e">
        <f t="shared" si="785"/>
        <v>#N/A</v>
      </c>
      <c r="Q459" s="6" t="e">
        <f t="shared" si="785"/>
        <v>#N/A</v>
      </c>
      <c r="R459" s="6" t="e">
        <f t="shared" si="785"/>
        <v>#N/A</v>
      </c>
      <c r="S459" s="6">
        <f t="shared" si="785"/>
        <v>0</v>
      </c>
      <c r="T459" s="6" t="e">
        <f t="shared" si="785"/>
        <v>#N/A</v>
      </c>
      <c r="U459" s="6" t="e">
        <f t="shared" si="785"/>
        <v>#N/A</v>
      </c>
      <c r="V459" s="6" t="e">
        <f t="shared" si="785"/>
        <v>#N/A</v>
      </c>
      <c r="W459" s="6" t="e">
        <f t="shared" si="785"/>
        <v>#N/A</v>
      </c>
      <c r="X459" s="6">
        <f t="shared" si="785"/>
        <v>0</v>
      </c>
      <c r="Y459" s="6" t="e">
        <f t="shared" si="778"/>
        <v>#REF!</v>
      </c>
      <c r="Z459" s="6" t="e">
        <f t="shared" si="778"/>
        <v>#REF!</v>
      </c>
      <c r="AA459" s="6" t="e">
        <f t="shared" si="778"/>
        <v>#REF!</v>
      </c>
      <c r="AB459" s="6" t="e">
        <f t="shared" si="778"/>
        <v>#REF!</v>
      </c>
      <c r="AC459" s="6" t="e">
        <f t="shared" si="778"/>
        <v>#REF!</v>
      </c>
      <c r="AD459" s="6" t="e">
        <f t="shared" si="778"/>
        <v>#REF!</v>
      </c>
    </row>
    <row r="460" spans="1:30" s="2" customFormat="1" ht="21" customHeight="1" x14ac:dyDescent="0.2">
      <c r="A460" s="44">
        <v>2014</v>
      </c>
      <c r="B460" s="29" t="s">
        <v>26</v>
      </c>
      <c r="C460" s="45" t="s">
        <v>135</v>
      </c>
      <c r="D460" s="46">
        <f>+VLOOKUP(C460,'[1]ENTES A JUNIO 2014'!$B$2:$C$124,2,FALSE)</f>
        <v>92</v>
      </c>
      <c r="E460" s="46" t="s">
        <v>28</v>
      </c>
      <c r="F460" s="46" t="s">
        <v>41</v>
      </c>
      <c r="G460" s="1" t="e">
        <f>+VLOOKUP(D460,#REF!,2,FALSE)</f>
        <v>#REF!</v>
      </c>
      <c r="H460" s="13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24">
        <f t="shared" ref="Y460" si="787">SUM(I460:Q460)</f>
        <v>0</v>
      </c>
      <c r="Z460" s="1">
        <f t="shared" ref="Z460:Z463" si="788">SUM(I460:Q460)</f>
        <v>0</v>
      </c>
      <c r="AA460" s="1">
        <f t="shared" ref="AA460:AA463" si="789">+X460+W460+V460+U460+T460+S460+R460+Q460+P460+L460+K460+J460+I460</f>
        <v>0</v>
      </c>
      <c r="AB460" s="24" t="e">
        <f t="shared" ref="AB460:AB463" si="790">+G460</f>
        <v>#REF!</v>
      </c>
      <c r="AC460" s="1">
        <f t="shared" ref="AC460:AC463" si="791">+AA460-Z460</f>
        <v>0</v>
      </c>
      <c r="AD460" s="13" t="e">
        <f t="shared" ref="AD460:AD463" si="792">+AB460-Y460</f>
        <v>#REF!</v>
      </c>
    </row>
    <row r="461" spans="1:30" s="8" customFormat="1" ht="21" customHeight="1" x14ac:dyDescent="0.2">
      <c r="A461" s="44"/>
      <c r="B461" s="29" t="s">
        <v>30</v>
      </c>
      <c r="C461" s="45"/>
      <c r="D461" s="47"/>
      <c r="E461" s="47"/>
      <c r="F461" s="47"/>
      <c r="G461" s="1">
        <v>0</v>
      </c>
      <c r="H461" s="13">
        <v>0</v>
      </c>
      <c r="I461" s="1">
        <v>0</v>
      </c>
      <c r="J461" s="1">
        <v>0</v>
      </c>
      <c r="K461" s="1">
        <v>0</v>
      </c>
      <c r="L461" s="1" t="e">
        <f>+VLOOKUP(D460,'[4]2 trim pleno'!$A$2:$H$590,2,FALSE)</f>
        <v>#N/A</v>
      </c>
      <c r="M461" s="1" t="e">
        <f>+VLOOKUP(D460,'[4]2 trim pleno'!$A$2:$H$590,3,FALSE)</f>
        <v>#N/A</v>
      </c>
      <c r="N461" s="1" t="e">
        <f>+VLOOKUP(D460,'[4]2 trim pleno'!$A$2:$H$590,5,FALSE)</f>
        <v>#N/A</v>
      </c>
      <c r="O461" s="1" t="e">
        <f>+VLOOKUP(D460,'[4]2 trim pleno'!$A$2:$H$590,4,FALSE)</f>
        <v>#N/A</v>
      </c>
      <c r="P461" s="1" t="e">
        <f>+VLOOKUP(D460,'[4]2 trim pleno'!$A$2:$H$590,6,FALSE)</f>
        <v>#N/A</v>
      </c>
      <c r="Q461" s="1" t="e">
        <f>+VLOOKUP(D460,'[4]2 trim pleno'!$A$2:$H$590,7,FALSE)</f>
        <v>#N/A</v>
      </c>
      <c r="R461" s="18" t="e">
        <f>+VLOOKUP(D460,'[4]2 TRIM LESLIE'!$A$4:$H$403,2,FALSE)</f>
        <v>#N/A</v>
      </c>
      <c r="S461" s="18">
        <v>0</v>
      </c>
      <c r="T461" s="18" t="e">
        <f>+VLOOKUP(D460,'[4]2 TRIM LESLIE'!$A$4:$H$403,6,FALSE)</f>
        <v>#N/A</v>
      </c>
      <c r="U461" s="18" t="e">
        <f>+VLOOKUP(D460,'[4]2 TRIM LESLIE'!$A$4:$H$403,5,FALSE)</f>
        <v>#N/A</v>
      </c>
      <c r="V461" s="18" t="e">
        <f>+VLOOKUP(D460,'[4]2 TRIM LESLIE'!$A$4:$H$403,4,FALSE)</f>
        <v>#N/A</v>
      </c>
      <c r="W461" s="18" t="e">
        <f>+VLOOKUP(D460,'[4]2 TRIM LESLIE'!$A$4:$H$403,3,FALSE)</f>
        <v>#N/A</v>
      </c>
      <c r="X461" s="18">
        <v>0</v>
      </c>
      <c r="Y461" s="24" t="e">
        <f t="shared" si="685"/>
        <v>#N/A</v>
      </c>
      <c r="Z461" s="1" t="e">
        <f t="shared" si="788"/>
        <v>#N/A</v>
      </c>
      <c r="AA461" s="1" t="e">
        <f t="shared" si="789"/>
        <v>#N/A</v>
      </c>
      <c r="AB461" s="24">
        <f t="shared" si="790"/>
        <v>0</v>
      </c>
      <c r="AC461" s="1" t="e">
        <f t="shared" si="791"/>
        <v>#N/A</v>
      </c>
      <c r="AD461" s="13" t="e">
        <f t="shared" si="792"/>
        <v>#N/A</v>
      </c>
    </row>
    <row r="462" spans="1:30" ht="21" customHeight="1" x14ac:dyDescent="0.2">
      <c r="A462" s="44"/>
      <c r="B462" s="29" t="s">
        <v>31</v>
      </c>
      <c r="C462" s="45"/>
      <c r="D462" s="47"/>
      <c r="E462" s="47"/>
      <c r="F462" s="47"/>
      <c r="G462" s="1">
        <v>0</v>
      </c>
      <c r="H462" s="13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24">
        <f t="shared" si="685"/>
        <v>0</v>
      </c>
      <c r="Z462" s="1">
        <f t="shared" si="788"/>
        <v>0</v>
      </c>
      <c r="AA462" s="1">
        <f t="shared" si="789"/>
        <v>0</v>
      </c>
      <c r="AB462" s="24">
        <f t="shared" si="790"/>
        <v>0</v>
      </c>
      <c r="AC462" s="1">
        <f t="shared" si="791"/>
        <v>0</v>
      </c>
      <c r="AD462" s="13">
        <f t="shared" si="792"/>
        <v>0</v>
      </c>
    </row>
    <row r="463" spans="1:30" s="8" customFormat="1" ht="21" customHeight="1" x14ac:dyDescent="0.2">
      <c r="A463" s="44"/>
      <c r="B463" s="29" t="s">
        <v>32</v>
      </c>
      <c r="C463" s="45"/>
      <c r="D463" s="48"/>
      <c r="E463" s="48"/>
      <c r="F463" s="48"/>
      <c r="G463" s="1">
        <v>0</v>
      </c>
      <c r="H463" s="13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24">
        <f t="shared" si="685"/>
        <v>0</v>
      </c>
      <c r="Z463" s="1">
        <f t="shared" si="788"/>
        <v>0</v>
      </c>
      <c r="AA463" s="1">
        <f t="shared" si="789"/>
        <v>0</v>
      </c>
      <c r="AB463" s="24">
        <f t="shared" si="790"/>
        <v>0</v>
      </c>
      <c r="AC463" s="1">
        <f t="shared" si="791"/>
        <v>0</v>
      </c>
      <c r="AD463" s="13">
        <f t="shared" si="792"/>
        <v>0</v>
      </c>
    </row>
    <row r="464" spans="1:30" s="7" customFormat="1" ht="21" customHeight="1" x14ac:dyDescent="0.2">
      <c r="A464" s="4" t="s">
        <v>33</v>
      </c>
      <c r="B464" s="4"/>
      <c r="C464" s="5"/>
      <c r="D464" s="5"/>
      <c r="E464" s="5"/>
      <c r="F464" s="5"/>
      <c r="G464" s="6" t="e">
        <f t="shared" ref="G464" si="793">SUM(G460:G463)</f>
        <v>#REF!</v>
      </c>
      <c r="H464" s="6">
        <f>SUM(H460:H463)</f>
        <v>0</v>
      </c>
      <c r="I464" s="6">
        <f t="shared" ref="I464:K464" si="794">SUM(I460:I463)</f>
        <v>0</v>
      </c>
      <c r="J464" s="6">
        <f t="shared" si="794"/>
        <v>0</v>
      </c>
      <c r="K464" s="6">
        <f t="shared" si="794"/>
        <v>0</v>
      </c>
      <c r="L464" s="6" t="e">
        <f t="shared" ref="L464:X464" si="795">SUM(L460:L463)</f>
        <v>#N/A</v>
      </c>
      <c r="M464" s="6" t="e">
        <f t="shared" si="795"/>
        <v>#N/A</v>
      </c>
      <c r="N464" s="6" t="e">
        <f t="shared" si="795"/>
        <v>#N/A</v>
      </c>
      <c r="O464" s="6" t="e">
        <f t="shared" si="795"/>
        <v>#N/A</v>
      </c>
      <c r="P464" s="6" t="e">
        <f t="shared" si="795"/>
        <v>#N/A</v>
      </c>
      <c r="Q464" s="6" t="e">
        <f t="shared" si="795"/>
        <v>#N/A</v>
      </c>
      <c r="R464" s="6" t="e">
        <f t="shared" si="795"/>
        <v>#N/A</v>
      </c>
      <c r="S464" s="6">
        <f t="shared" si="795"/>
        <v>0</v>
      </c>
      <c r="T464" s="6" t="e">
        <f t="shared" si="795"/>
        <v>#N/A</v>
      </c>
      <c r="U464" s="6" t="e">
        <f t="shared" si="795"/>
        <v>#N/A</v>
      </c>
      <c r="V464" s="6" t="e">
        <f t="shared" si="795"/>
        <v>#N/A</v>
      </c>
      <c r="W464" s="6" t="e">
        <f t="shared" si="795"/>
        <v>#N/A</v>
      </c>
      <c r="X464" s="6">
        <f t="shared" si="795"/>
        <v>0</v>
      </c>
      <c r="Y464" s="6" t="e">
        <f t="shared" si="778"/>
        <v>#N/A</v>
      </c>
      <c r="Z464" s="6" t="e">
        <f t="shared" si="778"/>
        <v>#N/A</v>
      </c>
      <c r="AA464" s="6" t="e">
        <f t="shared" si="778"/>
        <v>#N/A</v>
      </c>
      <c r="AB464" s="6" t="e">
        <f t="shared" si="778"/>
        <v>#REF!</v>
      </c>
      <c r="AC464" s="6" t="e">
        <f t="shared" si="778"/>
        <v>#N/A</v>
      </c>
      <c r="AD464" s="6" t="e">
        <f t="shared" si="778"/>
        <v>#REF!</v>
      </c>
    </row>
    <row r="465" spans="1:30" s="2" customFormat="1" ht="21" customHeight="1" x14ac:dyDescent="0.2">
      <c r="A465" s="44">
        <v>2014</v>
      </c>
      <c r="B465" s="29" t="s">
        <v>26</v>
      </c>
      <c r="C465" s="45" t="s">
        <v>136</v>
      </c>
      <c r="D465" s="46">
        <f>+VLOOKUP(C465,'[1]ENTES A JUNIO 2014'!$B$2:$C$124,2,FALSE)</f>
        <v>93</v>
      </c>
      <c r="E465" s="46" t="s">
        <v>28</v>
      </c>
      <c r="F465" s="46" t="s">
        <v>51</v>
      </c>
      <c r="G465" s="1">
        <v>0</v>
      </c>
      <c r="H465" s="13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24">
        <f t="shared" ref="Y465:Y528" si="796">SUM(I465:Q465)</f>
        <v>0</v>
      </c>
      <c r="Z465" s="1">
        <f t="shared" ref="Z465:Z468" si="797">SUM(I465:Q465)</f>
        <v>0</v>
      </c>
      <c r="AA465" s="1">
        <f t="shared" ref="AA465:AA468" si="798">+X465+W465+V465+U465+T465+S465+R465+Q465+P465+L465+K465+J465+I465</f>
        <v>0</v>
      </c>
      <c r="AB465" s="24">
        <f t="shared" ref="AB465:AB468" si="799">+G465</f>
        <v>0</v>
      </c>
      <c r="AC465" s="1">
        <f t="shared" ref="AC465:AC468" si="800">+AA465-Z465</f>
        <v>0</v>
      </c>
      <c r="AD465" s="13">
        <f t="shared" ref="AD465:AD468" si="801">+AB465-Y465</f>
        <v>0</v>
      </c>
    </row>
    <row r="466" spans="1:30" s="8" customFormat="1" ht="21" customHeight="1" x14ac:dyDescent="0.2">
      <c r="A466" s="44"/>
      <c r="B466" s="29" t="s">
        <v>30</v>
      </c>
      <c r="C466" s="45"/>
      <c r="D466" s="47"/>
      <c r="E466" s="47"/>
      <c r="F466" s="47"/>
      <c r="G466" s="1" t="e">
        <f>+VLOOKUP(D465,#REF!,2,FALSE)</f>
        <v>#REF!</v>
      </c>
      <c r="H466" s="13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24">
        <f t="shared" si="796"/>
        <v>0</v>
      </c>
      <c r="Z466" s="1">
        <f t="shared" si="797"/>
        <v>0</v>
      </c>
      <c r="AA466" s="1">
        <f t="shared" si="798"/>
        <v>0</v>
      </c>
      <c r="AB466" s="24" t="e">
        <f t="shared" si="799"/>
        <v>#REF!</v>
      </c>
      <c r="AC466" s="1">
        <f t="shared" si="800"/>
        <v>0</v>
      </c>
      <c r="AD466" s="13" t="e">
        <f t="shared" si="801"/>
        <v>#REF!</v>
      </c>
    </row>
    <row r="467" spans="1:30" ht="21" customHeight="1" x14ac:dyDescent="0.2">
      <c r="A467" s="44"/>
      <c r="B467" s="29" t="s">
        <v>31</v>
      </c>
      <c r="C467" s="45"/>
      <c r="D467" s="47"/>
      <c r="E467" s="47"/>
      <c r="F467" s="47"/>
      <c r="G467" s="1" t="e">
        <f>+VLOOKUP(D465,#REF!,2,FALSE)</f>
        <v>#REF!</v>
      </c>
      <c r="H467" s="13">
        <v>0</v>
      </c>
      <c r="I467" s="1" t="e">
        <f>+VLOOKUP(D465,#REF!,4,FALSE)</f>
        <v>#REF!</v>
      </c>
      <c r="J467" s="1" t="e">
        <f>+VLOOKUP(D465,#REF!,2,FALSE)</f>
        <v>#REF!</v>
      </c>
      <c r="K467" s="1" t="e">
        <f>+VLOOKUP(D465,#REF!,3,FALSE)</f>
        <v>#REF!</v>
      </c>
      <c r="L467" s="1" t="e">
        <f>+VLOOKUP(D465,'[4]3 trim pleno'!$A$2:$H$590,2,FALSE)</f>
        <v>#N/A</v>
      </c>
      <c r="M467" s="1" t="e">
        <f>+VLOOKUP(D465,'[4]3 trim pleno'!$A$2:$H$590,3,FALSE)</f>
        <v>#N/A</v>
      </c>
      <c r="N467" s="1" t="e">
        <f>+VLOOKUP(D465,'[4]3 trim pleno'!$A$2:$H$590,5,FALSE)</f>
        <v>#N/A</v>
      </c>
      <c r="O467" s="1" t="e">
        <f>+VLOOKUP(D465,'[4]3 trim pleno'!$A$2:$H$590,4,FALSE)</f>
        <v>#N/A</v>
      </c>
      <c r="P467" s="1" t="e">
        <f>+VLOOKUP(D465,'[4]3 trim pleno'!$A$2:$H$590,6,FALSE)</f>
        <v>#N/A</v>
      </c>
      <c r="Q467" s="1" t="e">
        <f>+VLOOKUP(D465,'[4]3 trim pleno'!$A$2:$H$590,7,FALSE)</f>
        <v>#N/A</v>
      </c>
      <c r="R467" s="18" t="e">
        <f>+VLOOKUP(D465,'[4]3 TRIM LESLIE'!$A$4:$N$403,2,FALSE)</f>
        <v>#N/A</v>
      </c>
      <c r="S467" s="18">
        <v>0</v>
      </c>
      <c r="T467" s="18" t="e">
        <f>+VLOOKUP(D465,'[4]3 TRIM LESLIE'!$A$4:$N$403,6,FALSE)</f>
        <v>#N/A</v>
      </c>
      <c r="U467" s="18" t="e">
        <f>+VLOOKUP(D465,'[4]3 TRIM LESLIE'!$A$4:$N$403,5,FALSE)</f>
        <v>#N/A</v>
      </c>
      <c r="V467" s="18" t="e">
        <f>+VLOOKUP(D465,'[4]3 TRIM LESLIE'!$A$4:$N$403,4,FALSE)</f>
        <v>#N/A</v>
      </c>
      <c r="W467" s="18" t="e">
        <f>+VLOOKUP(D465,'[4]3 TRIM LESLIE'!$A$4:$N$403,3,FALSE)</f>
        <v>#N/A</v>
      </c>
      <c r="X467" s="18">
        <v>0</v>
      </c>
      <c r="Y467" s="24" t="e">
        <f t="shared" si="796"/>
        <v>#REF!</v>
      </c>
      <c r="Z467" s="1" t="e">
        <f t="shared" si="797"/>
        <v>#REF!</v>
      </c>
      <c r="AA467" s="1" t="e">
        <f t="shared" si="798"/>
        <v>#N/A</v>
      </c>
      <c r="AB467" s="24" t="e">
        <f t="shared" si="799"/>
        <v>#REF!</v>
      </c>
      <c r="AC467" s="1" t="e">
        <f t="shared" si="800"/>
        <v>#N/A</v>
      </c>
      <c r="AD467" s="13" t="e">
        <f t="shared" si="801"/>
        <v>#REF!</v>
      </c>
    </row>
    <row r="468" spans="1:30" s="8" customFormat="1" ht="21" customHeight="1" x14ac:dyDescent="0.2">
      <c r="A468" s="44"/>
      <c r="B468" s="29" t="s">
        <v>32</v>
      </c>
      <c r="C468" s="45"/>
      <c r="D468" s="48"/>
      <c r="E468" s="48"/>
      <c r="F468" s="48"/>
      <c r="G468" s="1">
        <v>0</v>
      </c>
      <c r="H468" s="13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24">
        <f t="shared" si="796"/>
        <v>0</v>
      </c>
      <c r="Z468" s="1">
        <f t="shared" si="797"/>
        <v>0</v>
      </c>
      <c r="AA468" s="1">
        <f t="shared" si="798"/>
        <v>0</v>
      </c>
      <c r="AB468" s="24">
        <f t="shared" si="799"/>
        <v>0</v>
      </c>
      <c r="AC468" s="1">
        <f t="shared" si="800"/>
        <v>0</v>
      </c>
      <c r="AD468" s="13">
        <f t="shared" si="801"/>
        <v>0</v>
      </c>
    </row>
    <row r="469" spans="1:30" s="7" customFormat="1" ht="21" customHeight="1" x14ac:dyDescent="0.2">
      <c r="A469" s="4" t="s">
        <v>33</v>
      </c>
      <c r="B469" s="4"/>
      <c r="C469" s="5"/>
      <c r="D469" s="5"/>
      <c r="E469" s="5"/>
      <c r="F469" s="5"/>
      <c r="G469" s="6" t="e">
        <f t="shared" ref="G469:X469" si="802">SUM(G465:G468)</f>
        <v>#REF!</v>
      </c>
      <c r="H469" s="6">
        <f>SUM(H465:H468)</f>
        <v>0</v>
      </c>
      <c r="I469" s="6" t="e">
        <f t="shared" ref="I469:K469" si="803">SUM(I465:I468)</f>
        <v>#REF!</v>
      </c>
      <c r="J469" s="6" t="e">
        <f t="shared" si="803"/>
        <v>#REF!</v>
      </c>
      <c r="K469" s="6" t="e">
        <f t="shared" si="803"/>
        <v>#REF!</v>
      </c>
      <c r="L469" s="6" t="e">
        <f t="shared" si="802"/>
        <v>#N/A</v>
      </c>
      <c r="M469" s="6" t="e">
        <f t="shared" si="802"/>
        <v>#N/A</v>
      </c>
      <c r="N469" s="6" t="e">
        <f t="shared" si="802"/>
        <v>#N/A</v>
      </c>
      <c r="O469" s="6" t="e">
        <f t="shared" si="802"/>
        <v>#N/A</v>
      </c>
      <c r="P469" s="6" t="e">
        <f t="shared" si="802"/>
        <v>#N/A</v>
      </c>
      <c r="Q469" s="6" t="e">
        <f t="shared" si="802"/>
        <v>#N/A</v>
      </c>
      <c r="R469" s="6" t="e">
        <f t="shared" si="802"/>
        <v>#N/A</v>
      </c>
      <c r="S469" s="6">
        <f t="shared" si="802"/>
        <v>0</v>
      </c>
      <c r="T469" s="6" t="e">
        <f t="shared" si="802"/>
        <v>#N/A</v>
      </c>
      <c r="U469" s="6" t="e">
        <f t="shared" si="802"/>
        <v>#N/A</v>
      </c>
      <c r="V469" s="6" t="e">
        <f t="shared" si="802"/>
        <v>#N/A</v>
      </c>
      <c r="W469" s="6" t="e">
        <f t="shared" si="802"/>
        <v>#N/A</v>
      </c>
      <c r="X469" s="6">
        <f t="shared" si="802"/>
        <v>0</v>
      </c>
      <c r="Y469" s="6" t="e">
        <f t="shared" si="778"/>
        <v>#REF!</v>
      </c>
      <c r="Z469" s="6" t="e">
        <f t="shared" si="778"/>
        <v>#REF!</v>
      </c>
      <c r="AA469" s="6" t="e">
        <f t="shared" si="778"/>
        <v>#N/A</v>
      </c>
      <c r="AB469" s="6" t="e">
        <f t="shared" si="778"/>
        <v>#REF!</v>
      </c>
      <c r="AC469" s="6" t="e">
        <f t="shared" si="778"/>
        <v>#N/A</v>
      </c>
      <c r="AD469" s="6" t="e">
        <f t="shared" si="778"/>
        <v>#REF!</v>
      </c>
    </row>
    <row r="470" spans="1:30" s="2" customFormat="1" ht="21" customHeight="1" x14ac:dyDescent="0.2">
      <c r="A470" s="44">
        <v>2014</v>
      </c>
      <c r="B470" s="29" t="s">
        <v>26</v>
      </c>
      <c r="C470" s="45" t="s">
        <v>137</v>
      </c>
      <c r="D470" s="46">
        <f>+VLOOKUP(C470,'[1]ENTES A JUNIO 2014'!$B$2:$C$124,2,FALSE)</f>
        <v>94</v>
      </c>
      <c r="E470" s="46" t="s">
        <v>28</v>
      </c>
      <c r="F470" s="46" t="s">
        <v>51</v>
      </c>
      <c r="G470" s="1" t="e">
        <f>+VLOOKUP(D470,#REF!,2,FALSE)</f>
        <v>#REF!</v>
      </c>
      <c r="H470" s="13">
        <v>0</v>
      </c>
      <c r="I470" s="1" t="e">
        <f>+VLOOKUP(D470,#REF!,4,FALSE)</f>
        <v>#REF!</v>
      </c>
      <c r="J470" s="1" t="e">
        <f>+VLOOKUP(D470,#REF!,2,FALSE)</f>
        <v>#REF!</v>
      </c>
      <c r="K470" s="1" t="e">
        <f>+VLOOKUP(D470,#REF!,3,FALSE)</f>
        <v>#REF!</v>
      </c>
      <c r="L470" s="1">
        <f>+VLOOKUP(D470,'[4]1 trim pleno'!$A$2:$H$590,2,FALSE)</f>
        <v>1</v>
      </c>
      <c r="M470" s="1">
        <f>+VLOOKUP(D470,'[4]1 trim pleno'!$A$2:$H$590,3,FALSE)</f>
        <v>0</v>
      </c>
      <c r="N470" s="1">
        <f>+VLOOKUP(D470,'[4]1 trim pleno'!$A$2:$H$590,5,FALSE)</f>
        <v>0</v>
      </c>
      <c r="O470" s="1">
        <f>+VLOOKUP(D470,'[4]1 trim pleno'!$A$2:$H$590,4,FALSE)</f>
        <v>0</v>
      </c>
      <c r="P470" s="1">
        <f>+VLOOKUP(D470,'[4]1 trim pleno'!$A$2:$H$590,6,FALSE)</f>
        <v>0</v>
      </c>
      <c r="Q470" s="1">
        <f>+VLOOKUP(D470,'[4]1 trim pleno'!$A$2:$H$590,7,FALSE)</f>
        <v>0</v>
      </c>
      <c r="R470" s="18">
        <f>+VLOOKUP(D470,'[4]1 TRIM LESLIE'!$A$4:$H$403,2,FALSE)</f>
        <v>0</v>
      </c>
      <c r="S470" s="18">
        <v>0</v>
      </c>
      <c r="T470" s="18">
        <f>+VLOOKUP(D470,'[4]1 TRIM LESLIE'!$A$4:$H$403,6,FALSE)</f>
        <v>0</v>
      </c>
      <c r="U470" s="18">
        <f>+VLOOKUP(D470,'[4]1 TRIM LESLIE'!$A$4:$H$403,5,FALSE)</f>
        <v>0</v>
      </c>
      <c r="V470" s="18">
        <f>+VLOOKUP(D470,'[4]1 TRIM LESLIE'!$A$4:$H$403,4,FALSE)</f>
        <v>0</v>
      </c>
      <c r="W470" s="18">
        <f>+VLOOKUP(D470,'[4]1 TRIM LESLIE'!$A$4:$H$403,3,FALSE)</f>
        <v>0</v>
      </c>
      <c r="X470" s="18">
        <v>0</v>
      </c>
      <c r="Y470" s="24" t="e">
        <f t="shared" ref="Y470" si="804">SUM(I470:Q470)</f>
        <v>#REF!</v>
      </c>
      <c r="Z470" s="1" t="e">
        <f t="shared" ref="Z470:Z473" si="805">SUM(I470:Q470)</f>
        <v>#REF!</v>
      </c>
      <c r="AA470" s="1" t="e">
        <f t="shared" ref="AA470:AA473" si="806">+X470+W470+V470+U470+T470+S470+R470+Q470+P470+L470+K470+J470+I470</f>
        <v>#REF!</v>
      </c>
      <c r="AB470" s="24" t="e">
        <f t="shared" ref="AB470:AB473" si="807">+G470</f>
        <v>#REF!</v>
      </c>
      <c r="AC470" s="1" t="e">
        <f t="shared" ref="AC470:AC473" si="808">+AA470-Z470</f>
        <v>#REF!</v>
      </c>
      <c r="AD470" s="13" t="e">
        <f t="shared" ref="AD470:AD473" si="809">+AB470-Y470</f>
        <v>#REF!</v>
      </c>
    </row>
    <row r="471" spans="1:30" s="8" customFormat="1" ht="21" customHeight="1" x14ac:dyDescent="0.2">
      <c r="A471" s="44"/>
      <c r="B471" s="29" t="s">
        <v>30</v>
      </c>
      <c r="C471" s="45"/>
      <c r="D471" s="47"/>
      <c r="E471" s="47"/>
      <c r="F471" s="47"/>
      <c r="G471" s="1" t="e">
        <f>+VLOOKUP(D470,#REF!,2,FALSE)</f>
        <v>#REF!</v>
      </c>
      <c r="H471" s="13">
        <v>0</v>
      </c>
      <c r="I471" s="1" t="e">
        <f>+VLOOKUP(D470,#REF!,4,FALSE)</f>
        <v>#REF!</v>
      </c>
      <c r="J471" s="1" t="e">
        <f>+VLOOKUP(D470,#REF!,2,FALSE)</f>
        <v>#REF!</v>
      </c>
      <c r="K471" s="1" t="e">
        <f>+VLOOKUP(D470,#REF!,3,FALSE)</f>
        <v>#REF!</v>
      </c>
      <c r="L471" s="1">
        <f>+VLOOKUP(D470,'[4]2 trim pleno'!$A$2:$H$590,2,FALSE)</f>
        <v>2</v>
      </c>
      <c r="M471" s="1">
        <f>+VLOOKUP(D470,'[4]2 trim pleno'!$A$2:$H$590,3,FALSE)</f>
        <v>2</v>
      </c>
      <c r="N471" s="1">
        <f>+VLOOKUP(D470,'[4]2 trim pleno'!$A$2:$H$590,5,FALSE)</f>
        <v>0</v>
      </c>
      <c r="O471" s="1">
        <f>+VLOOKUP(D470,'[4]2 trim pleno'!$A$2:$H$590,4,FALSE)</f>
        <v>0</v>
      </c>
      <c r="P471" s="1">
        <f>+VLOOKUP(D470,'[4]2 trim pleno'!$A$2:$H$590,6,FALSE)</f>
        <v>0</v>
      </c>
      <c r="Q471" s="1">
        <f>+VLOOKUP(D470,'[4]2 trim pleno'!$A$2:$H$590,7,FALSE)</f>
        <v>0</v>
      </c>
      <c r="R471" s="18">
        <f>+VLOOKUP(D470,'[4]2 TRIM LESLIE'!$A$4:$H$403,2,FALSE)</f>
        <v>2</v>
      </c>
      <c r="S471" s="18">
        <v>0</v>
      </c>
      <c r="T471" s="18">
        <f>+VLOOKUP(D470,'[4]2 TRIM LESLIE'!$A$4:$H$403,6,FALSE)</f>
        <v>0</v>
      </c>
      <c r="U471" s="18">
        <f>+VLOOKUP(D470,'[4]2 TRIM LESLIE'!$A$4:$H$403,5,FALSE)</f>
        <v>0</v>
      </c>
      <c r="V471" s="18">
        <f>+VLOOKUP(D470,'[4]2 TRIM LESLIE'!$A$4:$H$403,4,FALSE)</f>
        <v>0</v>
      </c>
      <c r="W471" s="18">
        <f>+VLOOKUP(D470,'[4]2 TRIM LESLIE'!$A$4:$H$403,3,FALSE)</f>
        <v>0</v>
      </c>
      <c r="X471" s="18">
        <v>0</v>
      </c>
      <c r="Y471" s="24" t="e">
        <f t="shared" si="796"/>
        <v>#REF!</v>
      </c>
      <c r="Z471" s="1" t="e">
        <f t="shared" si="805"/>
        <v>#REF!</v>
      </c>
      <c r="AA471" s="1" t="e">
        <f t="shared" si="806"/>
        <v>#REF!</v>
      </c>
      <c r="AB471" s="24" t="e">
        <f t="shared" si="807"/>
        <v>#REF!</v>
      </c>
      <c r="AC471" s="1" t="e">
        <f t="shared" si="808"/>
        <v>#REF!</v>
      </c>
      <c r="AD471" s="13" t="e">
        <f t="shared" si="809"/>
        <v>#REF!</v>
      </c>
    </row>
    <row r="472" spans="1:30" ht="21" customHeight="1" x14ac:dyDescent="0.2">
      <c r="A472" s="44"/>
      <c r="B472" s="29" t="s">
        <v>31</v>
      </c>
      <c r="C472" s="45"/>
      <c r="D472" s="47"/>
      <c r="E472" s="47"/>
      <c r="F472" s="47"/>
      <c r="G472" s="1" t="e">
        <f>+VLOOKUP(D470,#REF!,2,FALSE)</f>
        <v>#REF!</v>
      </c>
      <c r="H472" s="13">
        <v>0</v>
      </c>
      <c r="I472" s="1" t="e">
        <f>+VLOOKUP(D470,#REF!,4,FALSE)</f>
        <v>#REF!</v>
      </c>
      <c r="J472" s="1" t="e">
        <f>+VLOOKUP(D470,#REF!,2,FALSE)</f>
        <v>#REF!</v>
      </c>
      <c r="K472" s="1" t="e">
        <f>+VLOOKUP(D470,#REF!,3,FALSE)</f>
        <v>#REF!</v>
      </c>
      <c r="L472" s="1" t="e">
        <f>+VLOOKUP(D470,'[4]3 trim pleno'!$A$2:$H$590,2,FALSE)</f>
        <v>#N/A</v>
      </c>
      <c r="M472" s="1" t="e">
        <f>+VLOOKUP(D470,'[4]3 trim pleno'!$A$2:$H$590,3,FALSE)</f>
        <v>#N/A</v>
      </c>
      <c r="N472" s="1" t="e">
        <f>+VLOOKUP(D470,'[4]3 trim pleno'!$A$2:$H$590,5,FALSE)</f>
        <v>#N/A</v>
      </c>
      <c r="O472" s="1" t="e">
        <f>+VLOOKUP(D470,'[4]3 trim pleno'!$A$2:$H$590,4,FALSE)</f>
        <v>#N/A</v>
      </c>
      <c r="P472" s="1" t="e">
        <f>+VLOOKUP(D470,'[4]3 trim pleno'!$A$2:$H$590,6,FALSE)</f>
        <v>#N/A</v>
      </c>
      <c r="Q472" s="1" t="e">
        <f>+VLOOKUP(D470,'[4]3 trim pleno'!$A$2:$H$590,7,FALSE)</f>
        <v>#N/A</v>
      </c>
      <c r="R472" s="18" t="e">
        <f>+VLOOKUP(D470,'[4]3 TRIM LESLIE'!$A$4:$N$403,2,FALSE)</f>
        <v>#N/A</v>
      </c>
      <c r="S472" s="18">
        <v>0</v>
      </c>
      <c r="T472" s="18" t="e">
        <f>+VLOOKUP(D470,'[4]3 TRIM LESLIE'!$A$4:$N$403,6,FALSE)</f>
        <v>#N/A</v>
      </c>
      <c r="U472" s="18" t="e">
        <f>+VLOOKUP(D470,'[4]3 TRIM LESLIE'!$A$4:$N$403,5,FALSE)</f>
        <v>#N/A</v>
      </c>
      <c r="V472" s="18" t="e">
        <f>+VLOOKUP(D470,'[4]3 TRIM LESLIE'!$A$4:$N$403,4,FALSE)</f>
        <v>#N/A</v>
      </c>
      <c r="W472" s="18" t="e">
        <f>+VLOOKUP(D470,'[4]3 TRIM LESLIE'!$A$4:$N$403,3,FALSE)</f>
        <v>#N/A</v>
      </c>
      <c r="X472" s="18">
        <v>0</v>
      </c>
      <c r="Y472" s="24" t="e">
        <f t="shared" si="796"/>
        <v>#REF!</v>
      </c>
      <c r="Z472" s="1" t="e">
        <f t="shared" si="805"/>
        <v>#REF!</v>
      </c>
      <c r="AA472" s="1" t="e">
        <f t="shared" si="806"/>
        <v>#N/A</v>
      </c>
      <c r="AB472" s="24" t="e">
        <f t="shared" si="807"/>
        <v>#REF!</v>
      </c>
      <c r="AC472" s="1" t="e">
        <f t="shared" si="808"/>
        <v>#N/A</v>
      </c>
      <c r="AD472" s="13" t="e">
        <f t="shared" si="809"/>
        <v>#REF!</v>
      </c>
    </row>
    <row r="473" spans="1:30" s="8" customFormat="1" ht="21" customHeight="1" x14ac:dyDescent="0.2">
      <c r="A473" s="44"/>
      <c r="B473" s="29" t="s">
        <v>32</v>
      </c>
      <c r="C473" s="45"/>
      <c r="D473" s="48"/>
      <c r="E473" s="48"/>
      <c r="F473" s="48"/>
      <c r="G473" s="1">
        <v>0</v>
      </c>
      <c r="H473" s="13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24">
        <f t="shared" si="796"/>
        <v>0</v>
      </c>
      <c r="Z473" s="1">
        <f t="shared" si="805"/>
        <v>0</v>
      </c>
      <c r="AA473" s="1">
        <f t="shared" si="806"/>
        <v>0</v>
      </c>
      <c r="AB473" s="24">
        <f t="shared" si="807"/>
        <v>0</v>
      </c>
      <c r="AC473" s="1">
        <f t="shared" si="808"/>
        <v>0</v>
      </c>
      <c r="AD473" s="13">
        <f t="shared" si="809"/>
        <v>0</v>
      </c>
    </row>
    <row r="474" spans="1:30" s="7" customFormat="1" ht="21" customHeight="1" x14ac:dyDescent="0.2">
      <c r="A474" s="4" t="s">
        <v>33</v>
      </c>
      <c r="B474" s="4"/>
      <c r="C474" s="5"/>
      <c r="D474" s="5"/>
      <c r="E474" s="5"/>
      <c r="F474" s="5"/>
      <c r="G474" s="6" t="e">
        <f t="shared" ref="G474:X474" si="810">SUM(G470:G473)</f>
        <v>#REF!</v>
      </c>
      <c r="H474" s="6">
        <f>SUM(H470:H473)</f>
        <v>0</v>
      </c>
      <c r="I474" s="6" t="e">
        <f t="shared" ref="I474:K474" si="811">SUM(I470:I473)</f>
        <v>#REF!</v>
      </c>
      <c r="J474" s="6" t="e">
        <f t="shared" si="811"/>
        <v>#REF!</v>
      </c>
      <c r="K474" s="6" t="e">
        <f t="shared" si="811"/>
        <v>#REF!</v>
      </c>
      <c r="L474" s="6" t="e">
        <f t="shared" si="810"/>
        <v>#N/A</v>
      </c>
      <c r="M474" s="6" t="e">
        <f t="shared" si="810"/>
        <v>#N/A</v>
      </c>
      <c r="N474" s="6" t="e">
        <f t="shared" si="810"/>
        <v>#N/A</v>
      </c>
      <c r="O474" s="6" t="e">
        <f t="shared" si="810"/>
        <v>#N/A</v>
      </c>
      <c r="P474" s="6" t="e">
        <f t="shared" si="810"/>
        <v>#N/A</v>
      </c>
      <c r="Q474" s="6" t="e">
        <f t="shared" si="810"/>
        <v>#N/A</v>
      </c>
      <c r="R474" s="6" t="e">
        <f t="shared" si="810"/>
        <v>#N/A</v>
      </c>
      <c r="S474" s="6">
        <f t="shared" si="810"/>
        <v>0</v>
      </c>
      <c r="T474" s="6" t="e">
        <f t="shared" si="810"/>
        <v>#N/A</v>
      </c>
      <c r="U474" s="6" t="e">
        <f t="shared" si="810"/>
        <v>#N/A</v>
      </c>
      <c r="V474" s="6" t="e">
        <f t="shared" si="810"/>
        <v>#N/A</v>
      </c>
      <c r="W474" s="6" t="e">
        <f t="shared" si="810"/>
        <v>#N/A</v>
      </c>
      <c r="X474" s="6">
        <f t="shared" si="810"/>
        <v>0</v>
      </c>
      <c r="Y474" s="6" t="e">
        <f t="shared" ref="Y474:AD489" si="812">SUM(Y470:Y473)</f>
        <v>#REF!</v>
      </c>
      <c r="Z474" s="6" t="e">
        <f t="shared" si="812"/>
        <v>#REF!</v>
      </c>
      <c r="AA474" s="6" t="e">
        <f t="shared" si="812"/>
        <v>#REF!</v>
      </c>
      <c r="AB474" s="6" t="e">
        <f t="shared" si="812"/>
        <v>#REF!</v>
      </c>
      <c r="AC474" s="6" t="e">
        <f t="shared" si="812"/>
        <v>#REF!</v>
      </c>
      <c r="AD474" s="6" t="e">
        <f t="shared" si="812"/>
        <v>#REF!</v>
      </c>
    </row>
    <row r="475" spans="1:30" s="2" customFormat="1" ht="21" customHeight="1" x14ac:dyDescent="0.2">
      <c r="A475" s="44">
        <v>2014</v>
      </c>
      <c r="B475" s="29" t="s">
        <v>26</v>
      </c>
      <c r="C475" s="45" t="s">
        <v>138</v>
      </c>
      <c r="D475" s="46">
        <f>+VLOOKUP(C475,'[1]ENTES A JUNIO 2014'!$B$2:$C$124,2,FALSE)</f>
        <v>95</v>
      </c>
      <c r="E475" s="46" t="s">
        <v>28</v>
      </c>
      <c r="F475" s="46" t="s">
        <v>51</v>
      </c>
      <c r="G475" s="1">
        <v>0</v>
      </c>
      <c r="H475" s="13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24">
        <f t="shared" ref="Y475" si="813">SUM(I475:Q475)</f>
        <v>0</v>
      </c>
      <c r="Z475" s="1">
        <f t="shared" ref="Z475:Z478" si="814">SUM(I475:Q475)</f>
        <v>0</v>
      </c>
      <c r="AA475" s="1">
        <f t="shared" ref="AA475:AA478" si="815">+X475+W475+V475+U475+T475+S475+R475+Q475+P475+L475+K475+J475+I475</f>
        <v>0</v>
      </c>
      <c r="AB475" s="24">
        <f t="shared" ref="AB475:AB478" si="816">+G475</f>
        <v>0</v>
      </c>
      <c r="AC475" s="1">
        <f t="shared" ref="AC475:AC478" si="817">+AA475-Z475</f>
        <v>0</v>
      </c>
      <c r="AD475" s="13">
        <f t="shared" ref="AD475:AD478" si="818">+AB475-Y475</f>
        <v>0</v>
      </c>
    </row>
    <row r="476" spans="1:30" s="8" customFormat="1" ht="21" customHeight="1" x14ac:dyDescent="0.2">
      <c r="A476" s="44"/>
      <c r="B476" s="29" t="s">
        <v>30</v>
      </c>
      <c r="C476" s="45"/>
      <c r="D476" s="47"/>
      <c r="E476" s="47"/>
      <c r="F476" s="47"/>
      <c r="G476" s="1">
        <v>0</v>
      </c>
      <c r="H476" s="13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24">
        <f t="shared" si="796"/>
        <v>0</v>
      </c>
      <c r="Z476" s="1">
        <f t="shared" si="814"/>
        <v>0</v>
      </c>
      <c r="AA476" s="1">
        <f t="shared" si="815"/>
        <v>0</v>
      </c>
      <c r="AB476" s="24">
        <f t="shared" si="816"/>
        <v>0</v>
      </c>
      <c r="AC476" s="1">
        <f t="shared" si="817"/>
        <v>0</v>
      </c>
      <c r="AD476" s="13">
        <f t="shared" si="818"/>
        <v>0</v>
      </c>
    </row>
    <row r="477" spans="1:30" ht="21" customHeight="1" x14ac:dyDescent="0.2">
      <c r="A477" s="44"/>
      <c r="B477" s="29" t="s">
        <v>31</v>
      </c>
      <c r="C477" s="45"/>
      <c r="D477" s="47"/>
      <c r="E477" s="47"/>
      <c r="F477" s="47"/>
      <c r="G477" s="1" t="e">
        <f>+VLOOKUP(D475,#REF!,2,FALSE)</f>
        <v>#REF!</v>
      </c>
      <c r="H477" s="13">
        <v>0</v>
      </c>
      <c r="I477" s="1" t="e">
        <f>+VLOOKUP(D475,#REF!,4,FALSE)</f>
        <v>#REF!</v>
      </c>
      <c r="J477" s="1" t="e">
        <f>+VLOOKUP(D475,#REF!,2,FALSE)</f>
        <v>#REF!</v>
      </c>
      <c r="K477" s="1" t="e">
        <f>+VLOOKUP(D475,#REF!,3,FALSE)</f>
        <v>#REF!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24" t="e">
        <f t="shared" si="796"/>
        <v>#REF!</v>
      </c>
      <c r="Z477" s="1" t="e">
        <f t="shared" si="814"/>
        <v>#REF!</v>
      </c>
      <c r="AA477" s="1" t="e">
        <f t="shared" si="815"/>
        <v>#REF!</v>
      </c>
      <c r="AB477" s="24" t="e">
        <f t="shared" si="816"/>
        <v>#REF!</v>
      </c>
      <c r="AC477" s="1" t="e">
        <f t="shared" si="817"/>
        <v>#REF!</v>
      </c>
      <c r="AD477" s="13" t="e">
        <f t="shared" si="818"/>
        <v>#REF!</v>
      </c>
    </row>
    <row r="478" spans="1:30" s="8" customFormat="1" ht="21" customHeight="1" x14ac:dyDescent="0.2">
      <c r="A478" s="44"/>
      <c r="B478" s="29" t="s">
        <v>32</v>
      </c>
      <c r="C478" s="45"/>
      <c r="D478" s="48"/>
      <c r="E478" s="48"/>
      <c r="F478" s="48"/>
      <c r="G478" s="1">
        <v>0</v>
      </c>
      <c r="H478" s="13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24">
        <f t="shared" si="796"/>
        <v>0</v>
      </c>
      <c r="Z478" s="1">
        <f t="shared" si="814"/>
        <v>0</v>
      </c>
      <c r="AA478" s="1">
        <f t="shared" si="815"/>
        <v>0</v>
      </c>
      <c r="AB478" s="24">
        <f t="shared" si="816"/>
        <v>0</v>
      </c>
      <c r="AC478" s="1">
        <f t="shared" si="817"/>
        <v>0</v>
      </c>
      <c r="AD478" s="13">
        <f t="shared" si="818"/>
        <v>0</v>
      </c>
    </row>
    <row r="479" spans="1:30" s="7" customFormat="1" ht="21" customHeight="1" x14ac:dyDescent="0.2">
      <c r="A479" s="4" t="s">
        <v>33</v>
      </c>
      <c r="B479" s="4"/>
      <c r="C479" s="5"/>
      <c r="D479" s="5"/>
      <c r="E479" s="5"/>
      <c r="F479" s="5"/>
      <c r="G479" s="6" t="e">
        <f t="shared" ref="G479:X479" si="819">SUM(G475:G478)</f>
        <v>#REF!</v>
      </c>
      <c r="H479" s="6">
        <f>SUM(H475:H478)</f>
        <v>0</v>
      </c>
      <c r="I479" s="6" t="e">
        <f t="shared" ref="I479:K479" si="820">SUM(I475:I478)</f>
        <v>#REF!</v>
      </c>
      <c r="J479" s="6" t="e">
        <f t="shared" si="820"/>
        <v>#REF!</v>
      </c>
      <c r="K479" s="6" t="e">
        <f t="shared" si="820"/>
        <v>#REF!</v>
      </c>
      <c r="L479" s="6">
        <f t="shared" si="819"/>
        <v>0</v>
      </c>
      <c r="M479" s="6">
        <f t="shared" si="819"/>
        <v>0</v>
      </c>
      <c r="N479" s="6">
        <f t="shared" si="819"/>
        <v>0</v>
      </c>
      <c r="O479" s="6">
        <f t="shared" si="819"/>
        <v>0</v>
      </c>
      <c r="P479" s="6">
        <f t="shared" si="819"/>
        <v>0</v>
      </c>
      <c r="Q479" s="6">
        <f t="shared" si="819"/>
        <v>0</v>
      </c>
      <c r="R479" s="6">
        <f t="shared" si="819"/>
        <v>0</v>
      </c>
      <c r="S479" s="6">
        <f t="shared" si="819"/>
        <v>0</v>
      </c>
      <c r="T479" s="6">
        <f t="shared" si="819"/>
        <v>0</v>
      </c>
      <c r="U479" s="6">
        <f t="shared" si="819"/>
        <v>0</v>
      </c>
      <c r="V479" s="6">
        <f t="shared" si="819"/>
        <v>0</v>
      </c>
      <c r="W479" s="6">
        <f t="shared" si="819"/>
        <v>0</v>
      </c>
      <c r="X479" s="6">
        <f t="shared" si="819"/>
        <v>0</v>
      </c>
      <c r="Y479" s="6" t="e">
        <f t="shared" si="812"/>
        <v>#REF!</v>
      </c>
      <c r="Z479" s="6" t="e">
        <f t="shared" si="812"/>
        <v>#REF!</v>
      </c>
      <c r="AA479" s="6" t="e">
        <f t="shared" si="812"/>
        <v>#REF!</v>
      </c>
      <c r="AB479" s="6" t="e">
        <f t="shared" si="812"/>
        <v>#REF!</v>
      </c>
      <c r="AC479" s="6" t="e">
        <f t="shared" si="812"/>
        <v>#REF!</v>
      </c>
      <c r="AD479" s="6" t="e">
        <f t="shared" si="812"/>
        <v>#REF!</v>
      </c>
    </row>
    <row r="480" spans="1:30" s="2" customFormat="1" ht="21" customHeight="1" x14ac:dyDescent="0.2">
      <c r="A480" s="44">
        <v>2014</v>
      </c>
      <c r="B480" s="29" t="s">
        <v>26</v>
      </c>
      <c r="C480" s="45" t="s">
        <v>139</v>
      </c>
      <c r="D480" s="46">
        <f>+VLOOKUP(C480,'[1]ENTES A JUNIO 2014'!$B$2:$C$124,2,FALSE)</f>
        <v>96</v>
      </c>
      <c r="E480" s="46" t="s">
        <v>28</v>
      </c>
      <c r="F480" s="46" t="s">
        <v>51</v>
      </c>
      <c r="G480" s="1" t="e">
        <f>+VLOOKUP(D480,#REF!,2,FALSE)</f>
        <v>#REF!</v>
      </c>
      <c r="H480" s="13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24">
        <f t="shared" ref="Y480" si="821">SUM(I480:Q480)</f>
        <v>0</v>
      </c>
      <c r="Z480" s="1">
        <f t="shared" ref="Z480:Z483" si="822">SUM(I480:Q480)</f>
        <v>0</v>
      </c>
      <c r="AA480" s="1">
        <f t="shared" ref="AA480:AA483" si="823">+X480+W480+V480+U480+T480+S480+R480+Q480+P480+L480+K480+J480+I480</f>
        <v>0</v>
      </c>
      <c r="AB480" s="24" t="e">
        <f t="shared" ref="AB480:AB483" si="824">+G480</f>
        <v>#REF!</v>
      </c>
      <c r="AC480" s="1">
        <f t="shared" ref="AC480:AC483" si="825">+AA480-Z480</f>
        <v>0</v>
      </c>
      <c r="AD480" s="13" t="e">
        <f t="shared" ref="AD480:AD483" si="826">+AB480-Y480</f>
        <v>#REF!</v>
      </c>
    </row>
    <row r="481" spans="1:30" s="8" customFormat="1" ht="21" customHeight="1" x14ac:dyDescent="0.2">
      <c r="A481" s="44"/>
      <c r="B481" s="29" t="s">
        <v>30</v>
      </c>
      <c r="C481" s="45"/>
      <c r="D481" s="47"/>
      <c r="E481" s="47"/>
      <c r="F481" s="47"/>
      <c r="G481" s="1" t="e">
        <f>+VLOOKUP(D480,#REF!,2,FALSE)</f>
        <v>#REF!</v>
      </c>
      <c r="H481" s="13">
        <v>0</v>
      </c>
      <c r="I481" s="1" t="e">
        <f>+VLOOKUP(D480,#REF!,4,FALSE)</f>
        <v>#REF!</v>
      </c>
      <c r="J481" s="1" t="e">
        <f>+VLOOKUP(D480,#REF!,2,FALSE)</f>
        <v>#REF!</v>
      </c>
      <c r="K481" s="1" t="e">
        <f>+VLOOKUP(D480,#REF!,3,FALSE)</f>
        <v>#REF!</v>
      </c>
      <c r="L481" s="1">
        <f>+VLOOKUP(D480,'[4]2 trim pleno'!$A$2:$H$590,2,FALSE)</f>
        <v>1</v>
      </c>
      <c r="M481" s="1">
        <f>+VLOOKUP(D480,'[4]2 trim pleno'!$A$2:$H$590,3,FALSE)</f>
        <v>3</v>
      </c>
      <c r="N481" s="1">
        <f>+VLOOKUP(D480,'[4]2 trim pleno'!$A$2:$H$590,5,FALSE)</f>
        <v>0</v>
      </c>
      <c r="O481" s="1">
        <f>+VLOOKUP(D480,'[4]2 trim pleno'!$A$2:$H$590,4,FALSE)</f>
        <v>0</v>
      </c>
      <c r="P481" s="1">
        <f>+VLOOKUP(D480,'[4]2 trim pleno'!$A$2:$H$590,6,FALSE)</f>
        <v>0</v>
      </c>
      <c r="Q481" s="1">
        <f>+VLOOKUP(D480,'[4]2 trim pleno'!$A$2:$H$590,7,FALSE)</f>
        <v>0</v>
      </c>
      <c r="R481" s="18">
        <f>+VLOOKUP(D480,'[4]2 TRIM LESLIE'!$A$4:$H$403,2,FALSE)</f>
        <v>3</v>
      </c>
      <c r="S481" s="18">
        <v>0</v>
      </c>
      <c r="T481" s="18">
        <f>+VLOOKUP(D480,'[4]2 TRIM LESLIE'!$A$4:$H$403,6,FALSE)</f>
        <v>0</v>
      </c>
      <c r="U481" s="18">
        <f>+VLOOKUP(D480,'[4]2 TRIM LESLIE'!$A$4:$H$403,5,FALSE)</f>
        <v>0</v>
      </c>
      <c r="V481" s="18">
        <f>+VLOOKUP(D480,'[4]2 TRIM LESLIE'!$A$4:$H$403,4,FALSE)</f>
        <v>0</v>
      </c>
      <c r="W481" s="18">
        <f>+VLOOKUP(D480,'[4]2 TRIM LESLIE'!$A$4:$H$403,3,FALSE)</f>
        <v>0</v>
      </c>
      <c r="X481" s="18">
        <v>0</v>
      </c>
      <c r="Y481" s="24" t="e">
        <f t="shared" si="796"/>
        <v>#REF!</v>
      </c>
      <c r="Z481" s="1" t="e">
        <f t="shared" si="822"/>
        <v>#REF!</v>
      </c>
      <c r="AA481" s="1" t="e">
        <f t="shared" si="823"/>
        <v>#REF!</v>
      </c>
      <c r="AB481" s="24" t="e">
        <f t="shared" si="824"/>
        <v>#REF!</v>
      </c>
      <c r="AC481" s="1" t="e">
        <f t="shared" si="825"/>
        <v>#REF!</v>
      </c>
      <c r="AD481" s="13" t="e">
        <f t="shared" si="826"/>
        <v>#REF!</v>
      </c>
    </row>
    <row r="482" spans="1:30" ht="21" customHeight="1" x14ac:dyDescent="0.2">
      <c r="A482" s="44"/>
      <c r="B482" s="29" t="s">
        <v>31</v>
      </c>
      <c r="C482" s="45"/>
      <c r="D482" s="47"/>
      <c r="E482" s="47"/>
      <c r="F482" s="47"/>
      <c r="G482" s="1" t="e">
        <f>+VLOOKUP(D480,#REF!,2,FALSE)</f>
        <v>#REF!</v>
      </c>
      <c r="H482" s="13">
        <v>3</v>
      </c>
      <c r="I482" s="1">
        <v>0</v>
      </c>
      <c r="J482" s="1">
        <v>0</v>
      </c>
      <c r="K482" s="1">
        <v>0</v>
      </c>
      <c r="L482" s="1">
        <f>+VLOOKUP(D480,'[4]3 trim pleno'!$A$2:$H$590,2,FALSE)</f>
        <v>3</v>
      </c>
      <c r="M482" s="1">
        <f>+VLOOKUP(D480,'[4]3 trim pleno'!$A$2:$H$590,3,FALSE)</f>
        <v>0</v>
      </c>
      <c r="N482" s="1">
        <f>+VLOOKUP(D480,'[4]3 trim pleno'!$A$2:$H$590,5,FALSE)</f>
        <v>0</v>
      </c>
      <c r="O482" s="1">
        <f>+VLOOKUP(D480,'[4]3 trim pleno'!$A$2:$H$590,4,FALSE)</f>
        <v>0</v>
      </c>
      <c r="P482" s="1">
        <f>+VLOOKUP(D480,'[4]3 trim pleno'!$A$2:$H$590,6,FALSE)</f>
        <v>0</v>
      </c>
      <c r="Q482" s="1">
        <f>+VLOOKUP(D480,'[4]3 trim pleno'!$A$2:$H$590,7,FALSE)</f>
        <v>2</v>
      </c>
      <c r="R482" s="18">
        <f>+VLOOKUP(D480,'[4]3 TRIM LESLIE'!$A$4:$N$403,2,FALSE)</f>
        <v>0</v>
      </c>
      <c r="S482" s="18">
        <v>0</v>
      </c>
      <c r="T482" s="18">
        <f>+VLOOKUP(D480,'[4]3 TRIM LESLIE'!$A$4:$N$403,6,FALSE)</f>
        <v>0</v>
      </c>
      <c r="U482" s="18">
        <f>+VLOOKUP(D480,'[4]3 TRIM LESLIE'!$A$4:$N$403,5,FALSE)</f>
        <v>0</v>
      </c>
      <c r="V482" s="18">
        <f>+VLOOKUP(D480,'[4]3 TRIM LESLIE'!$A$4:$N$403,4,FALSE)</f>
        <v>0</v>
      </c>
      <c r="W482" s="18">
        <f>+VLOOKUP(D480,'[4]3 TRIM LESLIE'!$A$4:$N$403,3,FALSE)</f>
        <v>0</v>
      </c>
      <c r="X482" s="18">
        <v>0</v>
      </c>
      <c r="Y482" s="24">
        <f t="shared" si="796"/>
        <v>5</v>
      </c>
      <c r="Z482" s="1">
        <f t="shared" si="822"/>
        <v>5</v>
      </c>
      <c r="AA482" s="1">
        <f t="shared" si="823"/>
        <v>5</v>
      </c>
      <c r="AB482" s="24" t="e">
        <f t="shared" si="824"/>
        <v>#REF!</v>
      </c>
      <c r="AC482" s="1">
        <f t="shared" si="825"/>
        <v>0</v>
      </c>
      <c r="AD482" s="13" t="e">
        <f t="shared" si="826"/>
        <v>#REF!</v>
      </c>
    </row>
    <row r="483" spans="1:30" s="8" customFormat="1" ht="21" customHeight="1" x14ac:dyDescent="0.2">
      <c r="A483" s="44"/>
      <c r="B483" s="29" t="s">
        <v>32</v>
      </c>
      <c r="C483" s="45"/>
      <c r="D483" s="48"/>
      <c r="E483" s="48"/>
      <c r="F483" s="48"/>
      <c r="G483" s="1">
        <v>0</v>
      </c>
      <c r="H483" s="13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24">
        <f t="shared" si="796"/>
        <v>0</v>
      </c>
      <c r="Z483" s="1">
        <f t="shared" si="822"/>
        <v>0</v>
      </c>
      <c r="AA483" s="1">
        <f t="shared" si="823"/>
        <v>0</v>
      </c>
      <c r="AB483" s="24">
        <f t="shared" si="824"/>
        <v>0</v>
      </c>
      <c r="AC483" s="1">
        <f t="shared" si="825"/>
        <v>0</v>
      </c>
      <c r="AD483" s="13">
        <f t="shared" si="826"/>
        <v>0</v>
      </c>
    </row>
    <row r="484" spans="1:30" s="7" customFormat="1" ht="21" customHeight="1" x14ac:dyDescent="0.2">
      <c r="A484" s="4" t="s">
        <v>33</v>
      </c>
      <c r="B484" s="4"/>
      <c r="C484" s="5"/>
      <c r="D484" s="5"/>
      <c r="E484" s="5"/>
      <c r="F484" s="5"/>
      <c r="G484" s="6" t="e">
        <f t="shared" ref="G484:X484" si="827">SUM(G480:G483)</f>
        <v>#REF!</v>
      </c>
      <c r="H484" s="6">
        <f>SUM(H480:H483)</f>
        <v>3</v>
      </c>
      <c r="I484" s="6" t="e">
        <f t="shared" ref="I484:K484" si="828">SUM(I480:I483)</f>
        <v>#REF!</v>
      </c>
      <c r="J484" s="6" t="e">
        <f t="shared" si="828"/>
        <v>#REF!</v>
      </c>
      <c r="K484" s="6" t="e">
        <f t="shared" si="828"/>
        <v>#REF!</v>
      </c>
      <c r="L484" s="6">
        <f t="shared" si="827"/>
        <v>4</v>
      </c>
      <c r="M484" s="6">
        <f t="shared" si="827"/>
        <v>3</v>
      </c>
      <c r="N484" s="6">
        <f t="shared" si="827"/>
        <v>0</v>
      </c>
      <c r="O484" s="6">
        <f t="shared" si="827"/>
        <v>0</v>
      </c>
      <c r="P484" s="6">
        <f t="shared" si="827"/>
        <v>0</v>
      </c>
      <c r="Q484" s="6">
        <f t="shared" si="827"/>
        <v>2</v>
      </c>
      <c r="R484" s="6">
        <f t="shared" si="827"/>
        <v>3</v>
      </c>
      <c r="S484" s="6">
        <f t="shared" si="827"/>
        <v>0</v>
      </c>
      <c r="T484" s="6">
        <f t="shared" si="827"/>
        <v>0</v>
      </c>
      <c r="U484" s="6">
        <f t="shared" si="827"/>
        <v>0</v>
      </c>
      <c r="V484" s="6">
        <f t="shared" si="827"/>
        <v>0</v>
      </c>
      <c r="W484" s="6">
        <f t="shared" si="827"/>
        <v>0</v>
      </c>
      <c r="X484" s="6">
        <f t="shared" si="827"/>
        <v>0</v>
      </c>
      <c r="Y484" s="6" t="e">
        <f t="shared" si="812"/>
        <v>#REF!</v>
      </c>
      <c r="Z484" s="6" t="e">
        <f t="shared" si="812"/>
        <v>#REF!</v>
      </c>
      <c r="AA484" s="6" t="e">
        <f t="shared" si="812"/>
        <v>#REF!</v>
      </c>
      <c r="AB484" s="6" t="e">
        <f t="shared" si="812"/>
        <v>#REF!</v>
      </c>
      <c r="AC484" s="6" t="e">
        <f t="shared" si="812"/>
        <v>#REF!</v>
      </c>
      <c r="AD484" s="6" t="e">
        <f t="shared" si="812"/>
        <v>#REF!</v>
      </c>
    </row>
    <row r="485" spans="1:30" s="2" customFormat="1" ht="21" customHeight="1" x14ac:dyDescent="0.2">
      <c r="A485" s="44">
        <v>2014</v>
      </c>
      <c r="B485" s="29" t="s">
        <v>26</v>
      </c>
      <c r="C485" s="45" t="s">
        <v>140</v>
      </c>
      <c r="D485" s="46">
        <f>+VLOOKUP(C485,'[1]ENTES A JUNIO 2014'!$B$2:$C$124,2,FALSE)</f>
        <v>97</v>
      </c>
      <c r="E485" s="46" t="s">
        <v>28</v>
      </c>
      <c r="F485" s="46" t="s">
        <v>51</v>
      </c>
      <c r="G485" s="1" t="e">
        <f>+VLOOKUP(D485,#REF!,2,FALSE)</f>
        <v>#REF!</v>
      </c>
      <c r="H485" s="13">
        <v>0</v>
      </c>
      <c r="I485" s="1" t="e">
        <f>+VLOOKUP(D485,#REF!,4,FALSE)</f>
        <v>#REF!</v>
      </c>
      <c r="J485" s="1" t="e">
        <f>+VLOOKUP(D485,#REF!,2,FALSE)</f>
        <v>#REF!</v>
      </c>
      <c r="K485" s="1" t="e">
        <f>+VLOOKUP(D485,#REF!,3,FALSE)</f>
        <v>#REF!</v>
      </c>
      <c r="L485" s="1">
        <f>+VLOOKUP(D485,'[4]1 trim pleno'!$A$2:$H$590,2,FALSE)</f>
        <v>5</v>
      </c>
      <c r="M485" s="1">
        <f>+VLOOKUP(D485,'[4]1 trim pleno'!$A$2:$H$590,3,FALSE)</f>
        <v>11</v>
      </c>
      <c r="N485" s="1">
        <f>+VLOOKUP(D485,'[4]1 trim pleno'!$A$2:$H$590,5,FALSE)</f>
        <v>6</v>
      </c>
      <c r="O485" s="1">
        <f>+VLOOKUP(D485,'[4]1 trim pleno'!$A$2:$H$590,4,FALSE)</f>
        <v>8</v>
      </c>
      <c r="P485" s="1">
        <f>+VLOOKUP(D485,'[4]1 trim pleno'!$A$2:$H$590,6,FALSE)</f>
        <v>3</v>
      </c>
      <c r="Q485" s="1">
        <f>+VLOOKUP(D485,'[4]1 trim pleno'!$A$2:$H$590,7,FALSE)</f>
        <v>3</v>
      </c>
      <c r="R485" s="18">
        <f>+VLOOKUP(D485,'[4]1 TRIM LESLIE'!$A$4:$H$403,2,FALSE)</f>
        <v>17</v>
      </c>
      <c r="S485" s="18">
        <v>0</v>
      </c>
      <c r="T485" s="18">
        <f>+VLOOKUP(D485,'[4]1 TRIM LESLIE'!$A$4:$H$403,6,FALSE)</f>
        <v>0</v>
      </c>
      <c r="U485" s="18">
        <f>+VLOOKUP(D485,'[4]1 TRIM LESLIE'!$A$4:$H$403,5,FALSE)</f>
        <v>4</v>
      </c>
      <c r="V485" s="18">
        <f>+VLOOKUP(D485,'[4]1 TRIM LESLIE'!$A$4:$H$403,4,FALSE)</f>
        <v>0</v>
      </c>
      <c r="W485" s="18">
        <f>+VLOOKUP(D485,'[4]1 TRIM LESLIE'!$A$4:$H$403,3,FALSE)</f>
        <v>4</v>
      </c>
      <c r="X485" s="18">
        <v>0</v>
      </c>
      <c r="Y485" s="24" t="e">
        <f t="shared" ref="Y485" si="829">SUM(I485:Q485)</f>
        <v>#REF!</v>
      </c>
      <c r="Z485" s="1" t="e">
        <f t="shared" ref="Z485:Z488" si="830">SUM(I485:Q485)</f>
        <v>#REF!</v>
      </c>
      <c r="AA485" s="1" t="e">
        <f t="shared" ref="AA485:AA488" si="831">+X485+W485+V485+U485+T485+S485+R485+Q485+P485+L485+K485+J485+I485</f>
        <v>#REF!</v>
      </c>
      <c r="AB485" s="24" t="e">
        <f t="shared" ref="AB485:AB488" si="832">+G485</f>
        <v>#REF!</v>
      </c>
      <c r="AC485" s="1" t="e">
        <f t="shared" ref="AC485:AC488" si="833">+AA485-Z485</f>
        <v>#REF!</v>
      </c>
      <c r="AD485" s="13" t="e">
        <f t="shared" ref="AD485:AD488" si="834">+AB485-Y485</f>
        <v>#REF!</v>
      </c>
    </row>
    <row r="486" spans="1:30" s="8" customFormat="1" ht="21" customHeight="1" x14ac:dyDescent="0.2">
      <c r="A486" s="44"/>
      <c r="B486" s="29" t="s">
        <v>30</v>
      </c>
      <c r="C486" s="45"/>
      <c r="D486" s="47"/>
      <c r="E486" s="47"/>
      <c r="F486" s="47"/>
      <c r="G486" s="1" t="e">
        <f>+VLOOKUP(D485,#REF!,2,FALSE)</f>
        <v>#REF!</v>
      </c>
      <c r="H486" s="13">
        <v>0</v>
      </c>
      <c r="I486" s="1" t="e">
        <f>+VLOOKUP(D485,#REF!,4,FALSE)</f>
        <v>#REF!</v>
      </c>
      <c r="J486" s="1" t="e">
        <f>+VLOOKUP(D485,#REF!,2,FALSE)</f>
        <v>#REF!</v>
      </c>
      <c r="K486" s="1" t="e">
        <f>+VLOOKUP(D485,#REF!,3,FALSE)</f>
        <v>#REF!</v>
      </c>
      <c r="L486" s="1">
        <f>+VLOOKUP(D485,'[4]2 trim pleno'!$A$2:$H$590,2,FALSE)</f>
        <v>3</v>
      </c>
      <c r="M486" s="1">
        <f>+VLOOKUP(D485,'[4]2 trim pleno'!$A$2:$H$590,3,FALSE)</f>
        <v>6</v>
      </c>
      <c r="N486" s="1">
        <f>+VLOOKUP(D485,'[4]2 trim pleno'!$A$2:$H$590,5,FALSE)</f>
        <v>10</v>
      </c>
      <c r="O486" s="1">
        <f>+VLOOKUP(D485,'[4]2 trim pleno'!$A$2:$H$590,4,FALSE)</f>
        <v>0</v>
      </c>
      <c r="P486" s="1">
        <f>+VLOOKUP(D485,'[4]2 trim pleno'!$A$2:$H$590,6,FALSE)</f>
        <v>4</v>
      </c>
      <c r="Q486" s="1">
        <f>+VLOOKUP(D485,'[4]2 trim pleno'!$A$2:$H$590,7,FALSE)</f>
        <v>0</v>
      </c>
      <c r="R486" s="18">
        <f>+VLOOKUP(D485,'[4]2 TRIM LESLIE'!$A$4:$H$403,2,FALSE)</f>
        <v>2</v>
      </c>
      <c r="S486" s="18">
        <v>0</v>
      </c>
      <c r="T486" s="18">
        <f>+VLOOKUP(D485,'[4]2 TRIM LESLIE'!$A$4:$H$403,6,FALSE)</f>
        <v>5</v>
      </c>
      <c r="U486" s="18">
        <f>+VLOOKUP(D485,'[4]2 TRIM LESLIE'!$A$4:$H$403,5,FALSE)</f>
        <v>2</v>
      </c>
      <c r="V486" s="18">
        <f>+VLOOKUP(D485,'[4]2 TRIM LESLIE'!$A$4:$H$403,4,FALSE)</f>
        <v>6</v>
      </c>
      <c r="W486" s="18">
        <f>+VLOOKUP(D485,'[4]2 TRIM LESLIE'!$A$4:$H$403,3,FALSE)</f>
        <v>1</v>
      </c>
      <c r="X486" s="18">
        <v>0</v>
      </c>
      <c r="Y486" s="24" t="e">
        <f t="shared" si="796"/>
        <v>#REF!</v>
      </c>
      <c r="Z486" s="1" t="e">
        <f t="shared" si="830"/>
        <v>#REF!</v>
      </c>
      <c r="AA486" s="1" t="e">
        <f t="shared" si="831"/>
        <v>#REF!</v>
      </c>
      <c r="AB486" s="24" t="e">
        <f t="shared" si="832"/>
        <v>#REF!</v>
      </c>
      <c r="AC486" s="1" t="e">
        <f t="shared" si="833"/>
        <v>#REF!</v>
      </c>
      <c r="AD486" s="13" t="e">
        <f t="shared" si="834"/>
        <v>#REF!</v>
      </c>
    </row>
    <row r="487" spans="1:30" ht="21" customHeight="1" x14ac:dyDescent="0.2">
      <c r="A487" s="44"/>
      <c r="B487" s="29" t="s">
        <v>31</v>
      </c>
      <c r="C487" s="45"/>
      <c r="D487" s="47"/>
      <c r="E487" s="47"/>
      <c r="F487" s="47"/>
      <c r="G487" s="1" t="e">
        <f>+VLOOKUP(D485,#REF!,2,FALSE)</f>
        <v>#REF!</v>
      </c>
      <c r="H487" s="13">
        <v>7</v>
      </c>
      <c r="I487" s="1" t="e">
        <f>+VLOOKUP(D485,#REF!,4,FALSE)</f>
        <v>#REF!</v>
      </c>
      <c r="J487" s="1" t="e">
        <f>+VLOOKUP(D485,#REF!,2,FALSE)</f>
        <v>#REF!</v>
      </c>
      <c r="K487" s="1" t="e">
        <f>+VLOOKUP(D485,#REF!,3,FALSE)</f>
        <v>#REF!</v>
      </c>
      <c r="L487" s="1">
        <f>+VLOOKUP(D485,'[4]3 trim pleno'!$A$2:$H$590,2,FALSE)</f>
        <v>0</v>
      </c>
      <c r="M487" s="1">
        <f>+VLOOKUP(D485,'[4]3 trim pleno'!$A$2:$H$590,3,FALSE)</f>
        <v>0</v>
      </c>
      <c r="N487" s="1">
        <f>+VLOOKUP(D485,'[4]3 trim pleno'!$A$2:$H$590,5,FALSE)</f>
        <v>0</v>
      </c>
      <c r="O487" s="1">
        <f>+VLOOKUP(D485,'[4]3 trim pleno'!$A$2:$H$590,4,FALSE)</f>
        <v>0</v>
      </c>
      <c r="P487" s="1">
        <f>+VLOOKUP(D485,'[4]3 trim pleno'!$A$2:$H$590,6,FALSE)</f>
        <v>1</v>
      </c>
      <c r="Q487" s="1">
        <f>+VLOOKUP(D485,'[4]3 trim pleno'!$A$2:$H$590,7,FALSE)</f>
        <v>2</v>
      </c>
      <c r="R487" s="18">
        <f>+VLOOKUP(D485,'[4]3 TRIM LESLIE'!$A$4:$N$403,2,FALSE)</f>
        <v>0</v>
      </c>
      <c r="S487" s="18">
        <v>0</v>
      </c>
      <c r="T487" s="18">
        <f>+VLOOKUP(D485,'[4]3 TRIM LESLIE'!$A$4:$N$403,6,FALSE)</f>
        <v>0</v>
      </c>
      <c r="U487" s="18">
        <f>+VLOOKUP(D485,'[4]3 TRIM LESLIE'!$A$4:$N$403,5,FALSE)</f>
        <v>0</v>
      </c>
      <c r="V487" s="18">
        <f>+VLOOKUP(D485,'[4]3 TRIM LESLIE'!$A$4:$N$403,4,FALSE)</f>
        <v>0</v>
      </c>
      <c r="W487" s="18">
        <f>+VLOOKUP(D485,'[4]3 TRIM LESLIE'!$A$4:$N$403,3,FALSE)</f>
        <v>0</v>
      </c>
      <c r="X487" s="18">
        <v>0</v>
      </c>
      <c r="Y487" s="24" t="e">
        <f t="shared" si="796"/>
        <v>#REF!</v>
      </c>
      <c r="Z487" s="1" t="e">
        <f t="shared" si="830"/>
        <v>#REF!</v>
      </c>
      <c r="AA487" s="1" t="e">
        <f t="shared" si="831"/>
        <v>#REF!</v>
      </c>
      <c r="AB487" s="24" t="e">
        <f t="shared" si="832"/>
        <v>#REF!</v>
      </c>
      <c r="AC487" s="1" t="e">
        <f t="shared" si="833"/>
        <v>#REF!</v>
      </c>
      <c r="AD487" s="13" t="e">
        <f t="shared" si="834"/>
        <v>#REF!</v>
      </c>
    </row>
    <row r="488" spans="1:30" s="8" customFormat="1" ht="21" customHeight="1" x14ac:dyDescent="0.2">
      <c r="A488" s="44"/>
      <c r="B488" s="29" t="s">
        <v>32</v>
      </c>
      <c r="C488" s="45"/>
      <c r="D488" s="48"/>
      <c r="E488" s="48"/>
      <c r="F488" s="48"/>
      <c r="G488" s="1">
        <v>0</v>
      </c>
      <c r="H488" s="13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24">
        <f t="shared" si="796"/>
        <v>0</v>
      </c>
      <c r="Z488" s="1">
        <f t="shared" si="830"/>
        <v>0</v>
      </c>
      <c r="AA488" s="1">
        <f t="shared" si="831"/>
        <v>0</v>
      </c>
      <c r="AB488" s="24">
        <f t="shared" si="832"/>
        <v>0</v>
      </c>
      <c r="AC488" s="1">
        <f t="shared" si="833"/>
        <v>0</v>
      </c>
      <c r="AD488" s="13">
        <f t="shared" si="834"/>
        <v>0</v>
      </c>
    </row>
    <row r="489" spans="1:30" s="7" customFormat="1" ht="21" customHeight="1" x14ac:dyDescent="0.2">
      <c r="A489" s="4" t="s">
        <v>33</v>
      </c>
      <c r="B489" s="4"/>
      <c r="C489" s="5"/>
      <c r="D489" s="5"/>
      <c r="E489" s="5"/>
      <c r="F489" s="5"/>
      <c r="G489" s="6" t="e">
        <f t="shared" ref="G489:X489" si="835">SUM(G485:G488)</f>
        <v>#REF!</v>
      </c>
      <c r="H489" s="6">
        <f>SUM(H485:H488)</f>
        <v>7</v>
      </c>
      <c r="I489" s="6" t="e">
        <f t="shared" ref="I489:K489" si="836">SUM(I485:I488)</f>
        <v>#REF!</v>
      </c>
      <c r="J489" s="6" t="e">
        <f t="shared" si="836"/>
        <v>#REF!</v>
      </c>
      <c r="K489" s="6" t="e">
        <f t="shared" si="836"/>
        <v>#REF!</v>
      </c>
      <c r="L489" s="6">
        <f t="shared" si="835"/>
        <v>8</v>
      </c>
      <c r="M489" s="6">
        <f t="shared" si="835"/>
        <v>17</v>
      </c>
      <c r="N489" s="6">
        <f t="shared" si="835"/>
        <v>16</v>
      </c>
      <c r="O489" s="6">
        <f t="shared" si="835"/>
        <v>8</v>
      </c>
      <c r="P489" s="6">
        <f t="shared" si="835"/>
        <v>8</v>
      </c>
      <c r="Q489" s="6">
        <f t="shared" si="835"/>
        <v>5</v>
      </c>
      <c r="R489" s="6">
        <f t="shared" si="835"/>
        <v>19</v>
      </c>
      <c r="S489" s="6">
        <f t="shared" si="835"/>
        <v>0</v>
      </c>
      <c r="T489" s="6">
        <f t="shared" si="835"/>
        <v>5</v>
      </c>
      <c r="U489" s="6">
        <f t="shared" si="835"/>
        <v>6</v>
      </c>
      <c r="V489" s="6">
        <f t="shared" si="835"/>
        <v>6</v>
      </c>
      <c r="W489" s="6">
        <f t="shared" si="835"/>
        <v>5</v>
      </c>
      <c r="X489" s="6">
        <f t="shared" si="835"/>
        <v>0</v>
      </c>
      <c r="Y489" s="6" t="e">
        <f t="shared" si="812"/>
        <v>#REF!</v>
      </c>
      <c r="Z489" s="6" t="e">
        <f t="shared" si="812"/>
        <v>#REF!</v>
      </c>
      <c r="AA489" s="6" t="e">
        <f t="shared" si="812"/>
        <v>#REF!</v>
      </c>
      <c r="AB489" s="6" t="e">
        <f t="shared" si="812"/>
        <v>#REF!</v>
      </c>
      <c r="AC489" s="6" t="e">
        <f t="shared" si="812"/>
        <v>#REF!</v>
      </c>
      <c r="AD489" s="6" t="e">
        <f t="shared" si="812"/>
        <v>#REF!</v>
      </c>
    </row>
    <row r="490" spans="1:30" s="2" customFormat="1" ht="21" customHeight="1" x14ac:dyDescent="0.2">
      <c r="A490" s="44">
        <v>2014</v>
      </c>
      <c r="B490" s="29" t="s">
        <v>26</v>
      </c>
      <c r="C490" s="45" t="s">
        <v>141</v>
      </c>
      <c r="D490" s="46">
        <f>+VLOOKUP(C490,'[1]ENTES A JUNIO 2014'!$B$2:$C$124,2,FALSE)</f>
        <v>98</v>
      </c>
      <c r="E490" s="46" t="s">
        <v>28</v>
      </c>
      <c r="F490" s="46" t="s">
        <v>51</v>
      </c>
      <c r="G490" s="1" t="e">
        <f>+VLOOKUP(D490,#REF!,2,FALSE)</f>
        <v>#REF!</v>
      </c>
      <c r="H490" s="13">
        <v>0</v>
      </c>
      <c r="I490" s="1" t="e">
        <f>+VLOOKUP(D490,#REF!,4,FALSE)</f>
        <v>#REF!</v>
      </c>
      <c r="J490" s="1" t="e">
        <f>+VLOOKUP(D490,#REF!,2,FALSE)</f>
        <v>#REF!</v>
      </c>
      <c r="K490" s="1" t="e">
        <f>+VLOOKUP(D490,#REF!,3,FALSE)</f>
        <v>#REF!</v>
      </c>
      <c r="L490" s="1">
        <f>+VLOOKUP(D490,'[4]1 trim pleno'!$A$2:$H$590,2,FALSE)</f>
        <v>0</v>
      </c>
      <c r="M490" s="1">
        <f>+VLOOKUP(D490,'[4]1 trim pleno'!$A$2:$H$590,3,FALSE)</f>
        <v>1</v>
      </c>
      <c r="N490" s="1">
        <f>+VLOOKUP(D490,'[4]1 trim pleno'!$A$2:$H$590,5,FALSE)</f>
        <v>0</v>
      </c>
      <c r="O490" s="1">
        <f>+VLOOKUP(D490,'[4]1 trim pleno'!$A$2:$H$590,4,FALSE)</f>
        <v>0</v>
      </c>
      <c r="P490" s="1">
        <f>+VLOOKUP(D490,'[4]1 trim pleno'!$A$2:$H$590,6,FALSE)</f>
        <v>1</v>
      </c>
      <c r="Q490" s="1">
        <f>+VLOOKUP(D490,'[4]1 trim pleno'!$A$2:$H$590,7,FALSE)</f>
        <v>0</v>
      </c>
      <c r="R490" s="18">
        <f>+VLOOKUP(D490,'[4]1 TRIM LESLIE'!$A$4:$H$403,2,FALSE)</f>
        <v>1</v>
      </c>
      <c r="S490" s="18">
        <v>0</v>
      </c>
      <c r="T490" s="18">
        <f>+VLOOKUP(D490,'[4]1 TRIM LESLIE'!$A$4:$H$403,6,FALSE)</f>
        <v>0</v>
      </c>
      <c r="U490" s="18">
        <f>+VLOOKUP(D490,'[4]1 TRIM LESLIE'!$A$4:$H$403,5,FALSE)</f>
        <v>0</v>
      </c>
      <c r="V490" s="18">
        <f>+VLOOKUP(D490,'[4]1 TRIM LESLIE'!$A$4:$H$403,4,FALSE)</f>
        <v>0</v>
      </c>
      <c r="W490" s="18">
        <f>+VLOOKUP(D490,'[4]1 TRIM LESLIE'!$A$4:$H$403,3,FALSE)</f>
        <v>0</v>
      </c>
      <c r="X490" s="18">
        <v>0</v>
      </c>
      <c r="Y490" s="24" t="e">
        <f t="shared" ref="Y490" si="837">SUM(I490:Q490)</f>
        <v>#REF!</v>
      </c>
      <c r="Z490" s="1" t="e">
        <f t="shared" ref="Z490:Z493" si="838">SUM(I490:Q490)</f>
        <v>#REF!</v>
      </c>
      <c r="AA490" s="1" t="e">
        <f t="shared" ref="AA490:AA493" si="839">+X490+W490+V490+U490+T490+S490+R490+Q490+P490+L490+K490+J490+I490</f>
        <v>#REF!</v>
      </c>
      <c r="AB490" s="24" t="e">
        <f t="shared" ref="AB490:AB493" si="840">+G490</f>
        <v>#REF!</v>
      </c>
      <c r="AC490" s="1" t="e">
        <f t="shared" ref="AC490:AC493" si="841">+AA490-Z490</f>
        <v>#REF!</v>
      </c>
      <c r="AD490" s="13" t="e">
        <f t="shared" ref="AD490:AD493" si="842">+AB490-Y490</f>
        <v>#REF!</v>
      </c>
    </row>
    <row r="491" spans="1:30" s="8" customFormat="1" ht="21" customHeight="1" x14ac:dyDescent="0.2">
      <c r="A491" s="44"/>
      <c r="B491" s="29" t="s">
        <v>30</v>
      </c>
      <c r="C491" s="45"/>
      <c r="D491" s="47"/>
      <c r="E491" s="47"/>
      <c r="F491" s="47"/>
      <c r="G491" s="1" t="e">
        <f>+VLOOKUP(D490,#REF!,2,FALSE)</f>
        <v>#REF!</v>
      </c>
      <c r="H491" s="13">
        <v>0</v>
      </c>
      <c r="I491" s="1">
        <v>0</v>
      </c>
      <c r="J491" s="1">
        <v>0</v>
      </c>
      <c r="K491" s="1">
        <v>0</v>
      </c>
      <c r="L491" s="1">
        <f>+VLOOKUP(D490,'[4]2 trim pleno'!$A$2:$H$590,2,FALSE)</f>
        <v>1</v>
      </c>
      <c r="M491" s="1">
        <f>+VLOOKUP(D490,'[4]2 trim pleno'!$A$2:$H$590,3,FALSE)</f>
        <v>2</v>
      </c>
      <c r="N491" s="1">
        <f>+VLOOKUP(D490,'[4]2 trim pleno'!$A$2:$H$590,5,FALSE)</f>
        <v>0</v>
      </c>
      <c r="O491" s="1">
        <f>+VLOOKUP(D490,'[4]2 trim pleno'!$A$2:$H$590,4,FALSE)</f>
        <v>0</v>
      </c>
      <c r="P491" s="1">
        <f>+VLOOKUP(D490,'[4]2 trim pleno'!$A$2:$H$590,6,FALSE)</f>
        <v>0</v>
      </c>
      <c r="Q491" s="1">
        <f>+VLOOKUP(D490,'[4]2 trim pleno'!$A$2:$H$590,7,FALSE)</f>
        <v>0</v>
      </c>
      <c r="R491" s="18">
        <f>+VLOOKUP(D490,'[4]2 TRIM LESLIE'!$A$4:$H$403,2,FALSE)</f>
        <v>1</v>
      </c>
      <c r="S491" s="18">
        <v>0</v>
      </c>
      <c r="T491" s="18">
        <f>+VLOOKUP(D490,'[4]2 TRIM LESLIE'!$A$4:$H$403,6,FALSE)</f>
        <v>0</v>
      </c>
      <c r="U491" s="18">
        <f>+VLOOKUP(D490,'[4]2 TRIM LESLIE'!$A$4:$H$403,5,FALSE)</f>
        <v>0</v>
      </c>
      <c r="V491" s="18">
        <f>+VLOOKUP(D490,'[4]2 TRIM LESLIE'!$A$4:$H$403,4,FALSE)</f>
        <v>1</v>
      </c>
      <c r="W491" s="18">
        <f>+VLOOKUP(D490,'[4]2 TRIM LESLIE'!$A$4:$H$403,3,FALSE)</f>
        <v>0</v>
      </c>
      <c r="X491" s="18">
        <v>0</v>
      </c>
      <c r="Y491" s="24">
        <f t="shared" si="796"/>
        <v>3</v>
      </c>
      <c r="Z491" s="1">
        <f t="shared" si="838"/>
        <v>3</v>
      </c>
      <c r="AA491" s="1">
        <f t="shared" si="839"/>
        <v>3</v>
      </c>
      <c r="AB491" s="24" t="e">
        <f t="shared" si="840"/>
        <v>#REF!</v>
      </c>
      <c r="AC491" s="1">
        <f t="shared" si="841"/>
        <v>0</v>
      </c>
      <c r="AD491" s="13" t="e">
        <f t="shared" si="842"/>
        <v>#REF!</v>
      </c>
    </row>
    <row r="492" spans="1:30" ht="21" customHeight="1" x14ac:dyDescent="0.2">
      <c r="A492" s="44"/>
      <c r="B492" s="29" t="s">
        <v>31</v>
      </c>
      <c r="C492" s="45"/>
      <c r="D492" s="47"/>
      <c r="E492" s="47"/>
      <c r="F492" s="47"/>
      <c r="G492" s="1" t="e">
        <f>+VLOOKUP(D490,#REF!,2,FALSE)</f>
        <v>#REF!</v>
      </c>
      <c r="H492" s="13">
        <v>1</v>
      </c>
      <c r="I492" s="1">
        <v>0</v>
      </c>
      <c r="J492" s="1">
        <v>0</v>
      </c>
      <c r="K492" s="1">
        <v>0</v>
      </c>
      <c r="L492" s="1" t="e">
        <f>+VLOOKUP(D490,'[4]3 trim pleno'!$A$2:$H$590,2,FALSE)</f>
        <v>#N/A</v>
      </c>
      <c r="M492" s="1" t="e">
        <f>+VLOOKUP(D490,'[4]3 trim pleno'!$A$2:$H$590,3,FALSE)</f>
        <v>#N/A</v>
      </c>
      <c r="N492" s="1" t="e">
        <f>+VLOOKUP(D490,'[4]3 trim pleno'!$A$2:$H$590,5,FALSE)</f>
        <v>#N/A</v>
      </c>
      <c r="O492" s="1" t="e">
        <f>+VLOOKUP(D490,'[4]3 trim pleno'!$A$2:$H$590,4,FALSE)</f>
        <v>#N/A</v>
      </c>
      <c r="P492" s="1" t="e">
        <f>+VLOOKUP(D490,'[4]3 trim pleno'!$A$2:$H$590,6,FALSE)</f>
        <v>#N/A</v>
      </c>
      <c r="Q492" s="1" t="e">
        <f>+VLOOKUP(D490,'[4]3 trim pleno'!$A$2:$H$590,7,FALSE)</f>
        <v>#N/A</v>
      </c>
      <c r="R492" s="18" t="e">
        <f>+VLOOKUP(D490,'[4]3 TRIM LESLIE'!$A$4:$N$403,2,FALSE)</f>
        <v>#N/A</v>
      </c>
      <c r="S492" s="18">
        <v>0</v>
      </c>
      <c r="T492" s="18" t="e">
        <f>+VLOOKUP(D490,'[4]3 TRIM LESLIE'!$A$4:$N$403,6,FALSE)</f>
        <v>#N/A</v>
      </c>
      <c r="U492" s="18" t="e">
        <f>+VLOOKUP(D490,'[4]3 TRIM LESLIE'!$A$4:$N$403,5,FALSE)</f>
        <v>#N/A</v>
      </c>
      <c r="V492" s="18" t="e">
        <f>+VLOOKUP(D490,'[4]3 TRIM LESLIE'!$A$4:$N$403,4,FALSE)</f>
        <v>#N/A</v>
      </c>
      <c r="W492" s="18" t="e">
        <f>+VLOOKUP(D490,'[4]3 TRIM LESLIE'!$A$4:$N$403,3,FALSE)</f>
        <v>#N/A</v>
      </c>
      <c r="X492" s="18">
        <v>0</v>
      </c>
      <c r="Y492" s="24" t="e">
        <f t="shared" si="796"/>
        <v>#N/A</v>
      </c>
      <c r="Z492" s="1" t="e">
        <f t="shared" si="838"/>
        <v>#N/A</v>
      </c>
      <c r="AA492" s="1" t="e">
        <f t="shared" si="839"/>
        <v>#N/A</v>
      </c>
      <c r="AB492" s="24" t="e">
        <f t="shared" si="840"/>
        <v>#REF!</v>
      </c>
      <c r="AC492" s="1" t="e">
        <f t="shared" si="841"/>
        <v>#N/A</v>
      </c>
      <c r="AD492" s="13" t="e">
        <f t="shared" si="842"/>
        <v>#REF!</v>
      </c>
    </row>
    <row r="493" spans="1:30" s="8" customFormat="1" ht="21" customHeight="1" x14ac:dyDescent="0.2">
      <c r="A493" s="44"/>
      <c r="B493" s="29" t="s">
        <v>32</v>
      </c>
      <c r="C493" s="45"/>
      <c r="D493" s="48"/>
      <c r="E493" s="48"/>
      <c r="F493" s="48"/>
      <c r="G493" s="1">
        <v>0</v>
      </c>
      <c r="H493" s="13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24">
        <f t="shared" si="796"/>
        <v>0</v>
      </c>
      <c r="Z493" s="1">
        <f t="shared" si="838"/>
        <v>0</v>
      </c>
      <c r="AA493" s="1">
        <f t="shared" si="839"/>
        <v>0</v>
      </c>
      <c r="AB493" s="24">
        <f t="shared" si="840"/>
        <v>0</v>
      </c>
      <c r="AC493" s="1">
        <f t="shared" si="841"/>
        <v>0</v>
      </c>
      <c r="AD493" s="13">
        <f t="shared" si="842"/>
        <v>0</v>
      </c>
    </row>
    <row r="494" spans="1:30" s="7" customFormat="1" ht="21" customHeight="1" x14ac:dyDescent="0.2">
      <c r="A494" s="4" t="s">
        <v>33</v>
      </c>
      <c r="B494" s="4"/>
      <c r="C494" s="5"/>
      <c r="D494" s="5"/>
      <c r="E494" s="5"/>
      <c r="F494" s="5"/>
      <c r="G494" s="6" t="e">
        <f t="shared" ref="G494:X494" si="843">SUM(G490:G493)</f>
        <v>#REF!</v>
      </c>
      <c r="H494" s="6">
        <f>SUM(H490:H493)</f>
        <v>1</v>
      </c>
      <c r="I494" s="6" t="e">
        <f t="shared" ref="I494:K494" si="844">SUM(I490:I493)</f>
        <v>#REF!</v>
      </c>
      <c r="J494" s="6" t="e">
        <f t="shared" si="844"/>
        <v>#REF!</v>
      </c>
      <c r="K494" s="6" t="e">
        <f t="shared" si="844"/>
        <v>#REF!</v>
      </c>
      <c r="L494" s="6" t="e">
        <f t="shared" si="843"/>
        <v>#N/A</v>
      </c>
      <c r="M494" s="6" t="e">
        <f t="shared" si="843"/>
        <v>#N/A</v>
      </c>
      <c r="N494" s="6" t="e">
        <f t="shared" si="843"/>
        <v>#N/A</v>
      </c>
      <c r="O494" s="6" t="e">
        <f t="shared" si="843"/>
        <v>#N/A</v>
      </c>
      <c r="P494" s="6" t="e">
        <f t="shared" si="843"/>
        <v>#N/A</v>
      </c>
      <c r="Q494" s="6" t="e">
        <f t="shared" si="843"/>
        <v>#N/A</v>
      </c>
      <c r="R494" s="6" t="e">
        <f t="shared" si="843"/>
        <v>#N/A</v>
      </c>
      <c r="S494" s="6">
        <f t="shared" si="843"/>
        <v>0</v>
      </c>
      <c r="T494" s="6" t="e">
        <f t="shared" si="843"/>
        <v>#N/A</v>
      </c>
      <c r="U494" s="6" t="e">
        <f t="shared" si="843"/>
        <v>#N/A</v>
      </c>
      <c r="V494" s="6" t="e">
        <f t="shared" si="843"/>
        <v>#N/A</v>
      </c>
      <c r="W494" s="6" t="e">
        <f t="shared" si="843"/>
        <v>#N/A</v>
      </c>
      <c r="X494" s="6">
        <f t="shared" si="843"/>
        <v>0</v>
      </c>
      <c r="Y494" s="6" t="e">
        <f t="shared" ref="Y494:AD509" si="845">SUM(Y490:Y493)</f>
        <v>#REF!</v>
      </c>
      <c r="Z494" s="6" t="e">
        <f t="shared" si="845"/>
        <v>#REF!</v>
      </c>
      <c r="AA494" s="6" t="e">
        <f t="shared" si="845"/>
        <v>#REF!</v>
      </c>
      <c r="AB494" s="6" t="e">
        <f t="shared" si="845"/>
        <v>#REF!</v>
      </c>
      <c r="AC494" s="6" t="e">
        <f t="shared" si="845"/>
        <v>#REF!</v>
      </c>
      <c r="AD494" s="6" t="e">
        <f t="shared" si="845"/>
        <v>#REF!</v>
      </c>
    </row>
    <row r="495" spans="1:30" s="2" customFormat="1" ht="21" customHeight="1" x14ac:dyDescent="0.2">
      <c r="A495" s="44">
        <v>2014</v>
      </c>
      <c r="B495" s="29" t="s">
        <v>26</v>
      </c>
      <c r="C495" s="45" t="s">
        <v>142</v>
      </c>
      <c r="D495" s="46">
        <f>+VLOOKUP(C495,'[1]ENTES A JUNIO 2014'!$B$2:$C$124,2,FALSE)</f>
        <v>99</v>
      </c>
      <c r="E495" s="46" t="s">
        <v>28</v>
      </c>
      <c r="F495" s="46" t="s">
        <v>51</v>
      </c>
      <c r="G495" s="1" t="e">
        <f>+VLOOKUP(D495,#REF!,2,FALSE)</f>
        <v>#REF!</v>
      </c>
      <c r="H495" s="13">
        <v>0</v>
      </c>
      <c r="I495" s="1" t="e">
        <f>+VLOOKUP(D495,#REF!,4,FALSE)</f>
        <v>#REF!</v>
      </c>
      <c r="J495" s="1" t="e">
        <f>+VLOOKUP(D495,#REF!,2,FALSE)</f>
        <v>#REF!</v>
      </c>
      <c r="K495" s="1" t="e">
        <f>+VLOOKUP(D495,#REF!,3,FALSE)</f>
        <v>#REF!</v>
      </c>
      <c r="L495" s="1">
        <f>+VLOOKUP(D495,'[4]1 trim pleno'!$A$2:$H$590,2,FALSE)</f>
        <v>10</v>
      </c>
      <c r="M495" s="1">
        <f>+VLOOKUP(D495,'[4]1 trim pleno'!$A$2:$H$590,3,FALSE)</f>
        <v>14</v>
      </c>
      <c r="N495" s="1">
        <f>+VLOOKUP(D495,'[4]1 trim pleno'!$A$2:$H$590,5,FALSE)</f>
        <v>2</v>
      </c>
      <c r="O495" s="1">
        <f>+VLOOKUP(D495,'[4]1 trim pleno'!$A$2:$H$590,4,FALSE)</f>
        <v>0</v>
      </c>
      <c r="P495" s="1">
        <f>+VLOOKUP(D495,'[4]1 trim pleno'!$A$2:$H$590,6,FALSE)</f>
        <v>0</v>
      </c>
      <c r="Q495" s="1">
        <f>+VLOOKUP(D495,'[4]1 trim pleno'!$A$2:$H$590,7,FALSE)</f>
        <v>0</v>
      </c>
      <c r="R495" s="18">
        <f>+VLOOKUP(D495,'[4]1 TRIM LESLIE'!$A$4:$H$403,2,FALSE)</f>
        <v>14</v>
      </c>
      <c r="S495" s="18">
        <v>0</v>
      </c>
      <c r="T495" s="18">
        <f>+VLOOKUP(D495,'[4]1 TRIM LESLIE'!$A$4:$H$403,6,FALSE)</f>
        <v>0</v>
      </c>
      <c r="U495" s="18">
        <f>+VLOOKUP(D495,'[4]1 TRIM LESLIE'!$A$4:$H$403,5,FALSE)</f>
        <v>0</v>
      </c>
      <c r="V495" s="18">
        <f>+VLOOKUP(D495,'[4]1 TRIM LESLIE'!$A$4:$H$403,4,FALSE)</f>
        <v>0</v>
      </c>
      <c r="W495" s="18">
        <f>+VLOOKUP(D495,'[4]1 TRIM LESLIE'!$A$4:$H$403,3,FALSE)</f>
        <v>2</v>
      </c>
      <c r="X495" s="18">
        <v>0</v>
      </c>
      <c r="Y495" s="24" t="e">
        <f t="shared" ref="Y495" si="846">SUM(I495:Q495)</f>
        <v>#REF!</v>
      </c>
      <c r="Z495" s="1" t="e">
        <f t="shared" ref="Z495:Z498" si="847">SUM(I495:Q495)</f>
        <v>#REF!</v>
      </c>
      <c r="AA495" s="1" t="e">
        <f t="shared" ref="AA495:AA498" si="848">+X495+W495+V495+U495+T495+S495+R495+Q495+P495+L495+K495+J495+I495</f>
        <v>#REF!</v>
      </c>
      <c r="AB495" s="24" t="e">
        <f t="shared" ref="AB495:AB498" si="849">+G495</f>
        <v>#REF!</v>
      </c>
      <c r="AC495" s="1" t="e">
        <f t="shared" ref="AC495:AC498" si="850">+AA495-Z495</f>
        <v>#REF!</v>
      </c>
      <c r="AD495" s="13" t="e">
        <f t="shared" ref="AD495:AD498" si="851">+AB495-Y495</f>
        <v>#REF!</v>
      </c>
    </row>
    <row r="496" spans="1:30" s="8" customFormat="1" ht="21" customHeight="1" x14ac:dyDescent="0.2">
      <c r="A496" s="44"/>
      <c r="B496" s="29" t="s">
        <v>30</v>
      </c>
      <c r="C496" s="45"/>
      <c r="D496" s="47"/>
      <c r="E496" s="47"/>
      <c r="F496" s="47"/>
      <c r="G496" s="1" t="e">
        <f>+VLOOKUP(D495,#REF!,2,FALSE)</f>
        <v>#REF!</v>
      </c>
      <c r="H496" s="13">
        <v>0</v>
      </c>
      <c r="I496" s="1" t="e">
        <f>+VLOOKUP(D495,#REF!,4,FALSE)</f>
        <v>#REF!</v>
      </c>
      <c r="J496" s="1" t="e">
        <f>+VLOOKUP(D495,#REF!,2,FALSE)</f>
        <v>#REF!</v>
      </c>
      <c r="K496" s="1" t="e">
        <f>+VLOOKUP(D495,#REF!,3,FALSE)</f>
        <v>#REF!</v>
      </c>
      <c r="L496" s="1">
        <f>+VLOOKUP(D495,'[4]2 trim pleno'!$A$2:$H$590,2,FALSE)</f>
        <v>1</v>
      </c>
      <c r="M496" s="1">
        <f>+VLOOKUP(D495,'[4]2 trim pleno'!$A$2:$H$590,3,FALSE)</f>
        <v>5</v>
      </c>
      <c r="N496" s="1">
        <f>+VLOOKUP(D495,'[4]2 trim pleno'!$A$2:$H$590,5,FALSE)</f>
        <v>1</v>
      </c>
      <c r="O496" s="1">
        <f>+VLOOKUP(D495,'[4]2 trim pleno'!$A$2:$H$590,4,FALSE)</f>
        <v>0</v>
      </c>
      <c r="P496" s="1">
        <f>+VLOOKUP(D495,'[4]2 trim pleno'!$A$2:$H$590,6,FALSE)</f>
        <v>2</v>
      </c>
      <c r="Q496" s="1">
        <f>+VLOOKUP(D495,'[4]2 trim pleno'!$A$2:$H$590,7,FALSE)</f>
        <v>0</v>
      </c>
      <c r="R496" s="18">
        <f>+VLOOKUP(D495,'[4]2 TRIM LESLIE'!$A$4:$H$403,2,FALSE)</f>
        <v>1</v>
      </c>
      <c r="S496" s="18">
        <v>0</v>
      </c>
      <c r="T496" s="18">
        <f>+VLOOKUP(D495,'[4]2 TRIM LESLIE'!$A$4:$H$403,6,FALSE)</f>
        <v>0</v>
      </c>
      <c r="U496" s="18">
        <f>+VLOOKUP(D495,'[4]2 TRIM LESLIE'!$A$4:$H$403,5,FALSE)</f>
        <v>0</v>
      </c>
      <c r="V496" s="18">
        <f>+VLOOKUP(D495,'[4]2 TRIM LESLIE'!$A$4:$H$403,4,FALSE)</f>
        <v>5</v>
      </c>
      <c r="W496" s="18">
        <f>+VLOOKUP(D495,'[4]2 TRIM LESLIE'!$A$4:$H$403,3,FALSE)</f>
        <v>0</v>
      </c>
      <c r="X496" s="18">
        <v>0</v>
      </c>
      <c r="Y496" s="24" t="e">
        <f t="shared" si="796"/>
        <v>#REF!</v>
      </c>
      <c r="Z496" s="1" t="e">
        <f t="shared" si="847"/>
        <v>#REF!</v>
      </c>
      <c r="AA496" s="1" t="e">
        <f t="shared" si="848"/>
        <v>#REF!</v>
      </c>
      <c r="AB496" s="24" t="e">
        <f t="shared" si="849"/>
        <v>#REF!</v>
      </c>
      <c r="AC496" s="1" t="e">
        <f t="shared" si="850"/>
        <v>#REF!</v>
      </c>
      <c r="AD496" s="13" t="e">
        <f t="shared" si="851"/>
        <v>#REF!</v>
      </c>
    </row>
    <row r="497" spans="1:30" ht="21" customHeight="1" x14ac:dyDescent="0.2">
      <c r="A497" s="44"/>
      <c r="B497" s="29" t="s">
        <v>31</v>
      </c>
      <c r="C497" s="45"/>
      <c r="D497" s="47"/>
      <c r="E497" s="47"/>
      <c r="F497" s="47"/>
      <c r="G497" s="1" t="e">
        <f>+VLOOKUP(D495,#REF!,2,FALSE)</f>
        <v>#REF!</v>
      </c>
      <c r="H497" s="13">
        <v>18</v>
      </c>
      <c r="I497" s="1" t="e">
        <f>+VLOOKUP(D495,#REF!,4,FALSE)</f>
        <v>#REF!</v>
      </c>
      <c r="J497" s="1" t="e">
        <f>+VLOOKUP(D495,#REF!,2,FALSE)</f>
        <v>#REF!</v>
      </c>
      <c r="K497" s="1" t="e">
        <f>+VLOOKUP(D495,#REF!,3,FALSE)</f>
        <v>#REF!</v>
      </c>
      <c r="L497" s="1" t="e">
        <f>+VLOOKUP(D495,'[4]3 trim pleno'!$A$2:$H$590,2,FALSE)</f>
        <v>#N/A</v>
      </c>
      <c r="M497" s="1" t="e">
        <f>+VLOOKUP(D495,'[4]3 trim pleno'!$A$2:$H$590,3,FALSE)</f>
        <v>#N/A</v>
      </c>
      <c r="N497" s="1" t="e">
        <f>+VLOOKUP(D495,'[4]3 trim pleno'!$A$2:$H$590,5,FALSE)</f>
        <v>#N/A</v>
      </c>
      <c r="O497" s="1" t="e">
        <f>+VLOOKUP(D495,'[4]3 trim pleno'!$A$2:$H$590,4,FALSE)</f>
        <v>#N/A</v>
      </c>
      <c r="P497" s="1" t="e">
        <f>+VLOOKUP(D495,'[4]3 trim pleno'!$A$2:$H$590,6,FALSE)</f>
        <v>#N/A</v>
      </c>
      <c r="Q497" s="1" t="e">
        <f>+VLOOKUP(D495,'[4]3 trim pleno'!$A$2:$H$590,7,FALSE)</f>
        <v>#N/A</v>
      </c>
      <c r="R497" s="18" t="e">
        <f>+VLOOKUP(D495,'[4]3 TRIM LESLIE'!$A$4:$N$403,2,FALSE)</f>
        <v>#N/A</v>
      </c>
      <c r="S497" s="18">
        <v>0</v>
      </c>
      <c r="T497" s="18" t="e">
        <f>+VLOOKUP(D495,'[4]3 TRIM LESLIE'!$A$4:$N$403,6,FALSE)</f>
        <v>#N/A</v>
      </c>
      <c r="U497" s="18" t="e">
        <f>+VLOOKUP(D495,'[4]3 TRIM LESLIE'!$A$4:$N$403,5,FALSE)</f>
        <v>#N/A</v>
      </c>
      <c r="V497" s="18" t="e">
        <f>+VLOOKUP(D495,'[4]3 TRIM LESLIE'!$A$4:$N$403,4,FALSE)</f>
        <v>#N/A</v>
      </c>
      <c r="W497" s="18" t="e">
        <f>+VLOOKUP(D495,'[4]3 TRIM LESLIE'!$A$4:$N$403,3,FALSE)</f>
        <v>#N/A</v>
      </c>
      <c r="X497" s="18">
        <v>0</v>
      </c>
      <c r="Y497" s="24" t="e">
        <f t="shared" si="796"/>
        <v>#REF!</v>
      </c>
      <c r="Z497" s="1" t="e">
        <f t="shared" si="847"/>
        <v>#REF!</v>
      </c>
      <c r="AA497" s="1" t="e">
        <f t="shared" si="848"/>
        <v>#N/A</v>
      </c>
      <c r="AB497" s="24" t="e">
        <f t="shared" si="849"/>
        <v>#REF!</v>
      </c>
      <c r="AC497" s="1" t="e">
        <f t="shared" si="850"/>
        <v>#N/A</v>
      </c>
      <c r="AD497" s="13" t="e">
        <f t="shared" si="851"/>
        <v>#REF!</v>
      </c>
    </row>
    <row r="498" spans="1:30" s="8" customFormat="1" ht="21" customHeight="1" x14ac:dyDescent="0.2">
      <c r="A498" s="44"/>
      <c r="B498" s="29" t="s">
        <v>32</v>
      </c>
      <c r="C498" s="45"/>
      <c r="D498" s="48"/>
      <c r="E498" s="48"/>
      <c r="F498" s="48"/>
      <c r="G498" s="1">
        <v>0</v>
      </c>
      <c r="H498" s="13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24">
        <f t="shared" si="796"/>
        <v>0</v>
      </c>
      <c r="Z498" s="1">
        <f t="shared" si="847"/>
        <v>0</v>
      </c>
      <c r="AA498" s="1">
        <f t="shared" si="848"/>
        <v>0</v>
      </c>
      <c r="AB498" s="24">
        <f t="shared" si="849"/>
        <v>0</v>
      </c>
      <c r="AC498" s="1">
        <f t="shared" si="850"/>
        <v>0</v>
      </c>
      <c r="AD498" s="13">
        <f t="shared" si="851"/>
        <v>0</v>
      </c>
    </row>
    <row r="499" spans="1:30" s="7" customFormat="1" ht="21" customHeight="1" x14ac:dyDescent="0.2">
      <c r="A499" s="4" t="s">
        <v>33</v>
      </c>
      <c r="B499" s="4"/>
      <c r="C499" s="5"/>
      <c r="D499" s="5"/>
      <c r="E499" s="5"/>
      <c r="F499" s="5"/>
      <c r="G499" s="6" t="e">
        <f t="shared" ref="G499:X499" si="852">SUM(G495:G498)</f>
        <v>#REF!</v>
      </c>
      <c r="H499" s="6">
        <f>SUM(H495:H498)</f>
        <v>18</v>
      </c>
      <c r="I499" s="6" t="e">
        <f t="shared" ref="I499:K499" si="853">SUM(I495:I498)</f>
        <v>#REF!</v>
      </c>
      <c r="J499" s="6" t="e">
        <f t="shared" si="853"/>
        <v>#REF!</v>
      </c>
      <c r="K499" s="6" t="e">
        <f t="shared" si="853"/>
        <v>#REF!</v>
      </c>
      <c r="L499" s="6" t="e">
        <f t="shared" si="852"/>
        <v>#N/A</v>
      </c>
      <c r="M499" s="6" t="e">
        <f t="shared" si="852"/>
        <v>#N/A</v>
      </c>
      <c r="N499" s="6" t="e">
        <f t="shared" si="852"/>
        <v>#N/A</v>
      </c>
      <c r="O499" s="6" t="e">
        <f t="shared" si="852"/>
        <v>#N/A</v>
      </c>
      <c r="P499" s="6" t="e">
        <f t="shared" si="852"/>
        <v>#N/A</v>
      </c>
      <c r="Q499" s="6" t="e">
        <f t="shared" si="852"/>
        <v>#N/A</v>
      </c>
      <c r="R499" s="6" t="e">
        <f t="shared" si="852"/>
        <v>#N/A</v>
      </c>
      <c r="S499" s="6">
        <f t="shared" si="852"/>
        <v>0</v>
      </c>
      <c r="T499" s="6" t="e">
        <f t="shared" si="852"/>
        <v>#N/A</v>
      </c>
      <c r="U499" s="6" t="e">
        <f t="shared" si="852"/>
        <v>#N/A</v>
      </c>
      <c r="V499" s="6" t="e">
        <f t="shared" si="852"/>
        <v>#N/A</v>
      </c>
      <c r="W499" s="6" t="e">
        <f t="shared" si="852"/>
        <v>#N/A</v>
      </c>
      <c r="X499" s="6">
        <f t="shared" si="852"/>
        <v>0</v>
      </c>
      <c r="Y499" s="6" t="e">
        <f t="shared" si="845"/>
        <v>#REF!</v>
      </c>
      <c r="Z499" s="6" t="e">
        <f t="shared" si="845"/>
        <v>#REF!</v>
      </c>
      <c r="AA499" s="6" t="e">
        <f t="shared" si="845"/>
        <v>#REF!</v>
      </c>
      <c r="AB499" s="6" t="e">
        <f t="shared" si="845"/>
        <v>#REF!</v>
      </c>
      <c r="AC499" s="6" t="e">
        <f t="shared" si="845"/>
        <v>#REF!</v>
      </c>
      <c r="AD499" s="6" t="e">
        <f t="shared" si="845"/>
        <v>#REF!</v>
      </c>
    </row>
    <row r="500" spans="1:30" s="2" customFormat="1" ht="21" customHeight="1" x14ac:dyDescent="0.2">
      <c r="A500" s="44">
        <v>2014</v>
      </c>
      <c r="B500" s="29" t="s">
        <v>26</v>
      </c>
      <c r="C500" s="45" t="s">
        <v>143</v>
      </c>
      <c r="D500" s="46">
        <f>+VLOOKUP(C500,'[1]ENTES A JUNIO 2014'!$B$2:$C$124,2,FALSE)</f>
        <v>100</v>
      </c>
      <c r="E500" s="46" t="s">
        <v>28</v>
      </c>
      <c r="F500" s="46" t="s">
        <v>51</v>
      </c>
      <c r="G500" s="1" t="e">
        <f>+VLOOKUP(D500,#REF!,2,FALSE)</f>
        <v>#REF!</v>
      </c>
      <c r="H500" s="13">
        <v>0</v>
      </c>
      <c r="I500" s="1">
        <v>0</v>
      </c>
      <c r="J500" s="1">
        <v>0</v>
      </c>
      <c r="K500" s="1">
        <v>0</v>
      </c>
      <c r="L500" s="1">
        <f>+VLOOKUP(D500,'[4]1 trim pleno'!$A$2:$H$590,2,FALSE)</f>
        <v>0</v>
      </c>
      <c r="M500" s="1">
        <f>+VLOOKUP(D500,'[4]1 trim pleno'!$A$2:$H$590,3,FALSE)</f>
        <v>3</v>
      </c>
      <c r="N500" s="1">
        <f>+VLOOKUP(D500,'[4]1 trim pleno'!$A$2:$H$590,5,FALSE)</f>
        <v>1</v>
      </c>
      <c r="O500" s="1">
        <f>+VLOOKUP(D500,'[4]1 trim pleno'!$A$2:$H$590,4,FALSE)</f>
        <v>1</v>
      </c>
      <c r="P500" s="1">
        <f>+VLOOKUP(D500,'[4]1 trim pleno'!$A$2:$H$590,6,FALSE)</f>
        <v>1</v>
      </c>
      <c r="Q500" s="1">
        <f>+VLOOKUP(D500,'[4]1 trim pleno'!$A$2:$H$590,7,FALSE)</f>
        <v>7</v>
      </c>
      <c r="R500" s="18">
        <f>+VLOOKUP(D500,'[4]1 TRIM LESLIE'!$A$4:$H$403,2,FALSE)</f>
        <v>5</v>
      </c>
      <c r="S500" s="18">
        <v>0</v>
      </c>
      <c r="T500" s="18">
        <f>+VLOOKUP(D500,'[4]1 TRIM LESLIE'!$A$4:$H$403,6,FALSE)</f>
        <v>0</v>
      </c>
      <c r="U500" s="18">
        <f>+VLOOKUP(D500,'[4]1 TRIM LESLIE'!$A$4:$H$403,5,FALSE)</f>
        <v>0</v>
      </c>
      <c r="V500" s="18">
        <f>+VLOOKUP(D500,'[4]1 TRIM LESLIE'!$A$4:$H$403,4,FALSE)</f>
        <v>0</v>
      </c>
      <c r="W500" s="18">
        <f>+VLOOKUP(D500,'[4]1 TRIM LESLIE'!$A$4:$H$403,3,FALSE)</f>
        <v>0</v>
      </c>
      <c r="X500" s="18">
        <v>0</v>
      </c>
      <c r="Y500" s="24">
        <f t="shared" ref="Y500" si="854">SUM(I500:Q500)</f>
        <v>13</v>
      </c>
      <c r="Z500" s="1">
        <f t="shared" ref="Z500:Z503" si="855">SUM(I500:Q500)</f>
        <v>13</v>
      </c>
      <c r="AA500" s="1">
        <f t="shared" ref="AA500:AA503" si="856">+X500+W500+V500+U500+T500+S500+R500+Q500+P500+L500+K500+J500+I500</f>
        <v>13</v>
      </c>
      <c r="AB500" s="24" t="e">
        <f t="shared" ref="AB500:AB503" si="857">+G500</f>
        <v>#REF!</v>
      </c>
      <c r="AC500" s="1">
        <f t="shared" ref="AC500:AC503" si="858">+AA500-Z500</f>
        <v>0</v>
      </c>
      <c r="AD500" s="13" t="e">
        <f t="shared" ref="AD500:AD503" si="859">+AB500-Y500</f>
        <v>#REF!</v>
      </c>
    </row>
    <row r="501" spans="1:30" s="8" customFormat="1" ht="21" customHeight="1" x14ac:dyDescent="0.2">
      <c r="A501" s="44"/>
      <c r="B501" s="29" t="s">
        <v>30</v>
      </c>
      <c r="C501" s="45"/>
      <c r="D501" s="47"/>
      <c r="E501" s="47"/>
      <c r="F501" s="47"/>
      <c r="G501" s="1" t="e">
        <f>+VLOOKUP(D500,#REF!,2,FALSE)</f>
        <v>#REF!</v>
      </c>
      <c r="H501" s="13">
        <v>1</v>
      </c>
      <c r="I501" s="1" t="e">
        <f>+VLOOKUP(D500,#REF!,4,FALSE)</f>
        <v>#REF!</v>
      </c>
      <c r="J501" s="1" t="e">
        <f>+VLOOKUP(D500,#REF!,2,FALSE)</f>
        <v>#REF!</v>
      </c>
      <c r="K501" s="1" t="e">
        <f>+VLOOKUP(D500,#REF!,3,FALSE)</f>
        <v>#REF!</v>
      </c>
      <c r="L501" s="1">
        <f>+VLOOKUP(D500,'[4]2 trim pleno'!$A$2:$H$590,2,FALSE)</f>
        <v>10</v>
      </c>
      <c r="M501" s="1">
        <f>+VLOOKUP(D500,'[4]2 trim pleno'!$A$2:$H$590,3,FALSE)</f>
        <v>10</v>
      </c>
      <c r="N501" s="1">
        <f>+VLOOKUP(D500,'[4]2 trim pleno'!$A$2:$H$590,5,FALSE)</f>
        <v>2</v>
      </c>
      <c r="O501" s="1">
        <f>+VLOOKUP(D500,'[4]2 trim pleno'!$A$2:$H$590,4,FALSE)</f>
        <v>0</v>
      </c>
      <c r="P501" s="1">
        <f>+VLOOKUP(D500,'[4]2 trim pleno'!$A$2:$H$590,6,FALSE)</f>
        <v>5</v>
      </c>
      <c r="Q501" s="1">
        <f>+VLOOKUP(D500,'[4]2 trim pleno'!$A$2:$H$590,7,FALSE)</f>
        <v>4</v>
      </c>
      <c r="R501" s="18">
        <f>+VLOOKUP(D500,'[4]2 TRIM LESLIE'!$A$4:$H$403,2,FALSE)</f>
        <v>9</v>
      </c>
      <c r="S501" s="18">
        <v>0</v>
      </c>
      <c r="T501" s="18">
        <f>+VLOOKUP(D500,'[4]2 TRIM LESLIE'!$A$4:$H$403,6,FALSE)</f>
        <v>2</v>
      </c>
      <c r="U501" s="18">
        <f>+VLOOKUP(D500,'[4]2 TRIM LESLIE'!$A$4:$H$403,5,FALSE)</f>
        <v>0</v>
      </c>
      <c r="V501" s="18">
        <f>+VLOOKUP(D500,'[4]2 TRIM LESLIE'!$A$4:$H$403,4,FALSE)</f>
        <v>1</v>
      </c>
      <c r="W501" s="18">
        <f>+VLOOKUP(D500,'[4]2 TRIM LESLIE'!$A$4:$H$403,3,FALSE)</f>
        <v>0</v>
      </c>
      <c r="X501" s="18">
        <v>0</v>
      </c>
      <c r="Y501" s="24" t="e">
        <f t="shared" si="796"/>
        <v>#REF!</v>
      </c>
      <c r="Z501" s="1" t="e">
        <f t="shared" si="855"/>
        <v>#REF!</v>
      </c>
      <c r="AA501" s="1" t="e">
        <f t="shared" si="856"/>
        <v>#REF!</v>
      </c>
      <c r="AB501" s="24" t="e">
        <f t="shared" si="857"/>
        <v>#REF!</v>
      </c>
      <c r="AC501" s="1" t="e">
        <f t="shared" si="858"/>
        <v>#REF!</v>
      </c>
      <c r="AD501" s="13" t="e">
        <f t="shared" si="859"/>
        <v>#REF!</v>
      </c>
    </row>
    <row r="502" spans="1:30" ht="21" customHeight="1" x14ac:dyDescent="0.2">
      <c r="A502" s="44"/>
      <c r="B502" s="29" t="s">
        <v>31</v>
      </c>
      <c r="C502" s="45"/>
      <c r="D502" s="47"/>
      <c r="E502" s="47"/>
      <c r="F502" s="47"/>
      <c r="G502" s="1" t="e">
        <f>+VLOOKUP(D500,#REF!,2,FALSE)</f>
        <v>#REF!</v>
      </c>
      <c r="H502" s="13">
        <v>2</v>
      </c>
      <c r="I502" s="1" t="e">
        <f>+VLOOKUP(D500,#REF!,4,FALSE)</f>
        <v>#REF!</v>
      </c>
      <c r="J502" s="1" t="e">
        <f>+VLOOKUP(D500,#REF!,2,FALSE)</f>
        <v>#REF!</v>
      </c>
      <c r="K502" s="1" t="e">
        <f>+VLOOKUP(D500,#REF!,3,FALSE)</f>
        <v>#REF!</v>
      </c>
      <c r="L502" s="1">
        <f>+VLOOKUP(D500,'[4]3 trim pleno'!$A$2:$H$590,2,FALSE)</f>
        <v>0</v>
      </c>
      <c r="M502" s="1">
        <f>+VLOOKUP(D500,'[4]3 trim pleno'!$A$2:$H$590,3,FALSE)</f>
        <v>0</v>
      </c>
      <c r="N502" s="1">
        <f>+VLOOKUP(D500,'[4]3 trim pleno'!$A$2:$H$590,5,FALSE)</f>
        <v>1</v>
      </c>
      <c r="O502" s="1">
        <f>+VLOOKUP(D500,'[4]3 trim pleno'!$A$2:$H$590,4,FALSE)</f>
        <v>0</v>
      </c>
      <c r="P502" s="1">
        <f>+VLOOKUP(D500,'[4]3 trim pleno'!$A$2:$H$590,6,FALSE)</f>
        <v>0</v>
      </c>
      <c r="Q502" s="1">
        <f>+VLOOKUP(D500,'[4]3 trim pleno'!$A$2:$H$590,7,FALSE)</f>
        <v>2</v>
      </c>
      <c r="R502" s="18">
        <f>+VLOOKUP(D500,'[4]3 TRIM LESLIE'!$A$4:$N$403,2,FALSE)</f>
        <v>0</v>
      </c>
      <c r="S502" s="18">
        <v>0</v>
      </c>
      <c r="T502" s="18">
        <f>+VLOOKUP(D500,'[4]3 TRIM LESLIE'!$A$4:$N$403,6,FALSE)</f>
        <v>0</v>
      </c>
      <c r="U502" s="18">
        <f>+VLOOKUP(D500,'[4]3 TRIM LESLIE'!$A$4:$N$403,5,FALSE)</f>
        <v>0</v>
      </c>
      <c r="V502" s="18">
        <f>+VLOOKUP(D500,'[4]3 TRIM LESLIE'!$A$4:$N$403,4,FALSE)</f>
        <v>1</v>
      </c>
      <c r="W502" s="18">
        <f>+VLOOKUP(D500,'[4]3 TRIM LESLIE'!$A$4:$N$403,3,FALSE)</f>
        <v>0</v>
      </c>
      <c r="X502" s="18">
        <v>0</v>
      </c>
      <c r="Y502" s="24" t="e">
        <f t="shared" si="796"/>
        <v>#REF!</v>
      </c>
      <c r="Z502" s="1" t="e">
        <f t="shared" si="855"/>
        <v>#REF!</v>
      </c>
      <c r="AA502" s="1" t="e">
        <f t="shared" si="856"/>
        <v>#REF!</v>
      </c>
      <c r="AB502" s="24" t="e">
        <f t="shared" si="857"/>
        <v>#REF!</v>
      </c>
      <c r="AC502" s="1" t="e">
        <f t="shared" si="858"/>
        <v>#REF!</v>
      </c>
      <c r="AD502" s="13" t="e">
        <f t="shared" si="859"/>
        <v>#REF!</v>
      </c>
    </row>
    <row r="503" spans="1:30" s="8" customFormat="1" ht="21" customHeight="1" x14ac:dyDescent="0.2">
      <c r="A503" s="44"/>
      <c r="B503" s="29" t="s">
        <v>32</v>
      </c>
      <c r="C503" s="45"/>
      <c r="D503" s="48"/>
      <c r="E503" s="48"/>
      <c r="F503" s="48"/>
      <c r="G503" s="1">
        <v>0</v>
      </c>
      <c r="H503" s="13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24">
        <f t="shared" si="796"/>
        <v>0</v>
      </c>
      <c r="Z503" s="1">
        <f t="shared" si="855"/>
        <v>0</v>
      </c>
      <c r="AA503" s="1">
        <f t="shared" si="856"/>
        <v>0</v>
      </c>
      <c r="AB503" s="24">
        <f t="shared" si="857"/>
        <v>0</v>
      </c>
      <c r="AC503" s="1">
        <f t="shared" si="858"/>
        <v>0</v>
      </c>
      <c r="AD503" s="13">
        <f t="shared" si="859"/>
        <v>0</v>
      </c>
    </row>
    <row r="504" spans="1:30" s="7" customFormat="1" ht="21" customHeight="1" x14ac:dyDescent="0.2">
      <c r="A504" s="4" t="s">
        <v>33</v>
      </c>
      <c r="B504" s="4"/>
      <c r="C504" s="5"/>
      <c r="D504" s="5"/>
      <c r="E504" s="5"/>
      <c r="F504" s="5"/>
      <c r="G504" s="6" t="e">
        <f t="shared" ref="G504:X504" si="860">SUM(G500:G503)</f>
        <v>#REF!</v>
      </c>
      <c r="H504" s="6">
        <f>SUM(H500:H503)</f>
        <v>3</v>
      </c>
      <c r="I504" s="6" t="e">
        <f t="shared" ref="I504:K504" si="861">SUM(I500:I503)</f>
        <v>#REF!</v>
      </c>
      <c r="J504" s="6" t="e">
        <f t="shared" si="861"/>
        <v>#REF!</v>
      </c>
      <c r="K504" s="6" t="e">
        <f t="shared" si="861"/>
        <v>#REF!</v>
      </c>
      <c r="L504" s="6">
        <f t="shared" si="860"/>
        <v>10</v>
      </c>
      <c r="M504" s="6">
        <f t="shared" si="860"/>
        <v>13</v>
      </c>
      <c r="N504" s="6">
        <f t="shared" si="860"/>
        <v>4</v>
      </c>
      <c r="O504" s="6">
        <f t="shared" si="860"/>
        <v>1</v>
      </c>
      <c r="P504" s="6">
        <f t="shared" si="860"/>
        <v>6</v>
      </c>
      <c r="Q504" s="6">
        <f t="shared" si="860"/>
        <v>13</v>
      </c>
      <c r="R504" s="6">
        <f t="shared" si="860"/>
        <v>14</v>
      </c>
      <c r="S504" s="6">
        <f t="shared" si="860"/>
        <v>0</v>
      </c>
      <c r="T504" s="6">
        <f t="shared" si="860"/>
        <v>2</v>
      </c>
      <c r="U504" s="6">
        <f t="shared" si="860"/>
        <v>0</v>
      </c>
      <c r="V504" s="6">
        <f t="shared" si="860"/>
        <v>2</v>
      </c>
      <c r="W504" s="6">
        <f t="shared" si="860"/>
        <v>0</v>
      </c>
      <c r="X504" s="6">
        <f t="shared" si="860"/>
        <v>0</v>
      </c>
      <c r="Y504" s="6" t="e">
        <f t="shared" si="845"/>
        <v>#REF!</v>
      </c>
      <c r="Z504" s="6" t="e">
        <f t="shared" si="845"/>
        <v>#REF!</v>
      </c>
      <c r="AA504" s="6" t="e">
        <f t="shared" si="845"/>
        <v>#REF!</v>
      </c>
      <c r="AB504" s="6" t="e">
        <f t="shared" si="845"/>
        <v>#REF!</v>
      </c>
      <c r="AC504" s="6" t="e">
        <f t="shared" si="845"/>
        <v>#REF!</v>
      </c>
      <c r="AD504" s="6" t="e">
        <f t="shared" si="845"/>
        <v>#REF!</v>
      </c>
    </row>
    <row r="505" spans="1:30" s="2" customFormat="1" ht="21" customHeight="1" x14ac:dyDescent="0.2">
      <c r="A505" s="44">
        <v>2014</v>
      </c>
      <c r="B505" s="29" t="s">
        <v>26</v>
      </c>
      <c r="C505" s="45" t="s">
        <v>144</v>
      </c>
      <c r="D505" s="46">
        <f>+VLOOKUP(C505,'[1]ENTES A JUNIO 2014'!$B$2:$C$124,2,FALSE)</f>
        <v>101</v>
      </c>
      <c r="E505" s="46" t="s">
        <v>28</v>
      </c>
      <c r="F505" s="46" t="s">
        <v>51</v>
      </c>
      <c r="G505" s="1" t="e">
        <f>+VLOOKUP(D505,#REF!,2,FALSE)</f>
        <v>#REF!</v>
      </c>
      <c r="H505" s="13">
        <v>0</v>
      </c>
      <c r="I505" s="1">
        <v>0</v>
      </c>
      <c r="J505" s="1">
        <v>0</v>
      </c>
      <c r="K505" s="1">
        <v>0</v>
      </c>
      <c r="L505" s="1">
        <f>+VLOOKUP(D505,'[4]1 trim pleno'!$A$2:$H$590,2,FALSE)</f>
        <v>2</v>
      </c>
      <c r="M505" s="1">
        <f>+VLOOKUP(D505,'[4]1 trim pleno'!$A$2:$H$590,3,FALSE)</f>
        <v>5</v>
      </c>
      <c r="N505" s="1">
        <f>+VLOOKUP(D505,'[4]1 trim pleno'!$A$2:$H$590,5,FALSE)</f>
        <v>4</v>
      </c>
      <c r="O505" s="1">
        <f>+VLOOKUP(D505,'[4]1 trim pleno'!$A$2:$H$590,4,FALSE)</f>
        <v>0</v>
      </c>
      <c r="P505" s="1">
        <f>+VLOOKUP(D505,'[4]1 trim pleno'!$A$2:$H$590,6,FALSE)</f>
        <v>0</v>
      </c>
      <c r="Q505" s="1">
        <f>+VLOOKUP(D505,'[4]1 trim pleno'!$A$2:$H$590,7,FALSE)</f>
        <v>0</v>
      </c>
      <c r="R505" s="18">
        <f>+VLOOKUP(D505,'[4]1 TRIM LESLIE'!$A$4:$H$403,2,FALSE)</f>
        <v>7</v>
      </c>
      <c r="S505" s="18">
        <v>0</v>
      </c>
      <c r="T505" s="18">
        <f>+VLOOKUP(D505,'[4]1 TRIM LESLIE'!$A$4:$H$403,6,FALSE)</f>
        <v>0</v>
      </c>
      <c r="U505" s="18">
        <f>+VLOOKUP(D505,'[4]1 TRIM LESLIE'!$A$4:$H$403,5,FALSE)</f>
        <v>0</v>
      </c>
      <c r="V505" s="18">
        <f>+VLOOKUP(D505,'[4]1 TRIM LESLIE'!$A$4:$H$403,4,FALSE)</f>
        <v>0</v>
      </c>
      <c r="W505" s="18">
        <f>+VLOOKUP(D505,'[4]1 TRIM LESLIE'!$A$4:$H$403,3,FALSE)</f>
        <v>2</v>
      </c>
      <c r="X505" s="18">
        <v>0</v>
      </c>
      <c r="Y505" s="24">
        <f t="shared" ref="Y505" si="862">SUM(I505:Q505)</f>
        <v>11</v>
      </c>
      <c r="Z505" s="1">
        <f t="shared" ref="Z505:Z508" si="863">SUM(I505:Q505)</f>
        <v>11</v>
      </c>
      <c r="AA505" s="1">
        <f t="shared" ref="AA505:AA508" si="864">+X505+W505+V505+U505+T505+S505+R505+Q505+P505+L505+K505+J505+I505</f>
        <v>11</v>
      </c>
      <c r="AB505" s="24" t="e">
        <f t="shared" ref="AB505:AB508" si="865">+G505</f>
        <v>#REF!</v>
      </c>
      <c r="AC505" s="1">
        <f t="shared" ref="AC505:AC508" si="866">+AA505-Z505</f>
        <v>0</v>
      </c>
      <c r="AD505" s="13" t="e">
        <f t="shared" ref="AD505:AD508" si="867">+AB505-Y505</f>
        <v>#REF!</v>
      </c>
    </row>
    <row r="506" spans="1:30" s="8" customFormat="1" ht="21" customHeight="1" x14ac:dyDescent="0.2">
      <c r="A506" s="44"/>
      <c r="B506" s="29" t="s">
        <v>30</v>
      </c>
      <c r="C506" s="45"/>
      <c r="D506" s="47"/>
      <c r="E506" s="47"/>
      <c r="F506" s="47"/>
      <c r="G506" s="1" t="e">
        <f>+VLOOKUP(D505,#REF!,2,FALSE)</f>
        <v>#REF!</v>
      </c>
      <c r="H506" s="13">
        <v>0</v>
      </c>
      <c r="I506" s="1" t="e">
        <f>+VLOOKUP(D505,#REF!,4,FALSE)</f>
        <v>#REF!</v>
      </c>
      <c r="J506" s="1" t="e">
        <f>+VLOOKUP(D505,#REF!,2,FALSE)</f>
        <v>#REF!</v>
      </c>
      <c r="K506" s="1" t="e">
        <f>+VLOOKUP(D505,#REF!,3,FALSE)</f>
        <v>#REF!</v>
      </c>
      <c r="L506" s="1">
        <f>+VLOOKUP(D505,'[4]2 trim pleno'!$A$2:$H$590,2,FALSE)</f>
        <v>6</v>
      </c>
      <c r="M506" s="1">
        <f>+VLOOKUP(D505,'[4]2 trim pleno'!$A$2:$H$590,3,FALSE)</f>
        <v>2</v>
      </c>
      <c r="N506" s="1">
        <f>+VLOOKUP(D505,'[4]2 trim pleno'!$A$2:$H$590,5,FALSE)</f>
        <v>7</v>
      </c>
      <c r="O506" s="1">
        <f>+VLOOKUP(D505,'[4]2 trim pleno'!$A$2:$H$590,4,FALSE)</f>
        <v>0</v>
      </c>
      <c r="P506" s="1">
        <f>+VLOOKUP(D505,'[4]2 trim pleno'!$A$2:$H$590,6,FALSE)</f>
        <v>0</v>
      </c>
      <c r="Q506" s="1">
        <f>+VLOOKUP(D505,'[4]2 trim pleno'!$A$2:$H$590,7,FALSE)</f>
        <v>0</v>
      </c>
      <c r="R506" s="18">
        <f>+VLOOKUP(D505,'[4]2 TRIM LESLIE'!$A$4:$H$403,2,FALSE)</f>
        <v>4</v>
      </c>
      <c r="S506" s="18">
        <v>0</v>
      </c>
      <c r="T506" s="18">
        <f>+VLOOKUP(D505,'[4]2 TRIM LESLIE'!$A$4:$H$403,6,FALSE)</f>
        <v>3</v>
      </c>
      <c r="U506" s="18">
        <f>+VLOOKUP(D505,'[4]2 TRIM LESLIE'!$A$4:$H$403,5,FALSE)</f>
        <v>0</v>
      </c>
      <c r="V506" s="18">
        <f>+VLOOKUP(D505,'[4]2 TRIM LESLIE'!$A$4:$H$403,4,FALSE)</f>
        <v>2</v>
      </c>
      <c r="W506" s="18">
        <f>+VLOOKUP(D505,'[4]2 TRIM LESLIE'!$A$4:$H$403,3,FALSE)</f>
        <v>0</v>
      </c>
      <c r="X506" s="18">
        <v>0</v>
      </c>
      <c r="Y506" s="24" t="e">
        <f t="shared" si="796"/>
        <v>#REF!</v>
      </c>
      <c r="Z506" s="1" t="e">
        <f t="shared" si="863"/>
        <v>#REF!</v>
      </c>
      <c r="AA506" s="1" t="e">
        <f t="shared" si="864"/>
        <v>#REF!</v>
      </c>
      <c r="AB506" s="24" t="e">
        <f t="shared" si="865"/>
        <v>#REF!</v>
      </c>
      <c r="AC506" s="1" t="e">
        <f t="shared" si="866"/>
        <v>#REF!</v>
      </c>
      <c r="AD506" s="13" t="e">
        <f t="shared" si="867"/>
        <v>#REF!</v>
      </c>
    </row>
    <row r="507" spans="1:30" ht="21" customHeight="1" x14ac:dyDescent="0.2">
      <c r="A507" s="44"/>
      <c r="B507" s="29" t="s">
        <v>31</v>
      </c>
      <c r="C507" s="45"/>
      <c r="D507" s="47"/>
      <c r="E507" s="47"/>
      <c r="F507" s="47"/>
      <c r="G507" s="1" t="e">
        <f>+VLOOKUP(D505,#REF!,2,FALSE)</f>
        <v>#REF!</v>
      </c>
      <c r="H507" s="13">
        <v>3</v>
      </c>
      <c r="I507" s="1">
        <v>0</v>
      </c>
      <c r="J507" s="1">
        <v>0</v>
      </c>
      <c r="K507" s="1">
        <v>0</v>
      </c>
      <c r="L507" s="1" t="e">
        <f>+VLOOKUP(D505,'[4]3 trim pleno'!$A$2:$H$590,2,FALSE)</f>
        <v>#N/A</v>
      </c>
      <c r="M507" s="1" t="e">
        <f>+VLOOKUP(D505,'[4]3 trim pleno'!$A$2:$H$590,3,FALSE)</f>
        <v>#N/A</v>
      </c>
      <c r="N507" s="1" t="e">
        <f>+VLOOKUP(D505,'[4]3 trim pleno'!$A$2:$H$590,5,FALSE)</f>
        <v>#N/A</v>
      </c>
      <c r="O507" s="1" t="e">
        <f>+VLOOKUP(D505,'[4]3 trim pleno'!$A$2:$H$590,4,FALSE)</f>
        <v>#N/A</v>
      </c>
      <c r="P507" s="1" t="e">
        <f>+VLOOKUP(D505,'[4]3 trim pleno'!$A$2:$H$590,6,FALSE)</f>
        <v>#N/A</v>
      </c>
      <c r="Q507" s="1" t="e">
        <f>+VLOOKUP(D505,'[4]3 trim pleno'!$A$2:$H$590,7,FALSE)</f>
        <v>#N/A</v>
      </c>
      <c r="R507" s="18" t="e">
        <f>+VLOOKUP(D505,'[4]3 TRIM LESLIE'!$A$4:$N$403,2,FALSE)</f>
        <v>#N/A</v>
      </c>
      <c r="S507" s="18">
        <v>0</v>
      </c>
      <c r="T507" s="18" t="e">
        <f>+VLOOKUP(D505,'[4]3 TRIM LESLIE'!$A$4:$N$403,6,FALSE)</f>
        <v>#N/A</v>
      </c>
      <c r="U507" s="18" t="e">
        <f>+VLOOKUP(D505,'[4]3 TRIM LESLIE'!$A$4:$N$403,5,FALSE)</f>
        <v>#N/A</v>
      </c>
      <c r="V507" s="18" t="e">
        <f>+VLOOKUP(D505,'[4]3 TRIM LESLIE'!$A$4:$N$403,4,FALSE)</f>
        <v>#N/A</v>
      </c>
      <c r="W507" s="18" t="e">
        <f>+VLOOKUP(D505,'[4]3 TRIM LESLIE'!$A$4:$N$403,3,FALSE)</f>
        <v>#N/A</v>
      </c>
      <c r="X507" s="18">
        <v>0</v>
      </c>
      <c r="Y507" s="24" t="e">
        <f t="shared" si="796"/>
        <v>#N/A</v>
      </c>
      <c r="Z507" s="1" t="e">
        <f t="shared" si="863"/>
        <v>#N/A</v>
      </c>
      <c r="AA507" s="1" t="e">
        <f t="shared" si="864"/>
        <v>#N/A</v>
      </c>
      <c r="AB507" s="24" t="e">
        <f t="shared" si="865"/>
        <v>#REF!</v>
      </c>
      <c r="AC507" s="1" t="e">
        <f t="shared" si="866"/>
        <v>#N/A</v>
      </c>
      <c r="AD507" s="13" t="e">
        <f t="shared" si="867"/>
        <v>#REF!</v>
      </c>
    </row>
    <row r="508" spans="1:30" s="8" customFormat="1" ht="21" customHeight="1" x14ac:dyDescent="0.2">
      <c r="A508" s="44"/>
      <c r="B508" s="29" t="s">
        <v>32</v>
      </c>
      <c r="C508" s="45"/>
      <c r="D508" s="48"/>
      <c r="E508" s="48"/>
      <c r="F508" s="48"/>
      <c r="G508" s="1">
        <v>0</v>
      </c>
      <c r="H508" s="13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24">
        <f t="shared" si="796"/>
        <v>0</v>
      </c>
      <c r="Z508" s="1">
        <f t="shared" si="863"/>
        <v>0</v>
      </c>
      <c r="AA508" s="1">
        <f t="shared" si="864"/>
        <v>0</v>
      </c>
      <c r="AB508" s="24">
        <f t="shared" si="865"/>
        <v>0</v>
      </c>
      <c r="AC508" s="1">
        <f t="shared" si="866"/>
        <v>0</v>
      </c>
      <c r="AD508" s="13">
        <f t="shared" si="867"/>
        <v>0</v>
      </c>
    </row>
    <row r="509" spans="1:30" s="7" customFormat="1" ht="21" customHeight="1" x14ac:dyDescent="0.2">
      <c r="A509" s="4" t="s">
        <v>33</v>
      </c>
      <c r="B509" s="4"/>
      <c r="C509" s="5"/>
      <c r="D509" s="5"/>
      <c r="E509" s="5"/>
      <c r="F509" s="5"/>
      <c r="G509" s="6" t="e">
        <f t="shared" ref="G509:X509" si="868">SUM(G505:G508)</f>
        <v>#REF!</v>
      </c>
      <c r="H509" s="6">
        <f>SUM(H505:H508)</f>
        <v>3</v>
      </c>
      <c r="I509" s="6" t="e">
        <f t="shared" ref="I509:K509" si="869">SUM(I505:I508)</f>
        <v>#REF!</v>
      </c>
      <c r="J509" s="6" t="e">
        <f t="shared" si="869"/>
        <v>#REF!</v>
      </c>
      <c r="K509" s="6" t="e">
        <f t="shared" si="869"/>
        <v>#REF!</v>
      </c>
      <c r="L509" s="6" t="e">
        <f t="shared" si="868"/>
        <v>#N/A</v>
      </c>
      <c r="M509" s="6" t="e">
        <f t="shared" si="868"/>
        <v>#N/A</v>
      </c>
      <c r="N509" s="6" t="e">
        <f t="shared" si="868"/>
        <v>#N/A</v>
      </c>
      <c r="O509" s="6" t="e">
        <f t="shared" si="868"/>
        <v>#N/A</v>
      </c>
      <c r="P509" s="6" t="e">
        <f t="shared" si="868"/>
        <v>#N/A</v>
      </c>
      <c r="Q509" s="6" t="e">
        <f t="shared" si="868"/>
        <v>#N/A</v>
      </c>
      <c r="R509" s="6" t="e">
        <f t="shared" si="868"/>
        <v>#N/A</v>
      </c>
      <c r="S509" s="6">
        <f t="shared" si="868"/>
        <v>0</v>
      </c>
      <c r="T509" s="6" t="e">
        <f t="shared" si="868"/>
        <v>#N/A</v>
      </c>
      <c r="U509" s="6" t="e">
        <f t="shared" si="868"/>
        <v>#N/A</v>
      </c>
      <c r="V509" s="6" t="e">
        <f t="shared" si="868"/>
        <v>#N/A</v>
      </c>
      <c r="W509" s="6" t="e">
        <f t="shared" si="868"/>
        <v>#N/A</v>
      </c>
      <c r="X509" s="6">
        <f t="shared" si="868"/>
        <v>0</v>
      </c>
      <c r="Y509" s="6" t="e">
        <f t="shared" si="845"/>
        <v>#REF!</v>
      </c>
      <c r="Z509" s="6" t="e">
        <f t="shared" si="845"/>
        <v>#REF!</v>
      </c>
      <c r="AA509" s="6" t="e">
        <f t="shared" si="845"/>
        <v>#REF!</v>
      </c>
      <c r="AB509" s="6" t="e">
        <f t="shared" si="845"/>
        <v>#REF!</v>
      </c>
      <c r="AC509" s="6" t="e">
        <f t="shared" si="845"/>
        <v>#REF!</v>
      </c>
      <c r="AD509" s="6" t="e">
        <f t="shared" si="845"/>
        <v>#REF!</v>
      </c>
    </row>
    <row r="510" spans="1:30" s="2" customFormat="1" ht="21" customHeight="1" x14ac:dyDescent="0.2">
      <c r="A510" s="44">
        <v>2014</v>
      </c>
      <c r="B510" s="29" t="s">
        <v>26</v>
      </c>
      <c r="C510" s="45" t="s">
        <v>145</v>
      </c>
      <c r="D510" s="46">
        <f>+VLOOKUP(C510,'[1]ENTES A JUNIO 2014'!$B$2:$C$124,2,FALSE)</f>
        <v>102</v>
      </c>
      <c r="E510" s="46" t="s">
        <v>28</v>
      </c>
      <c r="F510" s="46" t="s">
        <v>51</v>
      </c>
      <c r="G510" s="1">
        <v>0</v>
      </c>
      <c r="H510" s="13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24">
        <f t="shared" ref="Y510" si="870">SUM(I510:Q510)</f>
        <v>0</v>
      </c>
      <c r="Z510" s="1">
        <f t="shared" ref="Z510:Z513" si="871">SUM(I510:Q510)</f>
        <v>0</v>
      </c>
      <c r="AA510" s="1">
        <f t="shared" ref="AA510:AA513" si="872">+X510+W510+V510+U510+T510+S510+R510+Q510+P510+L510+K510+J510+I510</f>
        <v>0</v>
      </c>
      <c r="AB510" s="24">
        <f t="shared" ref="AB510:AB513" si="873">+G510</f>
        <v>0</v>
      </c>
      <c r="AC510" s="1">
        <f t="shared" ref="AC510:AC513" si="874">+AA510-Z510</f>
        <v>0</v>
      </c>
      <c r="AD510" s="13">
        <f t="shared" ref="AD510:AD513" si="875">+AB510-Y510</f>
        <v>0</v>
      </c>
    </row>
    <row r="511" spans="1:30" s="8" customFormat="1" ht="21" customHeight="1" x14ac:dyDescent="0.2">
      <c r="A511" s="44"/>
      <c r="B511" s="29" t="s">
        <v>30</v>
      </c>
      <c r="C511" s="45"/>
      <c r="D511" s="47"/>
      <c r="E511" s="47"/>
      <c r="F511" s="47"/>
      <c r="G511" s="1" t="e">
        <f>+VLOOKUP(D510,#REF!,2,FALSE)</f>
        <v>#REF!</v>
      </c>
      <c r="H511" s="13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24">
        <f t="shared" si="796"/>
        <v>0</v>
      </c>
      <c r="Z511" s="1">
        <f t="shared" si="871"/>
        <v>0</v>
      </c>
      <c r="AA511" s="1">
        <f t="shared" si="872"/>
        <v>0</v>
      </c>
      <c r="AB511" s="24" t="e">
        <f t="shared" si="873"/>
        <v>#REF!</v>
      </c>
      <c r="AC511" s="1">
        <f t="shared" si="874"/>
        <v>0</v>
      </c>
      <c r="AD511" s="13" t="e">
        <f t="shared" si="875"/>
        <v>#REF!</v>
      </c>
    </row>
    <row r="512" spans="1:30" ht="21" customHeight="1" x14ac:dyDescent="0.2">
      <c r="A512" s="44"/>
      <c r="B512" s="29" t="s">
        <v>31</v>
      </c>
      <c r="C512" s="45"/>
      <c r="D512" s="47"/>
      <c r="E512" s="47"/>
      <c r="F512" s="47"/>
      <c r="G512" s="1" t="e">
        <f>+VLOOKUP(D510,#REF!,2,FALSE)</f>
        <v>#REF!</v>
      </c>
      <c r="H512" s="13">
        <v>1</v>
      </c>
      <c r="I512" s="1">
        <v>0</v>
      </c>
      <c r="J512" s="1">
        <v>0</v>
      </c>
      <c r="K512" s="1">
        <v>0</v>
      </c>
      <c r="L512" s="1" t="e">
        <f>+VLOOKUP(D510,'[4]3 trim pleno'!$A$2:$H$590,2,FALSE)</f>
        <v>#N/A</v>
      </c>
      <c r="M512" s="1" t="e">
        <f>+VLOOKUP(D510,'[4]3 trim pleno'!$A$2:$H$590,3,FALSE)</f>
        <v>#N/A</v>
      </c>
      <c r="N512" s="1" t="e">
        <f>+VLOOKUP(D510,'[4]3 trim pleno'!$A$2:$H$590,5,FALSE)</f>
        <v>#N/A</v>
      </c>
      <c r="O512" s="1" t="e">
        <f>+VLOOKUP(D510,'[4]3 trim pleno'!$A$2:$H$590,4,FALSE)</f>
        <v>#N/A</v>
      </c>
      <c r="P512" s="1" t="e">
        <f>+VLOOKUP(D510,'[4]3 trim pleno'!$A$2:$H$590,6,FALSE)</f>
        <v>#N/A</v>
      </c>
      <c r="Q512" s="1" t="e">
        <f>+VLOOKUP(D510,'[4]3 trim pleno'!$A$2:$H$590,7,FALSE)</f>
        <v>#N/A</v>
      </c>
      <c r="R512" s="18" t="e">
        <f>+VLOOKUP(D510,'[4]3 TRIM LESLIE'!$A$4:$N$403,2,FALSE)</f>
        <v>#N/A</v>
      </c>
      <c r="S512" s="18">
        <v>0</v>
      </c>
      <c r="T512" s="18" t="e">
        <f>+VLOOKUP(D510,'[4]3 TRIM LESLIE'!$A$4:$N$403,6,FALSE)</f>
        <v>#N/A</v>
      </c>
      <c r="U512" s="18" t="e">
        <f>+VLOOKUP(D510,'[4]3 TRIM LESLIE'!$A$4:$N$403,5,FALSE)</f>
        <v>#N/A</v>
      </c>
      <c r="V512" s="18" t="e">
        <f>+VLOOKUP(D510,'[4]3 TRIM LESLIE'!$A$4:$N$403,4,FALSE)</f>
        <v>#N/A</v>
      </c>
      <c r="W512" s="18" t="e">
        <f>+VLOOKUP(D510,'[4]3 TRIM LESLIE'!$A$4:$N$403,3,FALSE)</f>
        <v>#N/A</v>
      </c>
      <c r="X512" s="18">
        <v>0</v>
      </c>
      <c r="Y512" s="24" t="e">
        <f t="shared" si="796"/>
        <v>#N/A</v>
      </c>
      <c r="Z512" s="1" t="e">
        <f t="shared" si="871"/>
        <v>#N/A</v>
      </c>
      <c r="AA512" s="1" t="e">
        <f t="shared" si="872"/>
        <v>#N/A</v>
      </c>
      <c r="AB512" s="24" t="e">
        <f t="shared" si="873"/>
        <v>#REF!</v>
      </c>
      <c r="AC512" s="1" t="e">
        <f t="shared" si="874"/>
        <v>#N/A</v>
      </c>
      <c r="AD512" s="13" t="e">
        <f t="shared" si="875"/>
        <v>#REF!</v>
      </c>
    </row>
    <row r="513" spans="1:30" s="8" customFormat="1" ht="21" customHeight="1" x14ac:dyDescent="0.2">
      <c r="A513" s="44"/>
      <c r="B513" s="29" t="s">
        <v>32</v>
      </c>
      <c r="C513" s="45"/>
      <c r="D513" s="48"/>
      <c r="E513" s="48"/>
      <c r="F513" s="48"/>
      <c r="G513" s="1">
        <v>0</v>
      </c>
      <c r="H513" s="13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24">
        <f t="shared" si="796"/>
        <v>0</v>
      </c>
      <c r="Z513" s="1">
        <f t="shared" si="871"/>
        <v>0</v>
      </c>
      <c r="AA513" s="1">
        <f t="shared" si="872"/>
        <v>0</v>
      </c>
      <c r="AB513" s="24">
        <f t="shared" si="873"/>
        <v>0</v>
      </c>
      <c r="AC513" s="1">
        <f t="shared" si="874"/>
        <v>0</v>
      </c>
      <c r="AD513" s="13">
        <f t="shared" si="875"/>
        <v>0</v>
      </c>
    </row>
    <row r="514" spans="1:30" s="7" customFormat="1" ht="21" customHeight="1" x14ac:dyDescent="0.2">
      <c r="A514" s="4" t="s">
        <v>33</v>
      </c>
      <c r="B514" s="4"/>
      <c r="C514" s="5"/>
      <c r="D514" s="5"/>
      <c r="E514" s="5"/>
      <c r="F514" s="5"/>
      <c r="G514" s="6" t="e">
        <f t="shared" ref="G514:X514" si="876">SUM(G510:G513)</f>
        <v>#REF!</v>
      </c>
      <c r="H514" s="6">
        <f>SUM(H510:H513)</f>
        <v>1</v>
      </c>
      <c r="I514" s="6">
        <f t="shared" ref="I514:K514" si="877">SUM(I510:I513)</f>
        <v>0</v>
      </c>
      <c r="J514" s="6">
        <f t="shared" si="877"/>
        <v>0</v>
      </c>
      <c r="K514" s="6">
        <f t="shared" si="877"/>
        <v>0</v>
      </c>
      <c r="L514" s="6" t="e">
        <f t="shared" si="876"/>
        <v>#N/A</v>
      </c>
      <c r="M514" s="6" t="e">
        <f t="shared" si="876"/>
        <v>#N/A</v>
      </c>
      <c r="N514" s="6" t="e">
        <f t="shared" si="876"/>
        <v>#N/A</v>
      </c>
      <c r="O514" s="6" t="e">
        <f t="shared" si="876"/>
        <v>#N/A</v>
      </c>
      <c r="P514" s="6" t="e">
        <f t="shared" si="876"/>
        <v>#N/A</v>
      </c>
      <c r="Q514" s="6" t="e">
        <f t="shared" si="876"/>
        <v>#N/A</v>
      </c>
      <c r="R514" s="6" t="e">
        <f t="shared" si="876"/>
        <v>#N/A</v>
      </c>
      <c r="S514" s="6">
        <f t="shared" si="876"/>
        <v>0</v>
      </c>
      <c r="T514" s="6" t="e">
        <f t="shared" si="876"/>
        <v>#N/A</v>
      </c>
      <c r="U514" s="6" t="e">
        <f t="shared" si="876"/>
        <v>#N/A</v>
      </c>
      <c r="V514" s="6" t="e">
        <f t="shared" si="876"/>
        <v>#N/A</v>
      </c>
      <c r="W514" s="6" t="e">
        <f t="shared" si="876"/>
        <v>#N/A</v>
      </c>
      <c r="X514" s="6">
        <f t="shared" si="876"/>
        <v>0</v>
      </c>
      <c r="Y514" s="6" t="e">
        <f t="shared" ref="Y514:AD529" si="878">SUM(Y510:Y513)</f>
        <v>#N/A</v>
      </c>
      <c r="Z514" s="6" t="e">
        <f t="shared" si="878"/>
        <v>#N/A</v>
      </c>
      <c r="AA514" s="6" t="e">
        <f t="shared" si="878"/>
        <v>#N/A</v>
      </c>
      <c r="AB514" s="6" t="e">
        <f t="shared" si="878"/>
        <v>#REF!</v>
      </c>
      <c r="AC514" s="6" t="e">
        <f t="shared" si="878"/>
        <v>#N/A</v>
      </c>
      <c r="AD514" s="6" t="e">
        <f t="shared" si="878"/>
        <v>#REF!</v>
      </c>
    </row>
    <row r="515" spans="1:30" s="2" customFormat="1" ht="21" customHeight="1" x14ac:dyDescent="0.2">
      <c r="A515" s="44">
        <v>2014</v>
      </c>
      <c r="B515" s="29" t="s">
        <v>26</v>
      </c>
      <c r="C515" s="45" t="s">
        <v>146</v>
      </c>
      <c r="D515" s="46">
        <f>+VLOOKUP(C515,'[1]ENTES A JUNIO 2014'!$B$2:$C$124,2,FALSE)</f>
        <v>103</v>
      </c>
      <c r="E515" s="46" t="s">
        <v>28</v>
      </c>
      <c r="F515" s="46" t="s">
        <v>51</v>
      </c>
      <c r="G515" s="1" t="e">
        <f>+VLOOKUP(D515,#REF!,2,FALSE)</f>
        <v>#REF!</v>
      </c>
      <c r="H515" s="13">
        <v>0</v>
      </c>
      <c r="I515" s="1" t="e">
        <f>+VLOOKUP(D515,#REF!,4,FALSE)</f>
        <v>#REF!</v>
      </c>
      <c r="J515" s="1" t="e">
        <f>+VLOOKUP(D515,#REF!,2,FALSE)</f>
        <v>#REF!</v>
      </c>
      <c r="K515" s="1" t="e">
        <f>+VLOOKUP(D515,#REF!,3,FALSE)</f>
        <v>#REF!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24" t="e">
        <f t="shared" ref="Y515" si="879">SUM(I515:Q515)</f>
        <v>#REF!</v>
      </c>
      <c r="Z515" s="1" t="e">
        <f t="shared" ref="Z515:Z518" si="880">SUM(I515:Q515)</f>
        <v>#REF!</v>
      </c>
      <c r="AA515" s="1" t="e">
        <f t="shared" ref="AA515:AA518" si="881">+X515+W515+V515+U515+T515+S515+R515+Q515+P515+L515+K515+J515+I515</f>
        <v>#REF!</v>
      </c>
      <c r="AB515" s="24" t="e">
        <f t="shared" ref="AB515:AB518" si="882">+G515</f>
        <v>#REF!</v>
      </c>
      <c r="AC515" s="1" t="e">
        <f t="shared" ref="AC515:AC518" si="883">+AA515-Z515</f>
        <v>#REF!</v>
      </c>
      <c r="AD515" s="13" t="e">
        <f t="shared" ref="AD515:AD518" si="884">+AB515-Y515</f>
        <v>#REF!</v>
      </c>
    </row>
    <row r="516" spans="1:30" s="8" customFormat="1" ht="21" customHeight="1" x14ac:dyDescent="0.2">
      <c r="A516" s="44"/>
      <c r="B516" s="29" t="s">
        <v>30</v>
      </c>
      <c r="C516" s="45"/>
      <c r="D516" s="47"/>
      <c r="E516" s="47"/>
      <c r="F516" s="47"/>
      <c r="G516" s="1" t="e">
        <f>+VLOOKUP(D515,#REF!,2,FALSE)</f>
        <v>#REF!</v>
      </c>
      <c r="H516" s="13">
        <v>0</v>
      </c>
      <c r="I516" s="1" t="e">
        <f>+VLOOKUP(D515,#REF!,4,FALSE)</f>
        <v>#REF!</v>
      </c>
      <c r="J516" s="1" t="e">
        <f>+VLOOKUP(D515,#REF!,2,FALSE)</f>
        <v>#REF!</v>
      </c>
      <c r="K516" s="1" t="e">
        <f>+VLOOKUP(D515,#REF!,3,FALSE)</f>
        <v>#REF!</v>
      </c>
      <c r="L516" s="1">
        <f>+VLOOKUP(D515,'[4]2 trim pleno'!$A$2:$H$590,2,FALSE)</f>
        <v>3</v>
      </c>
      <c r="M516" s="1">
        <f>+VLOOKUP(D515,'[4]2 trim pleno'!$A$2:$H$590,3,FALSE)</f>
        <v>1</v>
      </c>
      <c r="N516" s="1">
        <f>+VLOOKUP(D515,'[4]2 trim pleno'!$A$2:$H$590,5,FALSE)</f>
        <v>0</v>
      </c>
      <c r="O516" s="1">
        <f>+VLOOKUP(D515,'[4]2 trim pleno'!$A$2:$H$590,4,FALSE)</f>
        <v>0</v>
      </c>
      <c r="P516" s="1">
        <f>+VLOOKUP(D515,'[4]2 trim pleno'!$A$2:$H$590,6,FALSE)</f>
        <v>1</v>
      </c>
      <c r="Q516" s="1">
        <f>+VLOOKUP(D515,'[4]2 trim pleno'!$A$2:$H$590,7,FALSE)</f>
        <v>0</v>
      </c>
      <c r="R516" s="18">
        <f>+VLOOKUP(D515,'[4]2 TRIM LESLIE'!$A$4:$H$403,2,FALSE)</f>
        <v>0</v>
      </c>
      <c r="S516" s="18">
        <v>0</v>
      </c>
      <c r="T516" s="18">
        <f>+VLOOKUP(D515,'[4]2 TRIM LESLIE'!$A$4:$H$403,6,FALSE)</f>
        <v>0</v>
      </c>
      <c r="U516" s="18">
        <f>+VLOOKUP(D515,'[4]2 TRIM LESLIE'!$A$4:$H$403,5,FALSE)</f>
        <v>0</v>
      </c>
      <c r="V516" s="18">
        <f>+VLOOKUP(D515,'[4]2 TRIM LESLIE'!$A$4:$H$403,4,FALSE)</f>
        <v>1</v>
      </c>
      <c r="W516" s="18">
        <f>+VLOOKUP(D515,'[4]2 TRIM LESLIE'!$A$4:$H$403,3,FALSE)</f>
        <v>0</v>
      </c>
      <c r="X516" s="18">
        <v>0</v>
      </c>
      <c r="Y516" s="24" t="e">
        <f t="shared" si="796"/>
        <v>#REF!</v>
      </c>
      <c r="Z516" s="1" t="e">
        <f t="shared" si="880"/>
        <v>#REF!</v>
      </c>
      <c r="AA516" s="1" t="e">
        <f t="shared" si="881"/>
        <v>#REF!</v>
      </c>
      <c r="AB516" s="24" t="e">
        <f t="shared" si="882"/>
        <v>#REF!</v>
      </c>
      <c r="AC516" s="1" t="e">
        <f t="shared" si="883"/>
        <v>#REF!</v>
      </c>
      <c r="AD516" s="13" t="e">
        <f t="shared" si="884"/>
        <v>#REF!</v>
      </c>
    </row>
    <row r="517" spans="1:30" ht="21" customHeight="1" x14ac:dyDescent="0.2">
      <c r="A517" s="44"/>
      <c r="B517" s="29" t="s">
        <v>31</v>
      </c>
      <c r="C517" s="45"/>
      <c r="D517" s="47"/>
      <c r="E517" s="47"/>
      <c r="F517" s="47"/>
      <c r="G517" s="1" t="e">
        <f>+VLOOKUP(D515,#REF!,2,FALSE)</f>
        <v>#REF!</v>
      </c>
      <c r="H517" s="13">
        <v>4</v>
      </c>
      <c r="I517" s="1">
        <v>0</v>
      </c>
      <c r="J517" s="1">
        <v>0</v>
      </c>
      <c r="K517" s="1">
        <v>0</v>
      </c>
      <c r="L517" s="1">
        <f>+VLOOKUP(D515,'[4]3 trim pleno'!$A$2:$H$590,2,FALSE)</f>
        <v>0</v>
      </c>
      <c r="M517" s="1">
        <f>+VLOOKUP(D515,'[4]3 trim pleno'!$A$2:$H$590,3,FALSE)</f>
        <v>0</v>
      </c>
      <c r="N517" s="1">
        <f>+VLOOKUP(D515,'[4]3 trim pleno'!$A$2:$H$590,5,FALSE)</f>
        <v>0</v>
      </c>
      <c r="O517" s="1">
        <f>+VLOOKUP(D515,'[4]3 trim pleno'!$A$2:$H$590,4,FALSE)</f>
        <v>0</v>
      </c>
      <c r="P517" s="1">
        <f>+VLOOKUP(D515,'[4]3 trim pleno'!$A$2:$H$590,6,FALSE)</f>
        <v>0</v>
      </c>
      <c r="Q517" s="1">
        <f>+VLOOKUP(D515,'[4]3 trim pleno'!$A$2:$H$590,7,FALSE)</f>
        <v>1</v>
      </c>
      <c r="R517" s="18">
        <f>+VLOOKUP(D515,'[4]3 TRIM LESLIE'!$A$4:$N$403,2,FALSE)</f>
        <v>0</v>
      </c>
      <c r="S517" s="18">
        <v>0</v>
      </c>
      <c r="T517" s="18">
        <f>+VLOOKUP(D515,'[4]3 TRIM LESLIE'!$A$4:$N$403,6,FALSE)</f>
        <v>0</v>
      </c>
      <c r="U517" s="18">
        <f>+VLOOKUP(D515,'[4]3 TRIM LESLIE'!$A$4:$N$403,5,FALSE)</f>
        <v>0</v>
      </c>
      <c r="V517" s="18">
        <f>+VLOOKUP(D515,'[4]3 TRIM LESLIE'!$A$4:$N$403,4,FALSE)</f>
        <v>0</v>
      </c>
      <c r="W517" s="18">
        <f>+VLOOKUP(D515,'[4]3 TRIM LESLIE'!$A$4:$N$403,3,FALSE)</f>
        <v>0</v>
      </c>
      <c r="X517" s="18">
        <v>0</v>
      </c>
      <c r="Y517" s="24">
        <f t="shared" si="796"/>
        <v>1</v>
      </c>
      <c r="Z517" s="1">
        <f t="shared" si="880"/>
        <v>1</v>
      </c>
      <c r="AA517" s="1">
        <f t="shared" si="881"/>
        <v>1</v>
      </c>
      <c r="AB517" s="24" t="e">
        <f t="shared" si="882"/>
        <v>#REF!</v>
      </c>
      <c r="AC517" s="1">
        <f t="shared" si="883"/>
        <v>0</v>
      </c>
      <c r="AD517" s="13" t="e">
        <f t="shared" si="884"/>
        <v>#REF!</v>
      </c>
    </row>
    <row r="518" spans="1:30" s="8" customFormat="1" ht="21" customHeight="1" x14ac:dyDescent="0.2">
      <c r="A518" s="44"/>
      <c r="B518" s="29" t="s">
        <v>32</v>
      </c>
      <c r="C518" s="45"/>
      <c r="D518" s="48"/>
      <c r="E518" s="48"/>
      <c r="F518" s="48"/>
      <c r="G518" s="1">
        <v>0</v>
      </c>
      <c r="H518" s="13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24">
        <f t="shared" si="796"/>
        <v>0</v>
      </c>
      <c r="Z518" s="1">
        <f t="shared" si="880"/>
        <v>0</v>
      </c>
      <c r="AA518" s="1">
        <f t="shared" si="881"/>
        <v>0</v>
      </c>
      <c r="AB518" s="24">
        <f t="shared" si="882"/>
        <v>0</v>
      </c>
      <c r="AC518" s="1">
        <f t="shared" si="883"/>
        <v>0</v>
      </c>
      <c r="AD518" s="13">
        <f t="shared" si="884"/>
        <v>0</v>
      </c>
    </row>
    <row r="519" spans="1:30" s="7" customFormat="1" ht="21" customHeight="1" x14ac:dyDescent="0.2">
      <c r="A519" s="4" t="s">
        <v>33</v>
      </c>
      <c r="B519" s="4"/>
      <c r="C519" s="5"/>
      <c r="D519" s="5"/>
      <c r="E519" s="5"/>
      <c r="F519" s="5"/>
      <c r="G519" s="6" t="e">
        <f t="shared" ref="G519:X519" si="885">SUM(G515:G518)</f>
        <v>#REF!</v>
      </c>
      <c r="H519" s="6">
        <f>SUM(H515:H518)</f>
        <v>4</v>
      </c>
      <c r="I519" s="6" t="e">
        <f t="shared" ref="I519:K519" si="886">SUM(I515:I518)</f>
        <v>#REF!</v>
      </c>
      <c r="J519" s="6" t="e">
        <f t="shared" si="886"/>
        <v>#REF!</v>
      </c>
      <c r="K519" s="6" t="e">
        <f t="shared" si="886"/>
        <v>#REF!</v>
      </c>
      <c r="L519" s="6">
        <f t="shared" si="885"/>
        <v>3</v>
      </c>
      <c r="M519" s="6">
        <f t="shared" si="885"/>
        <v>1</v>
      </c>
      <c r="N519" s="6">
        <f t="shared" si="885"/>
        <v>0</v>
      </c>
      <c r="O519" s="6">
        <f t="shared" si="885"/>
        <v>0</v>
      </c>
      <c r="P519" s="6">
        <f t="shared" si="885"/>
        <v>1</v>
      </c>
      <c r="Q519" s="6">
        <f t="shared" si="885"/>
        <v>1</v>
      </c>
      <c r="R519" s="6">
        <f t="shared" si="885"/>
        <v>0</v>
      </c>
      <c r="S519" s="6">
        <f t="shared" si="885"/>
        <v>0</v>
      </c>
      <c r="T519" s="6">
        <f t="shared" si="885"/>
        <v>0</v>
      </c>
      <c r="U519" s="6">
        <f t="shared" si="885"/>
        <v>0</v>
      </c>
      <c r="V519" s="6">
        <f t="shared" si="885"/>
        <v>1</v>
      </c>
      <c r="W519" s="6">
        <f t="shared" si="885"/>
        <v>0</v>
      </c>
      <c r="X519" s="6">
        <f t="shared" si="885"/>
        <v>0</v>
      </c>
      <c r="Y519" s="6" t="e">
        <f t="shared" si="878"/>
        <v>#REF!</v>
      </c>
      <c r="Z519" s="6" t="e">
        <f t="shared" si="878"/>
        <v>#REF!</v>
      </c>
      <c r="AA519" s="6" t="e">
        <f t="shared" si="878"/>
        <v>#REF!</v>
      </c>
      <c r="AB519" s="6" t="e">
        <f t="shared" si="878"/>
        <v>#REF!</v>
      </c>
      <c r="AC519" s="6" t="e">
        <f t="shared" si="878"/>
        <v>#REF!</v>
      </c>
      <c r="AD519" s="6" t="e">
        <f t="shared" si="878"/>
        <v>#REF!</v>
      </c>
    </row>
    <row r="520" spans="1:30" s="2" customFormat="1" ht="21" customHeight="1" x14ac:dyDescent="0.2">
      <c r="A520" s="44">
        <v>2014</v>
      </c>
      <c r="B520" s="29" t="s">
        <v>26</v>
      </c>
      <c r="C520" s="45" t="s">
        <v>147</v>
      </c>
      <c r="D520" s="46">
        <f>+VLOOKUP(C520,'[1]ENTES A JUNIO 2014'!$B$2:$C$124,2,FALSE)</f>
        <v>104</v>
      </c>
      <c r="E520" s="46" t="s">
        <v>28</v>
      </c>
      <c r="F520" s="46" t="s">
        <v>51</v>
      </c>
      <c r="G520" s="1" t="e">
        <f>+VLOOKUP(D520,#REF!,2,FALSE)</f>
        <v>#REF!</v>
      </c>
      <c r="H520" s="13">
        <v>0</v>
      </c>
      <c r="I520" s="1" t="e">
        <f>+VLOOKUP(D520,#REF!,4,FALSE)</f>
        <v>#REF!</v>
      </c>
      <c r="J520" s="1" t="e">
        <f>+VLOOKUP(D520,#REF!,2,FALSE)</f>
        <v>#REF!</v>
      </c>
      <c r="K520" s="1" t="e">
        <f>+VLOOKUP(D520,#REF!,3,FALSE)</f>
        <v>#REF!</v>
      </c>
      <c r="L520" s="1">
        <f>+VLOOKUP(D520,'[4]1 trim pleno'!$A$2:$H$590,2,FALSE)</f>
        <v>6</v>
      </c>
      <c r="M520" s="1">
        <f>+VLOOKUP(D520,'[4]1 trim pleno'!$A$2:$H$590,3,FALSE)</f>
        <v>7</v>
      </c>
      <c r="N520" s="1">
        <f>+VLOOKUP(D520,'[4]1 trim pleno'!$A$2:$H$590,5,FALSE)</f>
        <v>2</v>
      </c>
      <c r="O520" s="1">
        <f>+VLOOKUP(D520,'[4]1 trim pleno'!$A$2:$H$590,4,FALSE)</f>
        <v>1</v>
      </c>
      <c r="P520" s="1">
        <f>+VLOOKUP(D520,'[4]1 trim pleno'!$A$2:$H$590,6,FALSE)</f>
        <v>2</v>
      </c>
      <c r="Q520" s="1">
        <f>+VLOOKUP(D520,'[4]1 trim pleno'!$A$2:$H$590,7,FALSE)</f>
        <v>2</v>
      </c>
      <c r="R520" s="18">
        <f>+VLOOKUP(D520,'[4]1 TRIM LESLIE'!$A$4:$H$403,2,FALSE)</f>
        <v>9</v>
      </c>
      <c r="S520" s="18">
        <v>0</v>
      </c>
      <c r="T520" s="18">
        <f>+VLOOKUP(D520,'[4]1 TRIM LESLIE'!$A$4:$H$403,6,FALSE)</f>
        <v>1</v>
      </c>
      <c r="U520" s="18">
        <f>+VLOOKUP(D520,'[4]1 TRIM LESLIE'!$A$4:$H$403,5,FALSE)</f>
        <v>0</v>
      </c>
      <c r="V520" s="18">
        <f>+VLOOKUP(D520,'[4]1 TRIM LESLIE'!$A$4:$H$403,4,FALSE)</f>
        <v>0</v>
      </c>
      <c r="W520" s="18">
        <f>+VLOOKUP(D520,'[4]1 TRIM LESLIE'!$A$4:$H$403,3,FALSE)</f>
        <v>0</v>
      </c>
      <c r="X520" s="18">
        <v>0</v>
      </c>
      <c r="Y520" s="24" t="e">
        <f t="shared" ref="Y520" si="887">SUM(I520:Q520)</f>
        <v>#REF!</v>
      </c>
      <c r="Z520" s="1" t="e">
        <f t="shared" ref="Z520:Z523" si="888">SUM(I520:Q520)</f>
        <v>#REF!</v>
      </c>
      <c r="AA520" s="1" t="e">
        <f t="shared" ref="AA520:AA523" si="889">+X520+W520+V520+U520+T520+S520+R520+Q520+P520+L520+K520+J520+I520</f>
        <v>#REF!</v>
      </c>
      <c r="AB520" s="24" t="e">
        <f t="shared" ref="AB520:AB523" si="890">+G520</f>
        <v>#REF!</v>
      </c>
      <c r="AC520" s="1" t="e">
        <f t="shared" ref="AC520:AC523" si="891">+AA520-Z520</f>
        <v>#REF!</v>
      </c>
      <c r="AD520" s="13" t="e">
        <f t="shared" ref="AD520:AD523" si="892">+AB520-Y520</f>
        <v>#REF!</v>
      </c>
    </row>
    <row r="521" spans="1:30" s="8" customFormat="1" ht="21" customHeight="1" x14ac:dyDescent="0.2">
      <c r="A521" s="44"/>
      <c r="B521" s="29" t="s">
        <v>30</v>
      </c>
      <c r="C521" s="45"/>
      <c r="D521" s="47"/>
      <c r="E521" s="47"/>
      <c r="F521" s="47"/>
      <c r="G521" s="1" t="e">
        <f>+VLOOKUP(D520,#REF!,2,FALSE)</f>
        <v>#REF!</v>
      </c>
      <c r="H521" s="13">
        <v>0</v>
      </c>
      <c r="I521" s="1" t="e">
        <f>+VLOOKUP(D520,#REF!,4,FALSE)</f>
        <v>#REF!</v>
      </c>
      <c r="J521" s="1" t="e">
        <f>+VLOOKUP(D520,#REF!,2,FALSE)</f>
        <v>#REF!</v>
      </c>
      <c r="K521" s="1" t="e">
        <f>+VLOOKUP(D520,#REF!,3,FALSE)</f>
        <v>#REF!</v>
      </c>
      <c r="L521" s="1">
        <f>+VLOOKUP(D520,'[4]2 trim pleno'!$A$2:$H$590,2,FALSE)</f>
        <v>0</v>
      </c>
      <c r="M521" s="1">
        <f>+VLOOKUP(D520,'[4]2 trim pleno'!$A$2:$H$590,3,FALSE)</f>
        <v>7</v>
      </c>
      <c r="N521" s="1">
        <f>+VLOOKUP(D520,'[4]2 trim pleno'!$A$2:$H$590,5,FALSE)</f>
        <v>1</v>
      </c>
      <c r="O521" s="1">
        <f>+VLOOKUP(D520,'[4]2 trim pleno'!$A$2:$H$590,4,FALSE)</f>
        <v>0</v>
      </c>
      <c r="P521" s="1">
        <f>+VLOOKUP(D520,'[4]2 trim pleno'!$A$2:$H$590,6,FALSE)</f>
        <v>5</v>
      </c>
      <c r="Q521" s="1">
        <f>+VLOOKUP(D520,'[4]2 trim pleno'!$A$2:$H$590,7,FALSE)</f>
        <v>0</v>
      </c>
      <c r="R521" s="18">
        <f>+VLOOKUP(D520,'[4]2 TRIM LESLIE'!$A$4:$H$403,2,FALSE)</f>
        <v>5</v>
      </c>
      <c r="S521" s="18">
        <v>0</v>
      </c>
      <c r="T521" s="18">
        <f>+VLOOKUP(D520,'[4]2 TRIM LESLIE'!$A$4:$H$403,6,FALSE)</f>
        <v>0</v>
      </c>
      <c r="U521" s="18">
        <f>+VLOOKUP(D520,'[4]2 TRIM LESLIE'!$A$4:$H$403,5,FALSE)</f>
        <v>0</v>
      </c>
      <c r="V521" s="18">
        <f>+VLOOKUP(D520,'[4]2 TRIM LESLIE'!$A$4:$H$403,4,FALSE)</f>
        <v>3</v>
      </c>
      <c r="W521" s="18">
        <f>+VLOOKUP(D520,'[4]2 TRIM LESLIE'!$A$4:$H$403,3,FALSE)</f>
        <v>0</v>
      </c>
      <c r="X521" s="18">
        <v>0</v>
      </c>
      <c r="Y521" s="24" t="e">
        <f t="shared" si="796"/>
        <v>#REF!</v>
      </c>
      <c r="Z521" s="1" t="e">
        <f t="shared" si="888"/>
        <v>#REF!</v>
      </c>
      <c r="AA521" s="1" t="e">
        <f t="shared" si="889"/>
        <v>#REF!</v>
      </c>
      <c r="AB521" s="24" t="e">
        <f t="shared" si="890"/>
        <v>#REF!</v>
      </c>
      <c r="AC521" s="1" t="e">
        <f t="shared" si="891"/>
        <v>#REF!</v>
      </c>
      <c r="AD521" s="13" t="e">
        <f t="shared" si="892"/>
        <v>#REF!</v>
      </c>
    </row>
    <row r="522" spans="1:30" ht="21" customHeight="1" x14ac:dyDescent="0.2">
      <c r="A522" s="44"/>
      <c r="B522" s="29" t="s">
        <v>31</v>
      </c>
      <c r="C522" s="45"/>
      <c r="D522" s="47"/>
      <c r="E522" s="47"/>
      <c r="F522" s="47"/>
      <c r="G522" s="1" t="e">
        <f>+VLOOKUP(D520,#REF!,2,FALSE)</f>
        <v>#REF!</v>
      </c>
      <c r="H522" s="13">
        <v>5</v>
      </c>
      <c r="I522" s="1" t="e">
        <f>+VLOOKUP(D520,#REF!,4,FALSE)</f>
        <v>#REF!</v>
      </c>
      <c r="J522" s="1" t="e">
        <f>+VLOOKUP(D520,#REF!,2,FALSE)</f>
        <v>#REF!</v>
      </c>
      <c r="K522" s="1" t="e">
        <f>+VLOOKUP(D520,#REF!,3,FALSE)</f>
        <v>#REF!</v>
      </c>
      <c r="L522" s="1">
        <f>+VLOOKUP(D520,'[4]3 trim pleno'!$A$2:$H$590,2,FALSE)</f>
        <v>3</v>
      </c>
      <c r="M522" s="1">
        <f>+VLOOKUP(D520,'[4]3 trim pleno'!$A$2:$H$590,3,FALSE)</f>
        <v>2</v>
      </c>
      <c r="N522" s="1">
        <f>+VLOOKUP(D520,'[4]3 trim pleno'!$A$2:$H$590,5,FALSE)</f>
        <v>0</v>
      </c>
      <c r="O522" s="1">
        <f>+VLOOKUP(D520,'[4]3 trim pleno'!$A$2:$H$590,4,FALSE)</f>
        <v>0</v>
      </c>
      <c r="P522" s="1">
        <f>+VLOOKUP(D520,'[4]3 trim pleno'!$A$2:$H$590,6,FALSE)</f>
        <v>0</v>
      </c>
      <c r="Q522" s="1">
        <f>+VLOOKUP(D520,'[4]3 trim pleno'!$A$2:$H$590,7,FALSE)</f>
        <v>3</v>
      </c>
      <c r="R522" s="18">
        <f>+VLOOKUP(D520,'[4]3 TRIM LESLIE'!$A$4:$N$403,2,FALSE)</f>
        <v>0</v>
      </c>
      <c r="S522" s="18">
        <v>0</v>
      </c>
      <c r="T522" s="18">
        <f>+VLOOKUP(D520,'[4]3 TRIM LESLIE'!$A$4:$N$403,6,FALSE)</f>
        <v>0</v>
      </c>
      <c r="U522" s="18">
        <f>+VLOOKUP(D520,'[4]3 TRIM LESLIE'!$A$4:$N$403,5,FALSE)</f>
        <v>0</v>
      </c>
      <c r="V522" s="18">
        <f>+VLOOKUP(D520,'[4]3 TRIM LESLIE'!$A$4:$N$403,4,FALSE)</f>
        <v>2</v>
      </c>
      <c r="W522" s="18">
        <f>+VLOOKUP(D520,'[4]3 TRIM LESLIE'!$A$4:$N$403,3,FALSE)</f>
        <v>0</v>
      </c>
      <c r="X522" s="18">
        <v>0</v>
      </c>
      <c r="Y522" s="24" t="e">
        <f t="shared" si="796"/>
        <v>#REF!</v>
      </c>
      <c r="Z522" s="1" t="e">
        <f t="shared" si="888"/>
        <v>#REF!</v>
      </c>
      <c r="AA522" s="1" t="e">
        <f t="shared" si="889"/>
        <v>#REF!</v>
      </c>
      <c r="AB522" s="24" t="e">
        <f t="shared" si="890"/>
        <v>#REF!</v>
      </c>
      <c r="AC522" s="1" t="e">
        <f t="shared" si="891"/>
        <v>#REF!</v>
      </c>
      <c r="AD522" s="13" t="e">
        <f t="shared" si="892"/>
        <v>#REF!</v>
      </c>
    </row>
    <row r="523" spans="1:30" s="8" customFormat="1" ht="21" customHeight="1" x14ac:dyDescent="0.2">
      <c r="A523" s="44"/>
      <c r="B523" s="29" t="s">
        <v>32</v>
      </c>
      <c r="C523" s="45"/>
      <c r="D523" s="48"/>
      <c r="E523" s="48"/>
      <c r="F523" s="48"/>
      <c r="G523" s="1">
        <v>0</v>
      </c>
      <c r="H523" s="13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24">
        <f t="shared" si="796"/>
        <v>0</v>
      </c>
      <c r="Z523" s="1">
        <f t="shared" si="888"/>
        <v>0</v>
      </c>
      <c r="AA523" s="1">
        <f t="shared" si="889"/>
        <v>0</v>
      </c>
      <c r="AB523" s="24">
        <f t="shared" si="890"/>
        <v>0</v>
      </c>
      <c r="AC523" s="1">
        <f t="shared" si="891"/>
        <v>0</v>
      </c>
      <c r="AD523" s="13">
        <f t="shared" si="892"/>
        <v>0</v>
      </c>
    </row>
    <row r="524" spans="1:30" s="7" customFormat="1" ht="21" customHeight="1" x14ac:dyDescent="0.2">
      <c r="A524" s="4" t="s">
        <v>33</v>
      </c>
      <c r="B524" s="4"/>
      <c r="C524" s="5"/>
      <c r="D524" s="5"/>
      <c r="E524" s="5"/>
      <c r="F524" s="5"/>
      <c r="G524" s="6" t="e">
        <f t="shared" ref="G524:X524" si="893">SUM(G520:G523)</f>
        <v>#REF!</v>
      </c>
      <c r="H524" s="6">
        <f>SUM(H520:H523)</f>
        <v>5</v>
      </c>
      <c r="I524" s="6" t="e">
        <f t="shared" ref="I524:K524" si="894">SUM(I520:I523)</f>
        <v>#REF!</v>
      </c>
      <c r="J524" s="6" t="e">
        <f t="shared" si="894"/>
        <v>#REF!</v>
      </c>
      <c r="K524" s="6" t="e">
        <f t="shared" si="894"/>
        <v>#REF!</v>
      </c>
      <c r="L524" s="6">
        <f t="shared" si="893"/>
        <v>9</v>
      </c>
      <c r="M524" s="6">
        <f t="shared" si="893"/>
        <v>16</v>
      </c>
      <c r="N524" s="6">
        <f t="shared" si="893"/>
        <v>3</v>
      </c>
      <c r="O524" s="6">
        <f t="shared" si="893"/>
        <v>1</v>
      </c>
      <c r="P524" s="6">
        <f t="shared" si="893"/>
        <v>7</v>
      </c>
      <c r="Q524" s="6">
        <f t="shared" si="893"/>
        <v>5</v>
      </c>
      <c r="R524" s="6">
        <f t="shared" si="893"/>
        <v>14</v>
      </c>
      <c r="S524" s="6">
        <f t="shared" si="893"/>
        <v>0</v>
      </c>
      <c r="T524" s="6">
        <f t="shared" si="893"/>
        <v>1</v>
      </c>
      <c r="U524" s="6">
        <f t="shared" si="893"/>
        <v>0</v>
      </c>
      <c r="V524" s="6">
        <f t="shared" si="893"/>
        <v>5</v>
      </c>
      <c r="W524" s="6">
        <f t="shared" si="893"/>
        <v>0</v>
      </c>
      <c r="X524" s="6">
        <f t="shared" si="893"/>
        <v>0</v>
      </c>
      <c r="Y524" s="6" t="e">
        <f t="shared" si="878"/>
        <v>#REF!</v>
      </c>
      <c r="Z524" s="6" t="e">
        <f t="shared" si="878"/>
        <v>#REF!</v>
      </c>
      <c r="AA524" s="6" t="e">
        <f t="shared" si="878"/>
        <v>#REF!</v>
      </c>
      <c r="AB524" s="6" t="e">
        <f t="shared" si="878"/>
        <v>#REF!</v>
      </c>
      <c r="AC524" s="6" t="e">
        <f t="shared" si="878"/>
        <v>#REF!</v>
      </c>
      <c r="AD524" s="6" t="e">
        <f t="shared" si="878"/>
        <v>#REF!</v>
      </c>
    </row>
    <row r="525" spans="1:30" s="2" customFormat="1" ht="21" customHeight="1" x14ac:dyDescent="0.2">
      <c r="A525" s="44">
        <v>2014</v>
      </c>
      <c r="B525" s="29" t="s">
        <v>26</v>
      </c>
      <c r="C525" s="45" t="s">
        <v>148</v>
      </c>
      <c r="D525" s="46">
        <f>+VLOOKUP(C525,'[1]ENTES A JUNIO 2014'!$B$2:$C$124,2,FALSE)</f>
        <v>105</v>
      </c>
      <c r="E525" s="46" t="s">
        <v>28</v>
      </c>
      <c r="F525" s="46" t="s">
        <v>51</v>
      </c>
      <c r="G525" s="1">
        <v>0</v>
      </c>
      <c r="H525" s="13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24">
        <f t="shared" ref="Y525" si="895">SUM(I525:Q525)</f>
        <v>0</v>
      </c>
      <c r="Z525" s="1">
        <f t="shared" ref="Z525:Z528" si="896">SUM(I525:Q525)</f>
        <v>0</v>
      </c>
      <c r="AA525" s="1">
        <f t="shared" ref="AA525:AA528" si="897">+X525+W525+V525+U525+T525+S525+R525+Q525+P525+L525+K525+J525+I525</f>
        <v>0</v>
      </c>
      <c r="AB525" s="24">
        <f t="shared" ref="AB525:AB528" si="898">+G525</f>
        <v>0</v>
      </c>
      <c r="AC525" s="1">
        <f t="shared" ref="AC525:AC528" si="899">+AA525-Z525</f>
        <v>0</v>
      </c>
      <c r="AD525" s="13">
        <f t="shared" ref="AD525:AD528" si="900">+AB525-Y525</f>
        <v>0</v>
      </c>
    </row>
    <row r="526" spans="1:30" s="8" customFormat="1" ht="21" customHeight="1" x14ac:dyDescent="0.2">
      <c r="A526" s="44"/>
      <c r="B526" s="29" t="s">
        <v>30</v>
      </c>
      <c r="C526" s="45"/>
      <c r="D526" s="47"/>
      <c r="E526" s="47"/>
      <c r="F526" s="47"/>
      <c r="G526" s="1" t="e">
        <f>+VLOOKUP(D525,#REF!,2,FALSE)</f>
        <v>#REF!</v>
      </c>
      <c r="H526" s="13">
        <v>0</v>
      </c>
      <c r="I526" s="1" t="e">
        <f>+VLOOKUP(D525,#REF!,4,FALSE)</f>
        <v>#REF!</v>
      </c>
      <c r="J526" s="1" t="e">
        <f>+VLOOKUP(D525,#REF!,2,FALSE)</f>
        <v>#REF!</v>
      </c>
      <c r="K526" s="1" t="e">
        <f>+VLOOKUP(D525,#REF!,3,FALSE)</f>
        <v>#REF!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24" t="e">
        <f t="shared" si="796"/>
        <v>#REF!</v>
      </c>
      <c r="Z526" s="1" t="e">
        <f t="shared" si="896"/>
        <v>#REF!</v>
      </c>
      <c r="AA526" s="1" t="e">
        <f t="shared" si="897"/>
        <v>#REF!</v>
      </c>
      <c r="AB526" s="24" t="e">
        <f t="shared" si="898"/>
        <v>#REF!</v>
      </c>
      <c r="AC526" s="1" t="e">
        <f t="shared" si="899"/>
        <v>#REF!</v>
      </c>
      <c r="AD526" s="13" t="e">
        <f t="shared" si="900"/>
        <v>#REF!</v>
      </c>
    </row>
    <row r="527" spans="1:30" ht="21" customHeight="1" x14ac:dyDescent="0.2">
      <c r="A527" s="44"/>
      <c r="B527" s="29" t="s">
        <v>31</v>
      </c>
      <c r="C527" s="45"/>
      <c r="D527" s="47"/>
      <c r="E527" s="47"/>
      <c r="F527" s="47"/>
      <c r="G527" s="1">
        <v>0</v>
      </c>
      <c r="H527" s="13">
        <v>0</v>
      </c>
      <c r="I527" s="1">
        <v>0</v>
      </c>
      <c r="J527" s="1">
        <v>0</v>
      </c>
      <c r="K527" s="1">
        <v>0</v>
      </c>
      <c r="L527" s="1" t="e">
        <f>+VLOOKUP(D525,'[4]3 trim pleno'!$A$2:$H$590,2,FALSE)</f>
        <v>#N/A</v>
      </c>
      <c r="M527" s="1" t="e">
        <f>+VLOOKUP(D525,'[4]3 trim pleno'!$A$2:$H$590,3,FALSE)</f>
        <v>#N/A</v>
      </c>
      <c r="N527" s="1" t="e">
        <f>+VLOOKUP(D525,'[4]3 trim pleno'!$A$2:$H$590,5,FALSE)</f>
        <v>#N/A</v>
      </c>
      <c r="O527" s="1" t="e">
        <f>+VLOOKUP(D525,'[4]3 trim pleno'!$A$2:$H$590,4,FALSE)</f>
        <v>#N/A</v>
      </c>
      <c r="P527" s="1" t="e">
        <f>+VLOOKUP(D525,'[4]3 trim pleno'!$A$2:$H$590,6,FALSE)</f>
        <v>#N/A</v>
      </c>
      <c r="Q527" s="1" t="e">
        <f>+VLOOKUP(D525,'[4]3 trim pleno'!$A$2:$H$590,7,FALSE)</f>
        <v>#N/A</v>
      </c>
      <c r="R527" s="18" t="e">
        <f>+VLOOKUP(D525,'[4]3 TRIM LESLIE'!$A$4:$N$403,2,FALSE)</f>
        <v>#N/A</v>
      </c>
      <c r="S527" s="18">
        <v>0</v>
      </c>
      <c r="T527" s="18" t="e">
        <f>+VLOOKUP(D525,'[4]3 TRIM LESLIE'!$A$4:$N$403,6,FALSE)</f>
        <v>#N/A</v>
      </c>
      <c r="U527" s="18" t="e">
        <f>+VLOOKUP(D525,'[4]3 TRIM LESLIE'!$A$4:$N$403,5,FALSE)</f>
        <v>#N/A</v>
      </c>
      <c r="V527" s="18" t="e">
        <f>+VLOOKUP(D525,'[4]3 TRIM LESLIE'!$A$4:$N$403,4,FALSE)</f>
        <v>#N/A</v>
      </c>
      <c r="W527" s="18" t="e">
        <f>+VLOOKUP(D525,'[4]3 TRIM LESLIE'!$A$4:$N$403,3,FALSE)</f>
        <v>#N/A</v>
      </c>
      <c r="X527" s="18">
        <v>0</v>
      </c>
      <c r="Y527" s="24" t="e">
        <f t="shared" si="796"/>
        <v>#N/A</v>
      </c>
      <c r="Z527" s="1" t="e">
        <f t="shared" si="896"/>
        <v>#N/A</v>
      </c>
      <c r="AA527" s="1" t="e">
        <f t="shared" si="897"/>
        <v>#N/A</v>
      </c>
      <c r="AB527" s="24">
        <f t="shared" si="898"/>
        <v>0</v>
      </c>
      <c r="AC527" s="1" t="e">
        <f t="shared" si="899"/>
        <v>#N/A</v>
      </c>
      <c r="AD527" s="13" t="e">
        <f t="shared" si="900"/>
        <v>#N/A</v>
      </c>
    </row>
    <row r="528" spans="1:30" s="8" customFormat="1" ht="21" customHeight="1" x14ac:dyDescent="0.2">
      <c r="A528" s="44"/>
      <c r="B528" s="29" t="s">
        <v>32</v>
      </c>
      <c r="C528" s="45"/>
      <c r="D528" s="48"/>
      <c r="E528" s="48"/>
      <c r="F528" s="48"/>
      <c r="G528" s="1">
        <v>0</v>
      </c>
      <c r="H528" s="13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24">
        <f t="shared" si="796"/>
        <v>0</v>
      </c>
      <c r="Z528" s="1">
        <f t="shared" si="896"/>
        <v>0</v>
      </c>
      <c r="AA528" s="1">
        <f t="shared" si="897"/>
        <v>0</v>
      </c>
      <c r="AB528" s="24">
        <f t="shared" si="898"/>
        <v>0</v>
      </c>
      <c r="AC528" s="1">
        <f t="shared" si="899"/>
        <v>0</v>
      </c>
      <c r="AD528" s="13">
        <f t="shared" si="900"/>
        <v>0</v>
      </c>
    </row>
    <row r="529" spans="1:30" s="7" customFormat="1" ht="21" customHeight="1" x14ac:dyDescent="0.2">
      <c r="A529" s="4" t="s">
        <v>33</v>
      </c>
      <c r="B529" s="4"/>
      <c r="C529" s="5"/>
      <c r="D529" s="5"/>
      <c r="E529" s="5"/>
      <c r="F529" s="5"/>
      <c r="G529" s="6" t="e">
        <f t="shared" ref="G529:X529" si="901">SUM(G525:G528)</f>
        <v>#REF!</v>
      </c>
      <c r="H529" s="6">
        <f>SUM(H525:H528)</f>
        <v>0</v>
      </c>
      <c r="I529" s="6" t="e">
        <f t="shared" ref="I529:K529" si="902">SUM(I525:I528)</f>
        <v>#REF!</v>
      </c>
      <c r="J529" s="6" t="e">
        <f t="shared" si="902"/>
        <v>#REF!</v>
      </c>
      <c r="K529" s="6" t="e">
        <f t="shared" si="902"/>
        <v>#REF!</v>
      </c>
      <c r="L529" s="6" t="e">
        <f t="shared" si="901"/>
        <v>#N/A</v>
      </c>
      <c r="M529" s="6" t="e">
        <f t="shared" si="901"/>
        <v>#N/A</v>
      </c>
      <c r="N529" s="6" t="e">
        <f t="shared" si="901"/>
        <v>#N/A</v>
      </c>
      <c r="O529" s="6" t="e">
        <f t="shared" si="901"/>
        <v>#N/A</v>
      </c>
      <c r="P529" s="6" t="e">
        <f t="shared" si="901"/>
        <v>#N/A</v>
      </c>
      <c r="Q529" s="6" t="e">
        <f t="shared" si="901"/>
        <v>#N/A</v>
      </c>
      <c r="R529" s="6" t="e">
        <f t="shared" si="901"/>
        <v>#N/A</v>
      </c>
      <c r="S529" s="6">
        <f t="shared" si="901"/>
        <v>0</v>
      </c>
      <c r="T529" s="6" t="e">
        <f t="shared" si="901"/>
        <v>#N/A</v>
      </c>
      <c r="U529" s="6" t="e">
        <f t="shared" si="901"/>
        <v>#N/A</v>
      </c>
      <c r="V529" s="6" t="e">
        <f t="shared" si="901"/>
        <v>#N/A</v>
      </c>
      <c r="W529" s="6" t="e">
        <f t="shared" si="901"/>
        <v>#N/A</v>
      </c>
      <c r="X529" s="6">
        <f t="shared" si="901"/>
        <v>0</v>
      </c>
      <c r="Y529" s="6" t="e">
        <f t="shared" si="878"/>
        <v>#REF!</v>
      </c>
      <c r="Z529" s="6" t="e">
        <f t="shared" si="878"/>
        <v>#REF!</v>
      </c>
      <c r="AA529" s="6" t="e">
        <f t="shared" si="878"/>
        <v>#REF!</v>
      </c>
      <c r="AB529" s="6" t="e">
        <f t="shared" si="878"/>
        <v>#REF!</v>
      </c>
      <c r="AC529" s="6" t="e">
        <f t="shared" si="878"/>
        <v>#REF!</v>
      </c>
      <c r="AD529" s="6" t="e">
        <f t="shared" si="878"/>
        <v>#REF!</v>
      </c>
    </row>
    <row r="530" spans="1:30" s="2" customFormat="1" ht="21" customHeight="1" x14ac:dyDescent="0.2">
      <c r="A530" s="44">
        <v>2014</v>
      </c>
      <c r="B530" s="29" t="s">
        <v>26</v>
      </c>
      <c r="C530" s="45" t="s">
        <v>149</v>
      </c>
      <c r="D530" s="46">
        <f>+VLOOKUP(C530,'[1]ENTES A JUNIO 2014'!$B$2:$C$124,2,FALSE)</f>
        <v>106</v>
      </c>
      <c r="E530" s="46" t="s">
        <v>28</v>
      </c>
      <c r="F530" s="46" t="s">
        <v>51</v>
      </c>
      <c r="G530" s="1" t="e">
        <f>+VLOOKUP(D530,#REF!,2,FALSE)</f>
        <v>#REF!</v>
      </c>
      <c r="H530" s="13">
        <v>0</v>
      </c>
      <c r="I530" s="1" t="e">
        <f>+VLOOKUP(D530,#REF!,4,FALSE)</f>
        <v>#REF!</v>
      </c>
      <c r="J530" s="1" t="e">
        <f>+VLOOKUP(D530,#REF!,2,FALSE)</f>
        <v>#REF!</v>
      </c>
      <c r="K530" s="1" t="e">
        <f>+VLOOKUP(D530,#REF!,3,FALSE)</f>
        <v>#REF!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24" t="e">
        <f t="shared" ref="Y530:Y593" si="903">SUM(I530:Q530)</f>
        <v>#REF!</v>
      </c>
      <c r="Z530" s="1" t="e">
        <f t="shared" ref="Z530:Z533" si="904">SUM(I530:Q530)</f>
        <v>#REF!</v>
      </c>
      <c r="AA530" s="1" t="e">
        <f t="shared" ref="AA530:AA533" si="905">+X530+W530+V530+U530+T530+S530+R530+Q530+P530+L530+K530+J530+I530</f>
        <v>#REF!</v>
      </c>
      <c r="AB530" s="24" t="e">
        <f t="shared" ref="AB530:AB533" si="906">+G530</f>
        <v>#REF!</v>
      </c>
      <c r="AC530" s="1" t="e">
        <f t="shared" ref="AC530:AC533" si="907">+AA530-Z530</f>
        <v>#REF!</v>
      </c>
      <c r="AD530" s="13" t="e">
        <f t="shared" ref="AD530:AD533" si="908">+AB530-Y530</f>
        <v>#REF!</v>
      </c>
    </row>
    <row r="531" spans="1:30" s="8" customFormat="1" ht="21" customHeight="1" x14ac:dyDescent="0.2">
      <c r="A531" s="44"/>
      <c r="B531" s="29" t="s">
        <v>30</v>
      </c>
      <c r="C531" s="45"/>
      <c r="D531" s="47"/>
      <c r="E531" s="47"/>
      <c r="F531" s="47"/>
      <c r="G531" s="1" t="e">
        <f>+VLOOKUP(D530,#REF!,2,FALSE)</f>
        <v>#REF!</v>
      </c>
      <c r="H531" s="13">
        <v>0</v>
      </c>
      <c r="I531" s="1">
        <v>0</v>
      </c>
      <c r="J531" s="1">
        <v>0</v>
      </c>
      <c r="K531" s="1">
        <v>0</v>
      </c>
      <c r="L531" s="1">
        <f>+VLOOKUP(D530,'[4]2 trim pleno'!$A$2:$H$590,2,FALSE)</f>
        <v>2</v>
      </c>
      <c r="M531" s="1">
        <f>+VLOOKUP(D530,'[4]2 trim pleno'!$A$2:$H$590,3,FALSE)</f>
        <v>5</v>
      </c>
      <c r="N531" s="1">
        <f>+VLOOKUP(D530,'[4]2 trim pleno'!$A$2:$H$590,5,FALSE)</f>
        <v>2</v>
      </c>
      <c r="O531" s="1">
        <f>+VLOOKUP(D530,'[4]2 trim pleno'!$A$2:$H$590,4,FALSE)</f>
        <v>0</v>
      </c>
      <c r="P531" s="1">
        <f>+VLOOKUP(D530,'[4]2 trim pleno'!$A$2:$H$590,6,FALSE)</f>
        <v>3</v>
      </c>
      <c r="Q531" s="1">
        <f>+VLOOKUP(D530,'[4]2 trim pleno'!$A$2:$H$590,7,FALSE)</f>
        <v>0</v>
      </c>
      <c r="R531" s="18">
        <f>+VLOOKUP(D530,'[4]2 TRIM LESLIE'!$A$4:$H$403,2,FALSE)</f>
        <v>5</v>
      </c>
      <c r="S531" s="18">
        <v>0</v>
      </c>
      <c r="T531" s="18">
        <f>+VLOOKUP(D530,'[4]2 TRIM LESLIE'!$A$4:$H$403,6,FALSE)</f>
        <v>1</v>
      </c>
      <c r="U531" s="18">
        <f>+VLOOKUP(D530,'[4]2 TRIM LESLIE'!$A$4:$H$403,5,FALSE)</f>
        <v>0</v>
      </c>
      <c r="V531" s="18">
        <f>+VLOOKUP(D530,'[4]2 TRIM LESLIE'!$A$4:$H$403,4,FALSE)</f>
        <v>0</v>
      </c>
      <c r="W531" s="18">
        <f>+VLOOKUP(D530,'[4]2 TRIM LESLIE'!$A$4:$H$403,3,FALSE)</f>
        <v>1</v>
      </c>
      <c r="X531" s="18">
        <v>0</v>
      </c>
      <c r="Y531" s="24">
        <f t="shared" si="903"/>
        <v>12</v>
      </c>
      <c r="Z531" s="1">
        <f t="shared" si="904"/>
        <v>12</v>
      </c>
      <c r="AA531" s="1">
        <f t="shared" si="905"/>
        <v>12</v>
      </c>
      <c r="AB531" s="24" t="e">
        <f t="shared" si="906"/>
        <v>#REF!</v>
      </c>
      <c r="AC531" s="1">
        <f t="shared" si="907"/>
        <v>0</v>
      </c>
      <c r="AD531" s="13" t="e">
        <f t="shared" si="908"/>
        <v>#REF!</v>
      </c>
    </row>
    <row r="532" spans="1:30" ht="21" customHeight="1" x14ac:dyDescent="0.2">
      <c r="A532" s="44"/>
      <c r="B532" s="29" t="s">
        <v>31</v>
      </c>
      <c r="C532" s="45"/>
      <c r="D532" s="47"/>
      <c r="E532" s="47"/>
      <c r="F532" s="47"/>
      <c r="G532" s="1" t="e">
        <f>+VLOOKUP(D530,#REF!,2,FALSE)</f>
        <v>#REF!</v>
      </c>
      <c r="H532" s="13">
        <v>8</v>
      </c>
      <c r="I532" s="1" t="e">
        <f>+VLOOKUP(D530,#REF!,4,FALSE)</f>
        <v>#REF!</v>
      </c>
      <c r="J532" s="1" t="e">
        <f>+VLOOKUP(D530,#REF!,2,FALSE)</f>
        <v>#REF!</v>
      </c>
      <c r="K532" s="1" t="e">
        <f>+VLOOKUP(D530,#REF!,3,FALSE)</f>
        <v>#REF!</v>
      </c>
      <c r="L532" s="1" t="e">
        <f>+VLOOKUP(D530,'[4]3 trim pleno'!$A$2:$H$590,2,FALSE)</f>
        <v>#N/A</v>
      </c>
      <c r="M532" s="1" t="e">
        <f>+VLOOKUP(D530,'[4]3 trim pleno'!$A$2:$H$590,3,FALSE)</f>
        <v>#N/A</v>
      </c>
      <c r="N532" s="1" t="e">
        <f>+VLOOKUP(D530,'[4]3 trim pleno'!$A$2:$H$590,5,FALSE)</f>
        <v>#N/A</v>
      </c>
      <c r="O532" s="1" t="e">
        <f>+VLOOKUP(D530,'[4]3 trim pleno'!$A$2:$H$590,4,FALSE)</f>
        <v>#N/A</v>
      </c>
      <c r="P532" s="1" t="e">
        <f>+VLOOKUP(D530,'[4]3 trim pleno'!$A$2:$H$590,6,FALSE)</f>
        <v>#N/A</v>
      </c>
      <c r="Q532" s="1" t="e">
        <f>+VLOOKUP(D530,'[4]3 trim pleno'!$A$2:$H$590,7,FALSE)</f>
        <v>#N/A</v>
      </c>
      <c r="R532" s="18" t="e">
        <f>+VLOOKUP(D530,'[4]3 TRIM LESLIE'!$A$4:$N$403,2,FALSE)</f>
        <v>#N/A</v>
      </c>
      <c r="S532" s="18">
        <v>0</v>
      </c>
      <c r="T532" s="18" t="e">
        <f>+VLOOKUP(D530,'[4]3 TRIM LESLIE'!$A$4:$N$403,6,FALSE)</f>
        <v>#N/A</v>
      </c>
      <c r="U532" s="18" t="e">
        <f>+VLOOKUP(D530,'[4]3 TRIM LESLIE'!$A$4:$N$403,5,FALSE)</f>
        <v>#N/A</v>
      </c>
      <c r="V532" s="18" t="e">
        <f>+VLOOKUP(D530,'[4]3 TRIM LESLIE'!$A$4:$N$403,4,FALSE)</f>
        <v>#N/A</v>
      </c>
      <c r="W532" s="18" t="e">
        <f>+VLOOKUP(D530,'[4]3 TRIM LESLIE'!$A$4:$N$403,3,FALSE)</f>
        <v>#N/A</v>
      </c>
      <c r="X532" s="18">
        <v>0</v>
      </c>
      <c r="Y532" s="24" t="e">
        <f t="shared" si="903"/>
        <v>#REF!</v>
      </c>
      <c r="Z532" s="1" t="e">
        <f t="shared" si="904"/>
        <v>#REF!</v>
      </c>
      <c r="AA532" s="1" t="e">
        <f t="shared" si="905"/>
        <v>#N/A</v>
      </c>
      <c r="AB532" s="24" t="e">
        <f t="shared" si="906"/>
        <v>#REF!</v>
      </c>
      <c r="AC532" s="1" t="e">
        <f t="shared" si="907"/>
        <v>#N/A</v>
      </c>
      <c r="AD532" s="13" t="e">
        <f t="shared" si="908"/>
        <v>#REF!</v>
      </c>
    </row>
    <row r="533" spans="1:30" s="8" customFormat="1" ht="21" customHeight="1" x14ac:dyDescent="0.2">
      <c r="A533" s="44"/>
      <c r="B533" s="29" t="s">
        <v>32</v>
      </c>
      <c r="C533" s="45"/>
      <c r="D533" s="48"/>
      <c r="E533" s="48"/>
      <c r="F533" s="48"/>
      <c r="G533" s="1">
        <v>0</v>
      </c>
      <c r="H533" s="13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24">
        <f t="shared" si="903"/>
        <v>0</v>
      </c>
      <c r="Z533" s="1">
        <f t="shared" si="904"/>
        <v>0</v>
      </c>
      <c r="AA533" s="1">
        <f t="shared" si="905"/>
        <v>0</v>
      </c>
      <c r="AB533" s="24">
        <f t="shared" si="906"/>
        <v>0</v>
      </c>
      <c r="AC533" s="1">
        <f t="shared" si="907"/>
        <v>0</v>
      </c>
      <c r="AD533" s="13">
        <f t="shared" si="908"/>
        <v>0</v>
      </c>
    </row>
    <row r="534" spans="1:30" s="7" customFormat="1" ht="21" customHeight="1" x14ac:dyDescent="0.2">
      <c r="A534" s="4" t="s">
        <v>33</v>
      </c>
      <c r="B534" s="4"/>
      <c r="C534" s="5"/>
      <c r="D534" s="5"/>
      <c r="E534" s="5"/>
      <c r="F534" s="5"/>
      <c r="G534" s="6" t="e">
        <f t="shared" ref="G534:X534" si="909">SUM(G530:G533)</f>
        <v>#REF!</v>
      </c>
      <c r="H534" s="6">
        <f>SUM(H530:H533)</f>
        <v>8</v>
      </c>
      <c r="I534" s="6" t="e">
        <f t="shared" ref="I534:K534" si="910">SUM(I530:I533)</f>
        <v>#REF!</v>
      </c>
      <c r="J534" s="6" t="e">
        <f t="shared" si="910"/>
        <v>#REF!</v>
      </c>
      <c r="K534" s="6" t="e">
        <f t="shared" si="910"/>
        <v>#REF!</v>
      </c>
      <c r="L534" s="6" t="e">
        <f t="shared" si="909"/>
        <v>#N/A</v>
      </c>
      <c r="M534" s="6" t="e">
        <f t="shared" si="909"/>
        <v>#N/A</v>
      </c>
      <c r="N534" s="6" t="e">
        <f t="shared" si="909"/>
        <v>#N/A</v>
      </c>
      <c r="O534" s="6" t="e">
        <f t="shared" si="909"/>
        <v>#N/A</v>
      </c>
      <c r="P534" s="6" t="e">
        <f t="shared" si="909"/>
        <v>#N/A</v>
      </c>
      <c r="Q534" s="6" t="e">
        <f t="shared" si="909"/>
        <v>#N/A</v>
      </c>
      <c r="R534" s="6" t="e">
        <f t="shared" si="909"/>
        <v>#N/A</v>
      </c>
      <c r="S534" s="6">
        <f t="shared" si="909"/>
        <v>0</v>
      </c>
      <c r="T534" s="6" t="e">
        <f t="shared" si="909"/>
        <v>#N/A</v>
      </c>
      <c r="U534" s="6" t="e">
        <f t="shared" si="909"/>
        <v>#N/A</v>
      </c>
      <c r="V534" s="6" t="e">
        <f t="shared" si="909"/>
        <v>#N/A</v>
      </c>
      <c r="W534" s="6" t="e">
        <f t="shared" si="909"/>
        <v>#N/A</v>
      </c>
      <c r="X534" s="6">
        <f t="shared" si="909"/>
        <v>0</v>
      </c>
      <c r="Y534" s="6" t="e">
        <f t="shared" ref="Y534:AD549" si="911">SUM(Y530:Y533)</f>
        <v>#REF!</v>
      </c>
      <c r="Z534" s="6" t="e">
        <f t="shared" si="911"/>
        <v>#REF!</v>
      </c>
      <c r="AA534" s="6" t="e">
        <f t="shared" si="911"/>
        <v>#REF!</v>
      </c>
      <c r="AB534" s="6" t="e">
        <f t="shared" si="911"/>
        <v>#REF!</v>
      </c>
      <c r="AC534" s="6" t="e">
        <f t="shared" si="911"/>
        <v>#REF!</v>
      </c>
      <c r="AD534" s="6" t="e">
        <f t="shared" si="911"/>
        <v>#REF!</v>
      </c>
    </row>
    <row r="535" spans="1:30" s="2" customFormat="1" ht="21" customHeight="1" x14ac:dyDescent="0.2">
      <c r="A535" s="44">
        <v>2014</v>
      </c>
      <c r="B535" s="29" t="s">
        <v>26</v>
      </c>
      <c r="C535" s="45" t="s">
        <v>150</v>
      </c>
      <c r="D535" s="46">
        <f>+VLOOKUP(C535,'[1]ENTES A JUNIO 2014'!$B$2:$C$124,2,FALSE)</f>
        <v>107</v>
      </c>
      <c r="E535" s="46" t="s">
        <v>28</v>
      </c>
      <c r="F535" s="46" t="s">
        <v>51</v>
      </c>
      <c r="G535" s="1">
        <v>0</v>
      </c>
      <c r="H535" s="13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24">
        <f t="shared" ref="Y535" si="912">SUM(I535:Q535)</f>
        <v>0</v>
      </c>
      <c r="Z535" s="1">
        <f t="shared" ref="Z535:Z538" si="913">SUM(I535:Q535)</f>
        <v>0</v>
      </c>
      <c r="AA535" s="1">
        <f t="shared" ref="AA535:AA538" si="914">+X535+W535+V535+U535+T535+S535+R535+Q535+P535+L535+K535+J535+I535</f>
        <v>0</v>
      </c>
      <c r="AB535" s="24">
        <f t="shared" ref="AB535:AB538" si="915">+G535</f>
        <v>0</v>
      </c>
      <c r="AC535" s="1">
        <f t="shared" ref="AC535:AC538" si="916">+AA535-Z535</f>
        <v>0</v>
      </c>
      <c r="AD535" s="13">
        <f t="shared" ref="AD535:AD538" si="917">+AB535-Y535</f>
        <v>0</v>
      </c>
    </row>
    <row r="536" spans="1:30" s="8" customFormat="1" ht="21" customHeight="1" x14ac:dyDescent="0.2">
      <c r="A536" s="44"/>
      <c r="B536" s="29" t="s">
        <v>30</v>
      </c>
      <c r="C536" s="45"/>
      <c r="D536" s="47"/>
      <c r="E536" s="47"/>
      <c r="F536" s="47"/>
      <c r="G536" s="1">
        <v>0</v>
      </c>
      <c r="H536" s="13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24">
        <f t="shared" si="903"/>
        <v>0</v>
      </c>
      <c r="Z536" s="1">
        <f t="shared" si="913"/>
        <v>0</v>
      </c>
      <c r="AA536" s="1">
        <f t="shared" si="914"/>
        <v>0</v>
      </c>
      <c r="AB536" s="24">
        <f t="shared" si="915"/>
        <v>0</v>
      </c>
      <c r="AC536" s="1">
        <f t="shared" si="916"/>
        <v>0</v>
      </c>
      <c r="AD536" s="13">
        <f t="shared" si="917"/>
        <v>0</v>
      </c>
    </row>
    <row r="537" spans="1:30" ht="21" customHeight="1" x14ac:dyDescent="0.2">
      <c r="A537" s="44"/>
      <c r="B537" s="29" t="s">
        <v>31</v>
      </c>
      <c r="C537" s="45"/>
      <c r="D537" s="47"/>
      <c r="E537" s="47"/>
      <c r="F537" s="47"/>
      <c r="G537" s="1">
        <v>0</v>
      </c>
      <c r="H537" s="13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24">
        <f t="shared" si="903"/>
        <v>0</v>
      </c>
      <c r="Z537" s="1">
        <f t="shared" si="913"/>
        <v>0</v>
      </c>
      <c r="AA537" s="1">
        <f t="shared" si="914"/>
        <v>0</v>
      </c>
      <c r="AB537" s="24">
        <f t="shared" si="915"/>
        <v>0</v>
      </c>
      <c r="AC537" s="1">
        <f t="shared" si="916"/>
        <v>0</v>
      </c>
      <c r="AD537" s="13">
        <f t="shared" si="917"/>
        <v>0</v>
      </c>
    </row>
    <row r="538" spans="1:30" s="8" customFormat="1" ht="21" customHeight="1" x14ac:dyDescent="0.2">
      <c r="A538" s="44"/>
      <c r="B538" s="29" t="s">
        <v>32</v>
      </c>
      <c r="C538" s="45"/>
      <c r="D538" s="48"/>
      <c r="E538" s="48"/>
      <c r="F538" s="48"/>
      <c r="G538" s="1">
        <v>0</v>
      </c>
      <c r="H538" s="13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24">
        <f t="shared" si="903"/>
        <v>0</v>
      </c>
      <c r="Z538" s="1">
        <f t="shared" si="913"/>
        <v>0</v>
      </c>
      <c r="AA538" s="1">
        <f t="shared" si="914"/>
        <v>0</v>
      </c>
      <c r="AB538" s="24">
        <f t="shared" si="915"/>
        <v>0</v>
      </c>
      <c r="AC538" s="1">
        <f t="shared" si="916"/>
        <v>0</v>
      </c>
      <c r="AD538" s="13">
        <f t="shared" si="917"/>
        <v>0</v>
      </c>
    </row>
    <row r="539" spans="1:30" s="7" customFormat="1" ht="21" customHeight="1" x14ac:dyDescent="0.2">
      <c r="A539" s="4" t="s">
        <v>33</v>
      </c>
      <c r="B539" s="4"/>
      <c r="C539" s="5"/>
      <c r="D539" s="5"/>
      <c r="E539" s="5"/>
      <c r="F539" s="5"/>
      <c r="G539" s="6">
        <f t="shared" ref="G539" si="918">SUM(G535:G538)</f>
        <v>0</v>
      </c>
      <c r="H539" s="6">
        <f>SUM(H535:H538)</f>
        <v>0</v>
      </c>
      <c r="I539" s="6">
        <f t="shared" ref="I539:K539" si="919">SUM(I535:I538)</f>
        <v>0</v>
      </c>
      <c r="J539" s="6">
        <f t="shared" si="919"/>
        <v>0</v>
      </c>
      <c r="K539" s="6">
        <f t="shared" si="919"/>
        <v>0</v>
      </c>
      <c r="L539" s="6">
        <f t="shared" ref="L539:X539" si="920">SUM(L535:L538)</f>
        <v>0</v>
      </c>
      <c r="M539" s="6">
        <f t="shared" si="920"/>
        <v>0</v>
      </c>
      <c r="N539" s="6">
        <f t="shared" si="920"/>
        <v>0</v>
      </c>
      <c r="O539" s="6">
        <f t="shared" si="920"/>
        <v>0</v>
      </c>
      <c r="P539" s="6">
        <f t="shared" si="920"/>
        <v>0</v>
      </c>
      <c r="Q539" s="6">
        <f t="shared" si="920"/>
        <v>0</v>
      </c>
      <c r="R539" s="6">
        <f t="shared" si="920"/>
        <v>0</v>
      </c>
      <c r="S539" s="6">
        <f t="shared" si="920"/>
        <v>0</v>
      </c>
      <c r="T539" s="6">
        <f t="shared" si="920"/>
        <v>0</v>
      </c>
      <c r="U539" s="6">
        <f t="shared" si="920"/>
        <v>0</v>
      </c>
      <c r="V539" s="6">
        <f t="shared" si="920"/>
        <v>0</v>
      </c>
      <c r="W539" s="6">
        <f t="shared" si="920"/>
        <v>0</v>
      </c>
      <c r="X539" s="6">
        <f t="shared" si="920"/>
        <v>0</v>
      </c>
      <c r="Y539" s="6">
        <f t="shared" si="911"/>
        <v>0</v>
      </c>
      <c r="Z539" s="6">
        <f t="shared" si="911"/>
        <v>0</v>
      </c>
      <c r="AA539" s="6">
        <f t="shared" si="911"/>
        <v>0</v>
      </c>
      <c r="AB539" s="6">
        <f t="shared" si="911"/>
        <v>0</v>
      </c>
      <c r="AC539" s="6">
        <f t="shared" si="911"/>
        <v>0</v>
      </c>
      <c r="AD539" s="6">
        <f t="shared" si="911"/>
        <v>0</v>
      </c>
    </row>
    <row r="540" spans="1:30" s="2" customFormat="1" ht="21" customHeight="1" x14ac:dyDescent="0.2">
      <c r="A540" s="44">
        <v>2014</v>
      </c>
      <c r="B540" s="29" t="s">
        <v>26</v>
      </c>
      <c r="C540" s="45" t="s">
        <v>151</v>
      </c>
      <c r="D540" s="46">
        <f>+VLOOKUP(C540,'[1]ENTES A JUNIO 2014'!$B$2:$C$124,2,FALSE)</f>
        <v>108</v>
      </c>
      <c r="E540" s="46" t="s">
        <v>28</v>
      </c>
      <c r="F540" s="46" t="s">
        <v>51</v>
      </c>
      <c r="G540" s="1" t="e">
        <f>+VLOOKUP(D540,#REF!,2,FALSE)</f>
        <v>#REF!</v>
      </c>
      <c r="H540" s="13">
        <v>0</v>
      </c>
      <c r="I540" s="1">
        <v>0</v>
      </c>
      <c r="J540" s="1">
        <v>0</v>
      </c>
      <c r="K540" s="1">
        <v>0</v>
      </c>
      <c r="L540" s="1">
        <f>+VLOOKUP(D540,'[4]1 trim pleno'!$A$2:$H$590,2,FALSE)</f>
        <v>3</v>
      </c>
      <c r="M540" s="1">
        <f>+VLOOKUP(D540,'[4]1 trim pleno'!$A$2:$H$590,3,FALSE)</f>
        <v>3</v>
      </c>
      <c r="N540" s="1">
        <f>+VLOOKUP(D540,'[4]1 trim pleno'!$A$2:$H$590,5,FALSE)</f>
        <v>0</v>
      </c>
      <c r="O540" s="1">
        <f>+VLOOKUP(D540,'[4]1 trim pleno'!$A$2:$H$590,4,FALSE)</f>
        <v>0</v>
      </c>
      <c r="P540" s="1">
        <f>+VLOOKUP(D540,'[4]1 trim pleno'!$A$2:$H$590,6,FALSE)</f>
        <v>0</v>
      </c>
      <c r="Q540" s="1">
        <f>+VLOOKUP(D540,'[4]1 trim pleno'!$A$2:$H$590,7,FALSE)</f>
        <v>2</v>
      </c>
      <c r="R540" s="18">
        <f>+VLOOKUP(D540,'[4]1 TRIM LESLIE'!$A$4:$H$403,2,FALSE)</f>
        <v>1</v>
      </c>
      <c r="S540" s="18">
        <v>0</v>
      </c>
      <c r="T540" s="18">
        <f>+VLOOKUP(D540,'[4]1 TRIM LESLIE'!$A$4:$H$403,6,FALSE)</f>
        <v>1</v>
      </c>
      <c r="U540" s="18">
        <f>+VLOOKUP(D540,'[4]1 TRIM LESLIE'!$A$4:$H$403,5,FALSE)</f>
        <v>0</v>
      </c>
      <c r="V540" s="18">
        <f>+VLOOKUP(D540,'[4]1 TRIM LESLIE'!$A$4:$H$403,4,FALSE)</f>
        <v>1</v>
      </c>
      <c r="W540" s="18">
        <f>+VLOOKUP(D540,'[4]1 TRIM LESLIE'!$A$4:$H$403,3,FALSE)</f>
        <v>0</v>
      </c>
      <c r="X540" s="18">
        <v>0</v>
      </c>
      <c r="Y540" s="24">
        <f t="shared" ref="Y540" si="921">SUM(I540:Q540)</f>
        <v>8</v>
      </c>
      <c r="Z540" s="1">
        <f t="shared" ref="Z540:Z543" si="922">SUM(I540:Q540)</f>
        <v>8</v>
      </c>
      <c r="AA540" s="1">
        <f t="shared" ref="AA540:AA543" si="923">+X540+W540+V540+U540+T540+S540+R540+Q540+P540+L540+K540+J540+I540</f>
        <v>8</v>
      </c>
      <c r="AB540" s="24" t="e">
        <f t="shared" ref="AB540:AB543" si="924">+G540</f>
        <v>#REF!</v>
      </c>
      <c r="AC540" s="1">
        <f t="shared" ref="AC540:AC543" si="925">+AA540-Z540</f>
        <v>0</v>
      </c>
      <c r="AD540" s="13" t="e">
        <f t="shared" ref="AD540:AD543" si="926">+AB540-Y540</f>
        <v>#REF!</v>
      </c>
    </row>
    <row r="541" spans="1:30" s="8" customFormat="1" ht="21" customHeight="1" x14ac:dyDescent="0.2">
      <c r="A541" s="44"/>
      <c r="B541" s="29" t="s">
        <v>30</v>
      </c>
      <c r="C541" s="45"/>
      <c r="D541" s="47"/>
      <c r="E541" s="47"/>
      <c r="F541" s="47"/>
      <c r="G541" s="1" t="e">
        <f>+VLOOKUP(D540,#REF!,2,FALSE)</f>
        <v>#REF!</v>
      </c>
      <c r="H541" s="13">
        <v>0</v>
      </c>
      <c r="I541" s="1" t="e">
        <f>+VLOOKUP(D540,#REF!,4,FALSE)</f>
        <v>#REF!</v>
      </c>
      <c r="J541" s="1" t="e">
        <f>+VLOOKUP(D540,#REF!,2,FALSE)</f>
        <v>#REF!</v>
      </c>
      <c r="K541" s="1" t="e">
        <f>+VLOOKUP(D540,#REF!,3,FALSE)</f>
        <v>#REF!</v>
      </c>
      <c r="L541" s="1">
        <f>+VLOOKUP(D540,'[4]2 trim pleno'!$A$2:$H$590,2,FALSE)</f>
        <v>1</v>
      </c>
      <c r="M541" s="1">
        <f>+VLOOKUP(D540,'[4]2 trim pleno'!$A$2:$H$590,3,FALSE)</f>
        <v>3</v>
      </c>
      <c r="N541" s="1">
        <f>+VLOOKUP(D540,'[4]2 trim pleno'!$A$2:$H$590,5,FALSE)</f>
        <v>2</v>
      </c>
      <c r="O541" s="1">
        <f>+VLOOKUP(D540,'[4]2 trim pleno'!$A$2:$H$590,4,FALSE)</f>
        <v>0</v>
      </c>
      <c r="P541" s="1">
        <f>+VLOOKUP(D540,'[4]2 trim pleno'!$A$2:$H$590,6,FALSE)</f>
        <v>0</v>
      </c>
      <c r="Q541" s="1">
        <f>+VLOOKUP(D540,'[4]2 trim pleno'!$A$2:$H$590,7,FALSE)</f>
        <v>1</v>
      </c>
      <c r="R541" s="18">
        <f>+VLOOKUP(D540,'[4]2 TRIM LESLIE'!$A$4:$H$403,2,FALSE)</f>
        <v>4</v>
      </c>
      <c r="S541" s="18">
        <v>0</v>
      </c>
      <c r="T541" s="18">
        <f>+VLOOKUP(D540,'[4]2 TRIM LESLIE'!$A$4:$H$403,6,FALSE)</f>
        <v>1</v>
      </c>
      <c r="U541" s="18">
        <f>+VLOOKUP(D540,'[4]2 TRIM LESLIE'!$A$4:$H$403,5,FALSE)</f>
        <v>0</v>
      </c>
      <c r="V541" s="18">
        <f>+VLOOKUP(D540,'[4]2 TRIM LESLIE'!$A$4:$H$403,4,FALSE)</f>
        <v>0</v>
      </c>
      <c r="W541" s="18">
        <f>+VLOOKUP(D540,'[4]2 TRIM LESLIE'!$A$4:$H$403,3,FALSE)</f>
        <v>0</v>
      </c>
      <c r="X541" s="18">
        <v>0</v>
      </c>
      <c r="Y541" s="24" t="e">
        <f t="shared" si="903"/>
        <v>#REF!</v>
      </c>
      <c r="Z541" s="1" t="e">
        <f t="shared" si="922"/>
        <v>#REF!</v>
      </c>
      <c r="AA541" s="1" t="e">
        <f t="shared" si="923"/>
        <v>#REF!</v>
      </c>
      <c r="AB541" s="24" t="e">
        <f t="shared" si="924"/>
        <v>#REF!</v>
      </c>
      <c r="AC541" s="1" t="e">
        <f t="shared" si="925"/>
        <v>#REF!</v>
      </c>
      <c r="AD541" s="13" t="e">
        <f t="shared" si="926"/>
        <v>#REF!</v>
      </c>
    </row>
    <row r="542" spans="1:30" ht="21" customHeight="1" x14ac:dyDescent="0.2">
      <c r="A542" s="44"/>
      <c r="B542" s="29" t="s">
        <v>31</v>
      </c>
      <c r="C542" s="45"/>
      <c r="D542" s="47"/>
      <c r="E542" s="47"/>
      <c r="F542" s="47"/>
      <c r="G542" s="1" t="e">
        <f>+VLOOKUP(D540,#REF!,2,FALSE)</f>
        <v>#REF!</v>
      </c>
      <c r="H542" s="13">
        <v>5</v>
      </c>
      <c r="I542" s="1" t="e">
        <f>+VLOOKUP(D540,#REF!,4,FALSE)</f>
        <v>#REF!</v>
      </c>
      <c r="J542" s="1" t="e">
        <f>+VLOOKUP(D540,#REF!,2,FALSE)</f>
        <v>#REF!</v>
      </c>
      <c r="K542" s="1" t="e">
        <f>+VLOOKUP(D540,#REF!,3,FALSE)</f>
        <v>#REF!</v>
      </c>
      <c r="L542" s="1">
        <f>+VLOOKUP(D540,'[4]3 trim pleno'!$A$2:$H$590,2,FALSE)</f>
        <v>1</v>
      </c>
      <c r="M542" s="1">
        <f>+VLOOKUP(D540,'[4]3 trim pleno'!$A$2:$H$590,3,FALSE)</f>
        <v>0</v>
      </c>
      <c r="N542" s="1">
        <f>+VLOOKUP(D540,'[4]3 trim pleno'!$A$2:$H$590,5,FALSE)</f>
        <v>0</v>
      </c>
      <c r="O542" s="1">
        <f>+VLOOKUP(D540,'[4]3 trim pleno'!$A$2:$H$590,4,FALSE)</f>
        <v>0</v>
      </c>
      <c r="P542" s="1">
        <f>+VLOOKUP(D540,'[4]3 trim pleno'!$A$2:$H$590,6,FALSE)</f>
        <v>2</v>
      </c>
      <c r="Q542" s="1">
        <f>+VLOOKUP(D540,'[4]3 trim pleno'!$A$2:$H$590,7,FALSE)</f>
        <v>0</v>
      </c>
      <c r="R542" s="18">
        <f>+VLOOKUP(D540,'[4]3 TRIM LESLIE'!$A$4:$N$403,2,FALSE)</f>
        <v>0</v>
      </c>
      <c r="S542" s="18">
        <v>0</v>
      </c>
      <c r="T542" s="18">
        <f>+VLOOKUP(D540,'[4]3 TRIM LESLIE'!$A$4:$N$403,6,FALSE)</f>
        <v>0</v>
      </c>
      <c r="U542" s="18">
        <f>+VLOOKUP(D540,'[4]3 TRIM LESLIE'!$A$4:$N$403,5,FALSE)</f>
        <v>0</v>
      </c>
      <c r="V542" s="18">
        <f>+VLOOKUP(D540,'[4]3 TRIM LESLIE'!$A$4:$N$403,4,FALSE)</f>
        <v>0</v>
      </c>
      <c r="W542" s="18">
        <f>+VLOOKUP(D540,'[4]3 TRIM LESLIE'!$A$4:$N$403,3,FALSE)</f>
        <v>0</v>
      </c>
      <c r="X542" s="18">
        <v>0</v>
      </c>
      <c r="Y542" s="24" t="e">
        <f t="shared" si="903"/>
        <v>#REF!</v>
      </c>
      <c r="Z542" s="1" t="e">
        <f t="shared" si="922"/>
        <v>#REF!</v>
      </c>
      <c r="AA542" s="1" t="e">
        <f t="shared" si="923"/>
        <v>#REF!</v>
      </c>
      <c r="AB542" s="24" t="e">
        <f t="shared" si="924"/>
        <v>#REF!</v>
      </c>
      <c r="AC542" s="1" t="e">
        <f t="shared" si="925"/>
        <v>#REF!</v>
      </c>
      <c r="AD542" s="13" t="e">
        <f t="shared" si="926"/>
        <v>#REF!</v>
      </c>
    </row>
    <row r="543" spans="1:30" s="8" customFormat="1" ht="21" customHeight="1" x14ac:dyDescent="0.2">
      <c r="A543" s="44"/>
      <c r="B543" s="29" t="s">
        <v>32</v>
      </c>
      <c r="C543" s="45"/>
      <c r="D543" s="48"/>
      <c r="E543" s="48"/>
      <c r="F543" s="48"/>
      <c r="G543" s="1">
        <v>0</v>
      </c>
      <c r="H543" s="13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24">
        <f t="shared" si="903"/>
        <v>0</v>
      </c>
      <c r="Z543" s="1">
        <f t="shared" si="922"/>
        <v>0</v>
      </c>
      <c r="AA543" s="1">
        <f t="shared" si="923"/>
        <v>0</v>
      </c>
      <c r="AB543" s="24">
        <f t="shared" si="924"/>
        <v>0</v>
      </c>
      <c r="AC543" s="1">
        <f t="shared" si="925"/>
        <v>0</v>
      </c>
      <c r="AD543" s="13">
        <f t="shared" si="926"/>
        <v>0</v>
      </c>
    </row>
    <row r="544" spans="1:30" s="7" customFormat="1" ht="21" customHeight="1" x14ac:dyDescent="0.2">
      <c r="A544" s="4" t="s">
        <v>33</v>
      </c>
      <c r="B544" s="4"/>
      <c r="C544" s="5"/>
      <c r="D544" s="5"/>
      <c r="E544" s="5"/>
      <c r="F544" s="5"/>
      <c r="G544" s="6" t="e">
        <f t="shared" ref="G544:X544" si="927">SUM(G540:G543)</f>
        <v>#REF!</v>
      </c>
      <c r="H544" s="6">
        <f>SUM(H540:H543)</f>
        <v>5</v>
      </c>
      <c r="I544" s="6" t="e">
        <f t="shared" ref="I544:K544" si="928">SUM(I540:I543)</f>
        <v>#REF!</v>
      </c>
      <c r="J544" s="6" t="e">
        <f t="shared" si="928"/>
        <v>#REF!</v>
      </c>
      <c r="K544" s="6" t="e">
        <f t="shared" si="928"/>
        <v>#REF!</v>
      </c>
      <c r="L544" s="6">
        <f t="shared" si="927"/>
        <v>5</v>
      </c>
      <c r="M544" s="6">
        <f t="shared" si="927"/>
        <v>6</v>
      </c>
      <c r="N544" s="6">
        <f t="shared" si="927"/>
        <v>2</v>
      </c>
      <c r="O544" s="6">
        <f t="shared" si="927"/>
        <v>0</v>
      </c>
      <c r="P544" s="6">
        <f t="shared" si="927"/>
        <v>2</v>
      </c>
      <c r="Q544" s="6">
        <f t="shared" si="927"/>
        <v>3</v>
      </c>
      <c r="R544" s="6">
        <f t="shared" si="927"/>
        <v>5</v>
      </c>
      <c r="S544" s="6">
        <f t="shared" si="927"/>
        <v>0</v>
      </c>
      <c r="T544" s="6">
        <f t="shared" si="927"/>
        <v>2</v>
      </c>
      <c r="U544" s="6">
        <f t="shared" si="927"/>
        <v>0</v>
      </c>
      <c r="V544" s="6">
        <f t="shared" si="927"/>
        <v>1</v>
      </c>
      <c r="W544" s="6">
        <f t="shared" si="927"/>
        <v>0</v>
      </c>
      <c r="X544" s="6">
        <f t="shared" si="927"/>
        <v>0</v>
      </c>
      <c r="Y544" s="6" t="e">
        <f t="shared" si="911"/>
        <v>#REF!</v>
      </c>
      <c r="Z544" s="6" t="e">
        <f t="shared" si="911"/>
        <v>#REF!</v>
      </c>
      <c r="AA544" s="6" t="e">
        <f t="shared" si="911"/>
        <v>#REF!</v>
      </c>
      <c r="AB544" s="6" t="e">
        <f t="shared" si="911"/>
        <v>#REF!</v>
      </c>
      <c r="AC544" s="6" t="e">
        <f t="shared" si="911"/>
        <v>#REF!</v>
      </c>
      <c r="AD544" s="6" t="e">
        <f t="shared" si="911"/>
        <v>#REF!</v>
      </c>
    </row>
    <row r="545" spans="1:30" s="2" customFormat="1" ht="21" customHeight="1" x14ac:dyDescent="0.2">
      <c r="A545" s="44">
        <v>2014</v>
      </c>
      <c r="B545" s="29" t="s">
        <v>26</v>
      </c>
      <c r="C545" s="45" t="s">
        <v>152</v>
      </c>
      <c r="D545" s="46">
        <f>+VLOOKUP(C545,'[1]ENTES A JUNIO 2014'!$B$2:$C$124,2,FALSE)</f>
        <v>109</v>
      </c>
      <c r="E545" s="46" t="s">
        <v>28</v>
      </c>
      <c r="F545" s="46" t="s">
        <v>41</v>
      </c>
      <c r="G545" s="1" t="e">
        <f>+VLOOKUP(D545,#REF!,2,FALSE)</f>
        <v>#REF!</v>
      </c>
      <c r="H545" s="13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24">
        <f t="shared" ref="Y545" si="929">SUM(I545:Q545)</f>
        <v>0</v>
      </c>
      <c r="Z545" s="1">
        <f t="shared" ref="Z545:Z548" si="930">SUM(I545:Q545)</f>
        <v>0</v>
      </c>
      <c r="AA545" s="1">
        <f t="shared" ref="AA545:AA548" si="931">+X545+W545+V545+U545+T545+S545+R545+Q545+P545+L545+K545+J545+I545</f>
        <v>0</v>
      </c>
      <c r="AB545" s="24" t="e">
        <f t="shared" ref="AB545:AB548" si="932">+G545</f>
        <v>#REF!</v>
      </c>
      <c r="AC545" s="1">
        <f t="shared" ref="AC545:AC548" si="933">+AA545-Z545</f>
        <v>0</v>
      </c>
      <c r="AD545" s="13" t="e">
        <f t="shared" ref="AD545:AD548" si="934">+AB545-Y545</f>
        <v>#REF!</v>
      </c>
    </row>
    <row r="546" spans="1:30" s="8" customFormat="1" ht="21" customHeight="1" x14ac:dyDescent="0.2">
      <c r="A546" s="44"/>
      <c r="B546" s="29" t="s">
        <v>30</v>
      </c>
      <c r="C546" s="45"/>
      <c r="D546" s="47"/>
      <c r="E546" s="47"/>
      <c r="F546" s="47"/>
      <c r="G546" s="1" t="e">
        <f>+VLOOKUP(D545,#REF!,2,FALSE)</f>
        <v>#REF!</v>
      </c>
      <c r="H546" s="13">
        <v>0</v>
      </c>
      <c r="I546" s="1">
        <v>0</v>
      </c>
      <c r="J546" s="1">
        <v>0</v>
      </c>
      <c r="K546" s="1">
        <v>0</v>
      </c>
      <c r="L546" s="1">
        <f>+VLOOKUP(D545,'[4]2 trim pleno'!$A$2:$H$590,2,FALSE)</f>
        <v>0</v>
      </c>
      <c r="M546" s="1">
        <f>+VLOOKUP(D545,'[4]2 trim pleno'!$A$2:$H$590,3,FALSE)</f>
        <v>0</v>
      </c>
      <c r="N546" s="1">
        <f>+VLOOKUP(D545,'[4]2 trim pleno'!$A$2:$H$590,5,FALSE)</f>
        <v>0</v>
      </c>
      <c r="O546" s="1">
        <f>+VLOOKUP(D545,'[4]2 trim pleno'!$A$2:$H$590,4,FALSE)</f>
        <v>0</v>
      </c>
      <c r="P546" s="1">
        <f>+VLOOKUP(D545,'[4]2 trim pleno'!$A$2:$H$590,6,FALSE)</f>
        <v>0</v>
      </c>
      <c r="Q546" s="1">
        <f>+VLOOKUP(D545,'[4]2 trim pleno'!$A$2:$H$590,7,FALSE)</f>
        <v>2</v>
      </c>
      <c r="R546" s="18">
        <f>+VLOOKUP(D545,'[4]2 TRIM LESLIE'!$A$4:$H$403,2,FALSE)</f>
        <v>0</v>
      </c>
      <c r="S546" s="18">
        <v>0</v>
      </c>
      <c r="T546" s="18">
        <f>+VLOOKUP(D545,'[4]2 TRIM LESLIE'!$A$4:$H$403,6,FALSE)</f>
        <v>0</v>
      </c>
      <c r="U546" s="18">
        <f>+VLOOKUP(D545,'[4]2 TRIM LESLIE'!$A$4:$H$403,5,FALSE)</f>
        <v>0</v>
      </c>
      <c r="V546" s="18">
        <f>+VLOOKUP(D545,'[4]2 TRIM LESLIE'!$A$4:$H$403,4,FALSE)</f>
        <v>0</v>
      </c>
      <c r="W546" s="18">
        <f>+VLOOKUP(D545,'[4]2 TRIM LESLIE'!$A$4:$H$403,3,FALSE)</f>
        <v>0</v>
      </c>
      <c r="X546" s="18">
        <v>0</v>
      </c>
      <c r="Y546" s="24">
        <f t="shared" si="903"/>
        <v>2</v>
      </c>
      <c r="Z546" s="1">
        <f t="shared" si="930"/>
        <v>2</v>
      </c>
      <c r="AA546" s="1">
        <f t="shared" si="931"/>
        <v>2</v>
      </c>
      <c r="AB546" s="24" t="e">
        <f t="shared" si="932"/>
        <v>#REF!</v>
      </c>
      <c r="AC546" s="1">
        <f t="shared" si="933"/>
        <v>0</v>
      </c>
      <c r="AD546" s="13" t="e">
        <f t="shared" si="934"/>
        <v>#REF!</v>
      </c>
    </row>
    <row r="547" spans="1:30" ht="21" customHeight="1" x14ac:dyDescent="0.2">
      <c r="A547" s="44"/>
      <c r="B547" s="29" t="s">
        <v>31</v>
      </c>
      <c r="C547" s="45"/>
      <c r="D547" s="47"/>
      <c r="E547" s="47"/>
      <c r="F547" s="47"/>
      <c r="G547" s="1" t="e">
        <f>+VLOOKUP(D545,#REF!,2,FALSE)</f>
        <v>#REF!</v>
      </c>
      <c r="H547" s="13">
        <v>0</v>
      </c>
      <c r="I547" s="1" t="e">
        <f>+VLOOKUP(D545,#REF!,4,FALSE)</f>
        <v>#REF!</v>
      </c>
      <c r="J547" s="1" t="e">
        <f>+VLOOKUP(D545,#REF!,2,FALSE)</f>
        <v>#REF!</v>
      </c>
      <c r="K547" s="1" t="e">
        <f>+VLOOKUP(D545,#REF!,3,FALSE)</f>
        <v>#REF!</v>
      </c>
      <c r="L547" s="1" t="e">
        <f>+VLOOKUP(D545,'[4]3 trim pleno'!$A$2:$H$590,2,FALSE)</f>
        <v>#N/A</v>
      </c>
      <c r="M547" s="1" t="e">
        <f>+VLOOKUP(D545,'[4]3 trim pleno'!$A$2:$H$590,3,FALSE)</f>
        <v>#N/A</v>
      </c>
      <c r="N547" s="1" t="e">
        <f>+VLOOKUP(D545,'[4]3 trim pleno'!$A$2:$H$590,5,FALSE)</f>
        <v>#N/A</v>
      </c>
      <c r="O547" s="1" t="e">
        <f>+VLOOKUP(D545,'[4]3 trim pleno'!$A$2:$H$590,4,FALSE)</f>
        <v>#N/A</v>
      </c>
      <c r="P547" s="1" t="e">
        <f>+VLOOKUP(D545,'[4]3 trim pleno'!$A$2:$H$590,6,FALSE)</f>
        <v>#N/A</v>
      </c>
      <c r="Q547" s="1" t="e">
        <f>+VLOOKUP(D545,'[4]3 trim pleno'!$A$2:$H$590,7,FALSE)</f>
        <v>#N/A</v>
      </c>
      <c r="R547" s="18" t="e">
        <f>+VLOOKUP(D545,'[4]3 TRIM LESLIE'!$A$4:$N$403,2,FALSE)</f>
        <v>#N/A</v>
      </c>
      <c r="S547" s="18">
        <v>0</v>
      </c>
      <c r="T547" s="18" t="e">
        <f>+VLOOKUP(D545,'[4]3 TRIM LESLIE'!$A$4:$N$403,6,FALSE)</f>
        <v>#N/A</v>
      </c>
      <c r="U547" s="18" t="e">
        <f>+VLOOKUP(D545,'[4]3 TRIM LESLIE'!$A$4:$N$403,5,FALSE)</f>
        <v>#N/A</v>
      </c>
      <c r="V547" s="18" t="e">
        <f>+VLOOKUP(D545,'[4]3 TRIM LESLIE'!$A$4:$N$403,4,FALSE)</f>
        <v>#N/A</v>
      </c>
      <c r="W547" s="18" t="e">
        <f>+VLOOKUP(D545,'[4]3 TRIM LESLIE'!$A$4:$N$403,3,FALSE)</f>
        <v>#N/A</v>
      </c>
      <c r="X547" s="18">
        <v>0</v>
      </c>
      <c r="Y547" s="24" t="e">
        <f t="shared" si="903"/>
        <v>#REF!</v>
      </c>
      <c r="Z547" s="1" t="e">
        <f t="shared" si="930"/>
        <v>#REF!</v>
      </c>
      <c r="AA547" s="1" t="e">
        <f t="shared" si="931"/>
        <v>#N/A</v>
      </c>
      <c r="AB547" s="24" t="e">
        <f t="shared" si="932"/>
        <v>#REF!</v>
      </c>
      <c r="AC547" s="1" t="e">
        <f t="shared" si="933"/>
        <v>#N/A</v>
      </c>
      <c r="AD547" s="13" t="e">
        <f t="shared" si="934"/>
        <v>#REF!</v>
      </c>
    </row>
    <row r="548" spans="1:30" s="8" customFormat="1" ht="21" customHeight="1" x14ac:dyDescent="0.2">
      <c r="A548" s="44"/>
      <c r="B548" s="29" t="s">
        <v>32</v>
      </c>
      <c r="C548" s="45"/>
      <c r="D548" s="48"/>
      <c r="E548" s="48"/>
      <c r="F548" s="48"/>
      <c r="G548" s="1">
        <v>0</v>
      </c>
      <c r="H548" s="13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24">
        <f t="shared" si="903"/>
        <v>0</v>
      </c>
      <c r="Z548" s="1">
        <f t="shared" si="930"/>
        <v>0</v>
      </c>
      <c r="AA548" s="1">
        <f t="shared" si="931"/>
        <v>0</v>
      </c>
      <c r="AB548" s="24">
        <f t="shared" si="932"/>
        <v>0</v>
      </c>
      <c r="AC548" s="1">
        <f t="shared" si="933"/>
        <v>0</v>
      </c>
      <c r="AD548" s="13">
        <f t="shared" si="934"/>
        <v>0</v>
      </c>
    </row>
    <row r="549" spans="1:30" s="7" customFormat="1" ht="21" customHeight="1" x14ac:dyDescent="0.2">
      <c r="A549" s="4" t="s">
        <v>33</v>
      </c>
      <c r="B549" s="4"/>
      <c r="C549" s="5"/>
      <c r="D549" s="5"/>
      <c r="E549" s="5"/>
      <c r="F549" s="5"/>
      <c r="G549" s="6" t="e">
        <f t="shared" ref="G549:X549" si="935">SUM(G545:G548)</f>
        <v>#REF!</v>
      </c>
      <c r="H549" s="6">
        <f>SUM(H545:H548)</f>
        <v>0</v>
      </c>
      <c r="I549" s="6" t="e">
        <f t="shared" ref="I549:K549" si="936">SUM(I545:I548)</f>
        <v>#REF!</v>
      </c>
      <c r="J549" s="6" t="e">
        <f t="shared" si="936"/>
        <v>#REF!</v>
      </c>
      <c r="K549" s="6" t="e">
        <f t="shared" si="936"/>
        <v>#REF!</v>
      </c>
      <c r="L549" s="6" t="e">
        <f t="shared" si="935"/>
        <v>#N/A</v>
      </c>
      <c r="M549" s="6" t="e">
        <f t="shared" si="935"/>
        <v>#N/A</v>
      </c>
      <c r="N549" s="6" t="e">
        <f t="shared" si="935"/>
        <v>#N/A</v>
      </c>
      <c r="O549" s="6" t="e">
        <f t="shared" si="935"/>
        <v>#N/A</v>
      </c>
      <c r="P549" s="6" t="e">
        <f t="shared" si="935"/>
        <v>#N/A</v>
      </c>
      <c r="Q549" s="6" t="e">
        <f t="shared" si="935"/>
        <v>#N/A</v>
      </c>
      <c r="R549" s="6" t="e">
        <f t="shared" si="935"/>
        <v>#N/A</v>
      </c>
      <c r="S549" s="6">
        <f t="shared" si="935"/>
        <v>0</v>
      </c>
      <c r="T549" s="6" t="e">
        <f t="shared" si="935"/>
        <v>#N/A</v>
      </c>
      <c r="U549" s="6" t="e">
        <f t="shared" si="935"/>
        <v>#N/A</v>
      </c>
      <c r="V549" s="6" t="e">
        <f t="shared" si="935"/>
        <v>#N/A</v>
      </c>
      <c r="W549" s="6" t="e">
        <f t="shared" si="935"/>
        <v>#N/A</v>
      </c>
      <c r="X549" s="6">
        <f t="shared" si="935"/>
        <v>0</v>
      </c>
      <c r="Y549" s="6" t="e">
        <f t="shared" si="911"/>
        <v>#REF!</v>
      </c>
      <c r="Z549" s="6" t="e">
        <f t="shared" si="911"/>
        <v>#REF!</v>
      </c>
      <c r="AA549" s="6" t="e">
        <f t="shared" si="911"/>
        <v>#N/A</v>
      </c>
      <c r="AB549" s="6" t="e">
        <f t="shared" si="911"/>
        <v>#REF!</v>
      </c>
      <c r="AC549" s="6" t="e">
        <f t="shared" si="911"/>
        <v>#N/A</v>
      </c>
      <c r="AD549" s="6" t="e">
        <f t="shared" si="911"/>
        <v>#REF!</v>
      </c>
    </row>
    <row r="550" spans="1:30" s="2" customFormat="1" ht="21" customHeight="1" x14ac:dyDescent="0.2">
      <c r="A550" s="44">
        <v>2014</v>
      </c>
      <c r="B550" s="29" t="s">
        <v>26</v>
      </c>
      <c r="C550" s="45" t="s">
        <v>153</v>
      </c>
      <c r="D550" s="46">
        <f>+VLOOKUP(C550,'[1]ENTES A JUNIO 2014'!$B$2:$C$124,2,FALSE)</f>
        <v>110</v>
      </c>
      <c r="E550" s="46" t="s">
        <v>28</v>
      </c>
      <c r="F550" s="46" t="s">
        <v>41</v>
      </c>
      <c r="G550" s="1" t="e">
        <f>+VLOOKUP(D550,#REF!,2,FALSE)</f>
        <v>#REF!</v>
      </c>
      <c r="H550" s="13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24">
        <f t="shared" ref="Y550" si="937">SUM(I550:Q550)</f>
        <v>0</v>
      </c>
      <c r="Z550" s="1">
        <f t="shared" ref="Z550:Z553" si="938">SUM(I550:Q550)</f>
        <v>0</v>
      </c>
      <c r="AA550" s="1">
        <f t="shared" ref="AA550:AA553" si="939">+X550+W550+V550+U550+T550+S550+R550+Q550+P550+L550+K550+J550+I550</f>
        <v>0</v>
      </c>
      <c r="AB550" s="24" t="e">
        <f t="shared" ref="AB550:AB553" si="940">+G550</f>
        <v>#REF!</v>
      </c>
      <c r="AC550" s="1">
        <f t="shared" ref="AC550:AC553" si="941">+AA550-Z550</f>
        <v>0</v>
      </c>
      <c r="AD550" s="13" t="e">
        <f t="shared" ref="AD550:AD553" si="942">+AB550-Y550</f>
        <v>#REF!</v>
      </c>
    </row>
    <row r="551" spans="1:30" s="8" customFormat="1" ht="21" customHeight="1" x14ac:dyDescent="0.2">
      <c r="A551" s="44"/>
      <c r="B551" s="29" t="s">
        <v>30</v>
      </c>
      <c r="C551" s="45"/>
      <c r="D551" s="47"/>
      <c r="E551" s="47"/>
      <c r="F551" s="47"/>
      <c r="G551" s="1" t="e">
        <f>+VLOOKUP(D550,#REF!,2,FALSE)</f>
        <v>#REF!</v>
      </c>
      <c r="H551" s="13">
        <v>0</v>
      </c>
      <c r="I551" s="1" t="e">
        <f>+VLOOKUP(D550,#REF!,4,FALSE)</f>
        <v>#REF!</v>
      </c>
      <c r="J551" s="1" t="e">
        <f>+VLOOKUP(D550,#REF!,2,FALSE)</f>
        <v>#REF!</v>
      </c>
      <c r="K551" s="1" t="e">
        <f>+VLOOKUP(D550,#REF!,3,FALSE)</f>
        <v>#REF!</v>
      </c>
      <c r="L551" s="1" t="e">
        <f>+VLOOKUP(D550,'[4]2 trim pleno'!$A$2:$H$590,2,FALSE)</f>
        <v>#N/A</v>
      </c>
      <c r="M551" s="1" t="e">
        <f>+VLOOKUP(D550,'[4]2 trim pleno'!$A$2:$H$590,3,FALSE)</f>
        <v>#N/A</v>
      </c>
      <c r="N551" s="1" t="e">
        <f>+VLOOKUP(D550,'[4]2 trim pleno'!$A$2:$H$590,5,FALSE)</f>
        <v>#N/A</v>
      </c>
      <c r="O551" s="1" t="e">
        <f>+VLOOKUP(D550,'[4]2 trim pleno'!$A$2:$H$590,4,FALSE)</f>
        <v>#N/A</v>
      </c>
      <c r="P551" s="1" t="e">
        <f>+VLOOKUP(D550,'[4]2 trim pleno'!$A$2:$H$590,6,FALSE)</f>
        <v>#N/A</v>
      </c>
      <c r="Q551" s="1" t="e">
        <f>+VLOOKUP(D550,'[4]2 trim pleno'!$A$2:$H$590,7,FALSE)</f>
        <v>#N/A</v>
      </c>
      <c r="R551" s="18" t="e">
        <f>+VLOOKUP(D550,'[4]2 TRIM LESLIE'!$A$4:$H$403,2,FALSE)</f>
        <v>#N/A</v>
      </c>
      <c r="S551" s="18">
        <v>0</v>
      </c>
      <c r="T551" s="18" t="e">
        <f>+VLOOKUP(D550,'[4]2 TRIM LESLIE'!$A$4:$H$403,6,FALSE)</f>
        <v>#N/A</v>
      </c>
      <c r="U551" s="18" t="e">
        <f>+VLOOKUP(D550,'[4]2 TRIM LESLIE'!$A$4:$H$403,5,FALSE)</f>
        <v>#N/A</v>
      </c>
      <c r="V551" s="18" t="e">
        <f>+VLOOKUP(D550,'[4]2 TRIM LESLIE'!$A$4:$H$403,4,FALSE)</f>
        <v>#N/A</v>
      </c>
      <c r="W551" s="18" t="e">
        <f>+VLOOKUP(D550,'[4]2 TRIM LESLIE'!$A$4:$H$403,3,FALSE)</f>
        <v>#N/A</v>
      </c>
      <c r="X551" s="18">
        <v>0</v>
      </c>
      <c r="Y551" s="24" t="e">
        <f t="shared" si="903"/>
        <v>#REF!</v>
      </c>
      <c r="Z551" s="1" t="e">
        <f t="shared" si="938"/>
        <v>#REF!</v>
      </c>
      <c r="AA551" s="1" t="e">
        <f t="shared" si="939"/>
        <v>#N/A</v>
      </c>
      <c r="AB551" s="24" t="e">
        <f t="shared" si="940"/>
        <v>#REF!</v>
      </c>
      <c r="AC551" s="1" t="e">
        <f t="shared" si="941"/>
        <v>#N/A</v>
      </c>
      <c r="AD551" s="13" t="e">
        <f t="shared" si="942"/>
        <v>#REF!</v>
      </c>
    </row>
    <row r="552" spans="1:30" ht="21" customHeight="1" x14ac:dyDescent="0.2">
      <c r="A552" s="44"/>
      <c r="B552" s="29" t="s">
        <v>31</v>
      </c>
      <c r="C552" s="45"/>
      <c r="D552" s="47"/>
      <c r="E552" s="47"/>
      <c r="F552" s="47"/>
      <c r="G552" s="1" t="e">
        <f>+VLOOKUP(D550,#REF!,2,FALSE)</f>
        <v>#REF!</v>
      </c>
      <c r="H552" s="13">
        <v>2</v>
      </c>
      <c r="I552" s="1" t="e">
        <f>+VLOOKUP(D550,#REF!,4,FALSE)</f>
        <v>#REF!</v>
      </c>
      <c r="J552" s="1" t="e">
        <f>+VLOOKUP(D550,#REF!,2,FALSE)</f>
        <v>#REF!</v>
      </c>
      <c r="K552" s="1" t="e">
        <f>+VLOOKUP(D550,#REF!,3,FALSE)</f>
        <v>#REF!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24" t="e">
        <f t="shared" si="903"/>
        <v>#REF!</v>
      </c>
      <c r="Z552" s="1" t="e">
        <f t="shared" si="938"/>
        <v>#REF!</v>
      </c>
      <c r="AA552" s="1" t="e">
        <f t="shared" si="939"/>
        <v>#REF!</v>
      </c>
      <c r="AB552" s="24" t="e">
        <f t="shared" si="940"/>
        <v>#REF!</v>
      </c>
      <c r="AC552" s="1" t="e">
        <f t="shared" si="941"/>
        <v>#REF!</v>
      </c>
      <c r="AD552" s="13" t="e">
        <f t="shared" si="942"/>
        <v>#REF!</v>
      </c>
    </row>
    <row r="553" spans="1:30" s="8" customFormat="1" ht="21" customHeight="1" x14ac:dyDescent="0.2">
      <c r="A553" s="44"/>
      <c r="B553" s="29" t="s">
        <v>32</v>
      </c>
      <c r="C553" s="45"/>
      <c r="D553" s="48"/>
      <c r="E553" s="48"/>
      <c r="F553" s="48"/>
      <c r="G553" s="1">
        <v>0</v>
      </c>
      <c r="H553" s="13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24">
        <f t="shared" si="903"/>
        <v>0</v>
      </c>
      <c r="Z553" s="1">
        <f t="shared" si="938"/>
        <v>0</v>
      </c>
      <c r="AA553" s="1">
        <f t="shared" si="939"/>
        <v>0</v>
      </c>
      <c r="AB553" s="24">
        <f t="shared" si="940"/>
        <v>0</v>
      </c>
      <c r="AC553" s="1">
        <f t="shared" si="941"/>
        <v>0</v>
      </c>
      <c r="AD553" s="13">
        <f t="shared" si="942"/>
        <v>0</v>
      </c>
    </row>
    <row r="554" spans="1:30" s="7" customFormat="1" ht="21" customHeight="1" x14ac:dyDescent="0.2">
      <c r="A554" s="4" t="s">
        <v>33</v>
      </c>
      <c r="B554" s="4"/>
      <c r="C554" s="5"/>
      <c r="D554" s="5"/>
      <c r="E554" s="5"/>
      <c r="F554" s="5"/>
      <c r="G554" s="6" t="e">
        <f t="shared" ref="G554:X554" si="943">SUM(G550:G553)</f>
        <v>#REF!</v>
      </c>
      <c r="H554" s="6">
        <f>SUM(H550:H553)</f>
        <v>2</v>
      </c>
      <c r="I554" s="6" t="e">
        <f t="shared" ref="I554:K554" si="944">SUM(I550:I553)</f>
        <v>#REF!</v>
      </c>
      <c r="J554" s="6" t="e">
        <f t="shared" si="944"/>
        <v>#REF!</v>
      </c>
      <c r="K554" s="6" t="e">
        <f t="shared" si="944"/>
        <v>#REF!</v>
      </c>
      <c r="L554" s="6" t="e">
        <f t="shared" si="943"/>
        <v>#N/A</v>
      </c>
      <c r="M554" s="6" t="e">
        <f t="shared" si="943"/>
        <v>#N/A</v>
      </c>
      <c r="N554" s="6" t="e">
        <f t="shared" si="943"/>
        <v>#N/A</v>
      </c>
      <c r="O554" s="6" t="e">
        <f t="shared" si="943"/>
        <v>#N/A</v>
      </c>
      <c r="P554" s="6" t="e">
        <f t="shared" si="943"/>
        <v>#N/A</v>
      </c>
      <c r="Q554" s="6" t="e">
        <f t="shared" si="943"/>
        <v>#N/A</v>
      </c>
      <c r="R554" s="6" t="e">
        <f t="shared" si="943"/>
        <v>#N/A</v>
      </c>
      <c r="S554" s="6">
        <f t="shared" si="943"/>
        <v>0</v>
      </c>
      <c r="T554" s="6" t="e">
        <f t="shared" si="943"/>
        <v>#N/A</v>
      </c>
      <c r="U554" s="6" t="e">
        <f t="shared" si="943"/>
        <v>#N/A</v>
      </c>
      <c r="V554" s="6" t="e">
        <f t="shared" si="943"/>
        <v>#N/A</v>
      </c>
      <c r="W554" s="6" t="e">
        <f t="shared" si="943"/>
        <v>#N/A</v>
      </c>
      <c r="X554" s="6">
        <f t="shared" si="943"/>
        <v>0</v>
      </c>
      <c r="Y554" s="6" t="e">
        <f t="shared" ref="Y554:AD569" si="945">SUM(Y550:Y553)</f>
        <v>#REF!</v>
      </c>
      <c r="Z554" s="6" t="e">
        <f t="shared" si="945"/>
        <v>#REF!</v>
      </c>
      <c r="AA554" s="6" t="e">
        <f t="shared" si="945"/>
        <v>#N/A</v>
      </c>
      <c r="AB554" s="6" t="e">
        <f t="shared" si="945"/>
        <v>#REF!</v>
      </c>
      <c r="AC554" s="6" t="e">
        <f t="shared" si="945"/>
        <v>#N/A</v>
      </c>
      <c r="AD554" s="6" t="e">
        <f t="shared" si="945"/>
        <v>#REF!</v>
      </c>
    </row>
    <row r="555" spans="1:30" s="2" customFormat="1" ht="21" customHeight="1" x14ac:dyDescent="0.2">
      <c r="A555" s="44">
        <v>2014</v>
      </c>
      <c r="B555" s="29" t="s">
        <v>26</v>
      </c>
      <c r="C555" s="45" t="s">
        <v>154</v>
      </c>
      <c r="D555" s="46">
        <f>+VLOOKUP(C555,'[1]ENTES A JUNIO 2014'!$B$2:$C$124,2,FALSE)</f>
        <v>111</v>
      </c>
      <c r="E555" s="46" t="s">
        <v>28</v>
      </c>
      <c r="F555" s="46" t="s">
        <v>45</v>
      </c>
      <c r="G555" s="1" t="e">
        <f>+VLOOKUP(D555,#REF!,2,FALSE)</f>
        <v>#REF!</v>
      </c>
      <c r="H555" s="13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24">
        <f t="shared" ref="Y555" si="946">SUM(I555:Q555)</f>
        <v>0</v>
      </c>
      <c r="Z555" s="1">
        <f t="shared" ref="Z555:Z558" si="947">SUM(I555:Q555)</f>
        <v>0</v>
      </c>
      <c r="AA555" s="1">
        <f t="shared" ref="AA555:AA558" si="948">+X555+W555+V555+U555+T555+S555+R555+Q555+P555+L555+K555+J555+I555</f>
        <v>0</v>
      </c>
      <c r="AB555" s="24" t="e">
        <f t="shared" ref="AB555:AB558" si="949">+G555</f>
        <v>#REF!</v>
      </c>
      <c r="AC555" s="1">
        <f t="shared" ref="AC555:AC558" si="950">+AA555-Z555</f>
        <v>0</v>
      </c>
      <c r="AD555" s="13" t="e">
        <f t="shared" ref="AD555:AD558" si="951">+AB555-Y555</f>
        <v>#REF!</v>
      </c>
    </row>
    <row r="556" spans="1:30" s="8" customFormat="1" ht="21" customHeight="1" x14ac:dyDescent="0.2">
      <c r="A556" s="44"/>
      <c r="B556" s="29" t="s">
        <v>30</v>
      </c>
      <c r="C556" s="45"/>
      <c r="D556" s="47"/>
      <c r="E556" s="47"/>
      <c r="F556" s="47"/>
      <c r="G556" s="1">
        <v>0</v>
      </c>
      <c r="H556" s="13">
        <v>0</v>
      </c>
      <c r="I556" s="1">
        <v>0</v>
      </c>
      <c r="J556" s="1">
        <v>0</v>
      </c>
      <c r="K556" s="1">
        <v>0</v>
      </c>
      <c r="L556" s="1" t="e">
        <f>+VLOOKUP(D555,'[4]2 trim pleno'!$A$2:$H$590,2,FALSE)</f>
        <v>#N/A</v>
      </c>
      <c r="M556" s="1" t="e">
        <f>+VLOOKUP(D555,'[4]2 trim pleno'!$A$2:$H$590,3,FALSE)</f>
        <v>#N/A</v>
      </c>
      <c r="N556" s="1" t="e">
        <f>+VLOOKUP(D555,'[4]2 trim pleno'!$A$2:$H$590,5,FALSE)</f>
        <v>#N/A</v>
      </c>
      <c r="O556" s="1" t="e">
        <f>+VLOOKUP(D555,'[4]2 trim pleno'!$A$2:$H$590,4,FALSE)</f>
        <v>#N/A</v>
      </c>
      <c r="P556" s="1" t="e">
        <f>+VLOOKUP(D555,'[4]2 trim pleno'!$A$2:$H$590,6,FALSE)</f>
        <v>#N/A</v>
      </c>
      <c r="Q556" s="1" t="e">
        <f>+VLOOKUP(D555,'[4]2 trim pleno'!$A$2:$H$590,7,FALSE)</f>
        <v>#N/A</v>
      </c>
      <c r="R556" s="18" t="e">
        <f>+VLOOKUP(D555,'[4]2 TRIM LESLIE'!$A$4:$H$403,2,FALSE)</f>
        <v>#N/A</v>
      </c>
      <c r="S556" s="18">
        <v>0</v>
      </c>
      <c r="T556" s="18" t="e">
        <f>+VLOOKUP(D555,'[4]2 TRIM LESLIE'!$A$4:$H$403,6,FALSE)</f>
        <v>#N/A</v>
      </c>
      <c r="U556" s="18" t="e">
        <f>+VLOOKUP(D555,'[4]2 TRIM LESLIE'!$A$4:$H$403,5,FALSE)</f>
        <v>#N/A</v>
      </c>
      <c r="V556" s="18" t="e">
        <f>+VLOOKUP(D555,'[4]2 TRIM LESLIE'!$A$4:$H$403,4,FALSE)</f>
        <v>#N/A</v>
      </c>
      <c r="W556" s="18" t="e">
        <f>+VLOOKUP(D555,'[4]2 TRIM LESLIE'!$A$4:$H$403,3,FALSE)</f>
        <v>#N/A</v>
      </c>
      <c r="X556" s="18">
        <v>0</v>
      </c>
      <c r="Y556" s="24" t="e">
        <f t="shared" si="903"/>
        <v>#N/A</v>
      </c>
      <c r="Z556" s="1" t="e">
        <f t="shared" si="947"/>
        <v>#N/A</v>
      </c>
      <c r="AA556" s="1" t="e">
        <f t="shared" si="948"/>
        <v>#N/A</v>
      </c>
      <c r="AB556" s="24">
        <f t="shared" si="949"/>
        <v>0</v>
      </c>
      <c r="AC556" s="1" t="e">
        <f t="shared" si="950"/>
        <v>#N/A</v>
      </c>
      <c r="AD556" s="13" t="e">
        <f t="shared" si="951"/>
        <v>#N/A</v>
      </c>
    </row>
    <row r="557" spans="1:30" ht="21" customHeight="1" x14ac:dyDescent="0.2">
      <c r="A557" s="44"/>
      <c r="B557" s="29" t="s">
        <v>31</v>
      </c>
      <c r="C557" s="45"/>
      <c r="D557" s="47"/>
      <c r="E557" s="47"/>
      <c r="F557" s="47"/>
      <c r="G557" s="1">
        <v>0</v>
      </c>
      <c r="H557" s="13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24">
        <f t="shared" si="903"/>
        <v>0</v>
      </c>
      <c r="Z557" s="1">
        <f t="shared" si="947"/>
        <v>0</v>
      </c>
      <c r="AA557" s="1">
        <f t="shared" si="948"/>
        <v>0</v>
      </c>
      <c r="AB557" s="24">
        <f t="shared" si="949"/>
        <v>0</v>
      </c>
      <c r="AC557" s="1">
        <f t="shared" si="950"/>
        <v>0</v>
      </c>
      <c r="AD557" s="13">
        <f t="shared" si="951"/>
        <v>0</v>
      </c>
    </row>
    <row r="558" spans="1:30" s="8" customFormat="1" ht="21" customHeight="1" x14ac:dyDescent="0.2">
      <c r="A558" s="44"/>
      <c r="B558" s="29" t="s">
        <v>32</v>
      </c>
      <c r="C558" s="45"/>
      <c r="D558" s="48"/>
      <c r="E558" s="48"/>
      <c r="F558" s="48"/>
      <c r="G558" s="1">
        <v>0</v>
      </c>
      <c r="H558" s="13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24">
        <f t="shared" si="903"/>
        <v>0</v>
      </c>
      <c r="Z558" s="1">
        <f t="shared" si="947"/>
        <v>0</v>
      </c>
      <c r="AA558" s="1">
        <f t="shared" si="948"/>
        <v>0</v>
      </c>
      <c r="AB558" s="24">
        <f t="shared" si="949"/>
        <v>0</v>
      </c>
      <c r="AC558" s="1">
        <f t="shared" si="950"/>
        <v>0</v>
      </c>
      <c r="AD558" s="13">
        <f t="shared" si="951"/>
        <v>0</v>
      </c>
    </row>
    <row r="559" spans="1:30" s="7" customFormat="1" ht="21" customHeight="1" x14ac:dyDescent="0.2">
      <c r="A559" s="4" t="s">
        <v>33</v>
      </c>
      <c r="B559" s="4"/>
      <c r="C559" s="5"/>
      <c r="D559" s="5"/>
      <c r="E559" s="5"/>
      <c r="F559" s="5"/>
      <c r="G559" s="6" t="e">
        <f t="shared" ref="G559" si="952">SUM(G555:G558)</f>
        <v>#REF!</v>
      </c>
      <c r="H559" s="6">
        <f>SUM(H555:H558)</f>
        <v>0</v>
      </c>
      <c r="I559" s="6">
        <f t="shared" ref="I559:K559" si="953">SUM(I555:I558)</f>
        <v>0</v>
      </c>
      <c r="J559" s="6">
        <f t="shared" si="953"/>
        <v>0</v>
      </c>
      <c r="K559" s="6">
        <f t="shared" si="953"/>
        <v>0</v>
      </c>
      <c r="L559" s="6" t="e">
        <f t="shared" ref="L559:X559" si="954">SUM(L555:L558)</f>
        <v>#N/A</v>
      </c>
      <c r="M559" s="6" t="e">
        <f t="shared" si="954"/>
        <v>#N/A</v>
      </c>
      <c r="N559" s="6" t="e">
        <f t="shared" si="954"/>
        <v>#N/A</v>
      </c>
      <c r="O559" s="6" t="e">
        <f t="shared" si="954"/>
        <v>#N/A</v>
      </c>
      <c r="P559" s="6" t="e">
        <f t="shared" si="954"/>
        <v>#N/A</v>
      </c>
      <c r="Q559" s="6" t="e">
        <f t="shared" si="954"/>
        <v>#N/A</v>
      </c>
      <c r="R559" s="6" t="e">
        <f t="shared" si="954"/>
        <v>#N/A</v>
      </c>
      <c r="S559" s="6">
        <f t="shared" si="954"/>
        <v>0</v>
      </c>
      <c r="T559" s="6" t="e">
        <f t="shared" si="954"/>
        <v>#N/A</v>
      </c>
      <c r="U559" s="6" t="e">
        <f t="shared" si="954"/>
        <v>#N/A</v>
      </c>
      <c r="V559" s="6" t="e">
        <f t="shared" si="954"/>
        <v>#N/A</v>
      </c>
      <c r="W559" s="6" t="e">
        <f t="shared" si="954"/>
        <v>#N/A</v>
      </c>
      <c r="X559" s="6">
        <f t="shared" si="954"/>
        <v>0</v>
      </c>
      <c r="Y559" s="6" t="e">
        <f t="shared" si="945"/>
        <v>#N/A</v>
      </c>
      <c r="Z559" s="6" t="e">
        <f t="shared" si="945"/>
        <v>#N/A</v>
      </c>
      <c r="AA559" s="6" t="e">
        <f t="shared" si="945"/>
        <v>#N/A</v>
      </c>
      <c r="AB559" s="6" t="e">
        <f t="shared" si="945"/>
        <v>#REF!</v>
      </c>
      <c r="AC559" s="6" t="e">
        <f t="shared" si="945"/>
        <v>#N/A</v>
      </c>
      <c r="AD559" s="6" t="e">
        <f t="shared" si="945"/>
        <v>#REF!</v>
      </c>
    </row>
    <row r="560" spans="1:30" s="2" customFormat="1" ht="21" customHeight="1" x14ac:dyDescent="0.2">
      <c r="A560" s="44">
        <v>2014</v>
      </c>
      <c r="B560" s="29" t="s">
        <v>26</v>
      </c>
      <c r="C560" s="45" t="s">
        <v>155</v>
      </c>
      <c r="D560" s="46">
        <f>+VLOOKUP(C560,'[1]ENTES A JUNIO 2014'!$B$2:$C$124,2,FALSE)</f>
        <v>112</v>
      </c>
      <c r="E560" s="46" t="s">
        <v>28</v>
      </c>
      <c r="F560" s="46" t="s">
        <v>41</v>
      </c>
      <c r="G560" s="1" t="e">
        <f>+VLOOKUP(D560,#REF!,2,FALSE)</f>
        <v>#REF!</v>
      </c>
      <c r="H560" s="13">
        <v>0</v>
      </c>
      <c r="I560" s="1" t="e">
        <f>+VLOOKUP(D560,#REF!,4,FALSE)</f>
        <v>#REF!</v>
      </c>
      <c r="J560" s="1" t="e">
        <f>+VLOOKUP(D560,#REF!,2,FALSE)</f>
        <v>#REF!</v>
      </c>
      <c r="K560" s="1" t="e">
        <f>+VLOOKUP(D560,#REF!,3,FALSE)</f>
        <v>#REF!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24" t="e">
        <f t="shared" ref="Y560" si="955">SUM(I560:Q560)</f>
        <v>#REF!</v>
      </c>
      <c r="Z560" s="1" t="e">
        <f t="shared" ref="Z560:Z563" si="956">SUM(I560:Q560)</f>
        <v>#REF!</v>
      </c>
      <c r="AA560" s="1" t="e">
        <f t="shared" ref="AA560:AA563" si="957">+X560+W560+V560+U560+T560+S560+R560+Q560+P560+L560+K560+J560+I560</f>
        <v>#REF!</v>
      </c>
      <c r="AB560" s="24" t="e">
        <f t="shared" ref="AB560:AB563" si="958">+G560</f>
        <v>#REF!</v>
      </c>
      <c r="AC560" s="1" t="e">
        <f t="shared" ref="AC560:AC563" si="959">+AA560-Z560</f>
        <v>#REF!</v>
      </c>
      <c r="AD560" s="13" t="e">
        <f t="shared" ref="AD560:AD563" si="960">+AB560-Y560</f>
        <v>#REF!</v>
      </c>
    </row>
    <row r="561" spans="1:30" s="8" customFormat="1" ht="21" customHeight="1" x14ac:dyDescent="0.2">
      <c r="A561" s="44"/>
      <c r="B561" s="29" t="s">
        <v>30</v>
      </c>
      <c r="C561" s="45"/>
      <c r="D561" s="47"/>
      <c r="E561" s="47"/>
      <c r="F561" s="47"/>
      <c r="G561" s="1" t="e">
        <f>+VLOOKUP(D560,#REF!,2,FALSE)</f>
        <v>#REF!</v>
      </c>
      <c r="H561" s="13">
        <v>0</v>
      </c>
      <c r="I561" s="1" t="e">
        <f>+VLOOKUP(D560,#REF!,4,FALSE)</f>
        <v>#REF!</v>
      </c>
      <c r="J561" s="1" t="e">
        <f>+VLOOKUP(D560,#REF!,2,FALSE)</f>
        <v>#REF!</v>
      </c>
      <c r="K561" s="1" t="e">
        <f>+VLOOKUP(D560,#REF!,3,FALSE)</f>
        <v>#REF!</v>
      </c>
      <c r="L561" s="1">
        <f>+VLOOKUP(D560,'[4]2 trim pleno'!$A$2:$H$590,2,FALSE)</f>
        <v>1</v>
      </c>
      <c r="M561" s="1">
        <f>+VLOOKUP(D560,'[4]2 trim pleno'!$A$2:$H$590,3,FALSE)</f>
        <v>2</v>
      </c>
      <c r="N561" s="1">
        <f>+VLOOKUP(D560,'[4]2 trim pleno'!$A$2:$H$590,5,FALSE)</f>
        <v>2</v>
      </c>
      <c r="O561" s="1">
        <f>+VLOOKUP(D560,'[4]2 trim pleno'!$A$2:$H$590,4,FALSE)</f>
        <v>0</v>
      </c>
      <c r="P561" s="1">
        <f>+VLOOKUP(D560,'[4]2 trim pleno'!$A$2:$H$590,6,FALSE)</f>
        <v>0</v>
      </c>
      <c r="Q561" s="1">
        <f>+VLOOKUP(D560,'[4]2 trim pleno'!$A$2:$H$590,7,FALSE)</f>
        <v>0</v>
      </c>
      <c r="R561" s="18">
        <f>+VLOOKUP(D560,'[4]2 TRIM LESLIE'!$A$4:$H$403,2,FALSE)</f>
        <v>2</v>
      </c>
      <c r="S561" s="18">
        <v>0</v>
      </c>
      <c r="T561" s="18">
        <f>+VLOOKUP(D560,'[4]2 TRIM LESLIE'!$A$4:$H$403,6,FALSE)</f>
        <v>0</v>
      </c>
      <c r="U561" s="18">
        <f>+VLOOKUP(D560,'[4]2 TRIM LESLIE'!$A$4:$H$403,5,FALSE)</f>
        <v>0</v>
      </c>
      <c r="V561" s="18">
        <f>+VLOOKUP(D560,'[4]2 TRIM LESLIE'!$A$4:$H$403,4,FALSE)</f>
        <v>2</v>
      </c>
      <c r="W561" s="18">
        <f>+VLOOKUP(D560,'[4]2 TRIM LESLIE'!$A$4:$H$403,3,FALSE)</f>
        <v>0</v>
      </c>
      <c r="X561" s="18">
        <v>0</v>
      </c>
      <c r="Y561" s="24" t="e">
        <f t="shared" si="903"/>
        <v>#REF!</v>
      </c>
      <c r="Z561" s="1" t="e">
        <f t="shared" si="956"/>
        <v>#REF!</v>
      </c>
      <c r="AA561" s="1" t="e">
        <f t="shared" si="957"/>
        <v>#REF!</v>
      </c>
      <c r="AB561" s="24" t="e">
        <f t="shared" si="958"/>
        <v>#REF!</v>
      </c>
      <c r="AC561" s="1" t="e">
        <f t="shared" si="959"/>
        <v>#REF!</v>
      </c>
      <c r="AD561" s="13" t="e">
        <f t="shared" si="960"/>
        <v>#REF!</v>
      </c>
    </row>
    <row r="562" spans="1:30" ht="21" customHeight="1" x14ac:dyDescent="0.2">
      <c r="A562" s="44"/>
      <c r="B562" s="29" t="s">
        <v>31</v>
      </c>
      <c r="C562" s="45"/>
      <c r="D562" s="47"/>
      <c r="E562" s="47"/>
      <c r="F562" s="47"/>
      <c r="G562" s="1" t="e">
        <f>+VLOOKUP(D560,#REF!,2,FALSE)</f>
        <v>#REF!</v>
      </c>
      <c r="H562" s="13">
        <v>8</v>
      </c>
      <c r="I562" s="1" t="e">
        <f>+VLOOKUP(D560,#REF!,4,FALSE)</f>
        <v>#REF!</v>
      </c>
      <c r="J562" s="1" t="e">
        <f>+VLOOKUP(D560,#REF!,2,FALSE)</f>
        <v>#REF!</v>
      </c>
      <c r="K562" s="1" t="e">
        <f>+VLOOKUP(D560,#REF!,3,FALSE)</f>
        <v>#REF!</v>
      </c>
      <c r="L562" s="1">
        <f>+VLOOKUP(D560,'[4]3 trim pleno'!$A$2:$H$590,2,FALSE)</f>
        <v>0</v>
      </c>
      <c r="M562" s="1">
        <f>+VLOOKUP(D560,'[4]3 trim pleno'!$A$2:$H$590,3,FALSE)</f>
        <v>0</v>
      </c>
      <c r="N562" s="1">
        <f>+VLOOKUP(D560,'[4]3 trim pleno'!$A$2:$H$590,5,FALSE)</f>
        <v>1</v>
      </c>
      <c r="O562" s="1">
        <f>+VLOOKUP(D560,'[4]3 trim pleno'!$A$2:$H$590,4,FALSE)</f>
        <v>0</v>
      </c>
      <c r="P562" s="1">
        <f>+VLOOKUP(D560,'[4]3 trim pleno'!$A$2:$H$590,6,FALSE)</f>
        <v>0</v>
      </c>
      <c r="Q562" s="1">
        <f>+VLOOKUP(D560,'[4]3 trim pleno'!$A$2:$H$590,7,FALSE)</f>
        <v>0</v>
      </c>
      <c r="R562" s="18">
        <f>+VLOOKUP(D560,'[4]3 TRIM LESLIE'!$A$4:$N$403,2,FALSE)</f>
        <v>0</v>
      </c>
      <c r="S562" s="18">
        <v>0</v>
      </c>
      <c r="T562" s="18">
        <f>+VLOOKUP(D560,'[4]3 TRIM LESLIE'!$A$4:$N$403,6,FALSE)</f>
        <v>0</v>
      </c>
      <c r="U562" s="18">
        <f>+VLOOKUP(D560,'[4]3 TRIM LESLIE'!$A$4:$N$403,5,FALSE)</f>
        <v>0</v>
      </c>
      <c r="V562" s="18">
        <f>+VLOOKUP(D560,'[4]3 TRIM LESLIE'!$A$4:$N$403,4,FALSE)</f>
        <v>1</v>
      </c>
      <c r="W562" s="18">
        <f>+VLOOKUP(D560,'[4]3 TRIM LESLIE'!$A$4:$N$403,3,FALSE)</f>
        <v>0</v>
      </c>
      <c r="X562" s="18">
        <v>0</v>
      </c>
      <c r="Y562" s="24" t="e">
        <f t="shared" si="903"/>
        <v>#REF!</v>
      </c>
      <c r="Z562" s="1" t="e">
        <f t="shared" si="956"/>
        <v>#REF!</v>
      </c>
      <c r="AA562" s="1" t="e">
        <f t="shared" si="957"/>
        <v>#REF!</v>
      </c>
      <c r="AB562" s="24" t="e">
        <f t="shared" si="958"/>
        <v>#REF!</v>
      </c>
      <c r="AC562" s="1" t="e">
        <f t="shared" si="959"/>
        <v>#REF!</v>
      </c>
      <c r="AD562" s="13" t="e">
        <f t="shared" si="960"/>
        <v>#REF!</v>
      </c>
    </row>
    <row r="563" spans="1:30" s="8" customFormat="1" ht="21" customHeight="1" x14ac:dyDescent="0.2">
      <c r="A563" s="44"/>
      <c r="B563" s="29" t="s">
        <v>32</v>
      </c>
      <c r="C563" s="45"/>
      <c r="D563" s="48"/>
      <c r="E563" s="48"/>
      <c r="F563" s="48"/>
      <c r="G563" s="1">
        <v>0</v>
      </c>
      <c r="H563" s="13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24">
        <f t="shared" si="903"/>
        <v>0</v>
      </c>
      <c r="Z563" s="1">
        <f t="shared" si="956"/>
        <v>0</v>
      </c>
      <c r="AA563" s="1">
        <f t="shared" si="957"/>
        <v>0</v>
      </c>
      <c r="AB563" s="24">
        <f t="shared" si="958"/>
        <v>0</v>
      </c>
      <c r="AC563" s="1">
        <f t="shared" si="959"/>
        <v>0</v>
      </c>
      <c r="AD563" s="13">
        <f t="shared" si="960"/>
        <v>0</v>
      </c>
    </row>
    <row r="564" spans="1:30" s="7" customFormat="1" ht="21" customHeight="1" x14ac:dyDescent="0.2">
      <c r="A564" s="4" t="s">
        <v>33</v>
      </c>
      <c r="B564" s="4"/>
      <c r="C564" s="5"/>
      <c r="D564" s="5"/>
      <c r="E564" s="5"/>
      <c r="F564" s="5"/>
      <c r="G564" s="6" t="e">
        <f t="shared" ref="G564:X564" si="961">SUM(G560:G563)</f>
        <v>#REF!</v>
      </c>
      <c r="H564" s="6">
        <f>SUM(H560:H563)</f>
        <v>8</v>
      </c>
      <c r="I564" s="6" t="e">
        <f t="shared" ref="I564:K564" si="962">SUM(I560:I563)</f>
        <v>#REF!</v>
      </c>
      <c r="J564" s="6" t="e">
        <f t="shared" si="962"/>
        <v>#REF!</v>
      </c>
      <c r="K564" s="6" t="e">
        <f t="shared" si="962"/>
        <v>#REF!</v>
      </c>
      <c r="L564" s="6">
        <f t="shared" si="961"/>
        <v>1</v>
      </c>
      <c r="M564" s="6">
        <f t="shared" si="961"/>
        <v>2</v>
      </c>
      <c r="N564" s="6">
        <f t="shared" si="961"/>
        <v>3</v>
      </c>
      <c r="O564" s="6">
        <f t="shared" si="961"/>
        <v>0</v>
      </c>
      <c r="P564" s="6">
        <f t="shared" si="961"/>
        <v>0</v>
      </c>
      <c r="Q564" s="6">
        <f t="shared" si="961"/>
        <v>0</v>
      </c>
      <c r="R564" s="6">
        <f t="shared" si="961"/>
        <v>2</v>
      </c>
      <c r="S564" s="6">
        <f t="shared" si="961"/>
        <v>0</v>
      </c>
      <c r="T564" s="6">
        <f t="shared" si="961"/>
        <v>0</v>
      </c>
      <c r="U564" s="6">
        <f t="shared" si="961"/>
        <v>0</v>
      </c>
      <c r="V564" s="6">
        <f t="shared" si="961"/>
        <v>3</v>
      </c>
      <c r="W564" s="6">
        <f t="shared" si="961"/>
        <v>0</v>
      </c>
      <c r="X564" s="6">
        <f t="shared" si="961"/>
        <v>0</v>
      </c>
      <c r="Y564" s="6" t="e">
        <f t="shared" si="945"/>
        <v>#REF!</v>
      </c>
      <c r="Z564" s="6" t="e">
        <f t="shared" si="945"/>
        <v>#REF!</v>
      </c>
      <c r="AA564" s="6" t="e">
        <f t="shared" si="945"/>
        <v>#REF!</v>
      </c>
      <c r="AB564" s="6" t="e">
        <f t="shared" si="945"/>
        <v>#REF!</v>
      </c>
      <c r="AC564" s="6" t="e">
        <f t="shared" si="945"/>
        <v>#REF!</v>
      </c>
      <c r="AD564" s="6" t="e">
        <f t="shared" si="945"/>
        <v>#REF!</v>
      </c>
    </row>
    <row r="565" spans="1:30" s="2" customFormat="1" ht="21" customHeight="1" x14ac:dyDescent="0.2">
      <c r="A565" s="44">
        <v>2014</v>
      </c>
      <c r="B565" s="29" t="s">
        <v>26</v>
      </c>
      <c r="C565" s="45" t="s">
        <v>156</v>
      </c>
      <c r="D565" s="46">
        <f>+VLOOKUP(C565,'[1]ENTES A JUNIO 2014'!$B$2:$C$124,2,FALSE)</f>
        <v>113</v>
      </c>
      <c r="E565" s="46" t="s">
        <v>28</v>
      </c>
      <c r="F565" s="46" t="s">
        <v>41</v>
      </c>
      <c r="G565" s="1" t="e">
        <f>+VLOOKUP(D565,#REF!,2,FALSE)</f>
        <v>#REF!</v>
      </c>
      <c r="H565" s="13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24">
        <f t="shared" ref="Y565" si="963">SUM(I565:Q565)</f>
        <v>0</v>
      </c>
      <c r="Z565" s="1">
        <f t="shared" ref="Z565:Z568" si="964">SUM(I565:Q565)</f>
        <v>0</v>
      </c>
      <c r="AA565" s="1">
        <f t="shared" ref="AA565:AA568" si="965">+X565+W565+V565+U565+T565+S565+R565+Q565+P565+L565+K565+J565+I565</f>
        <v>0</v>
      </c>
      <c r="AB565" s="24" t="e">
        <f t="shared" ref="AB565:AB568" si="966">+G565</f>
        <v>#REF!</v>
      </c>
      <c r="AC565" s="1">
        <f t="shared" ref="AC565:AC568" si="967">+AA565-Z565</f>
        <v>0</v>
      </c>
      <c r="AD565" s="13" t="e">
        <f t="shared" ref="AD565:AD568" si="968">+AB565-Y565</f>
        <v>#REF!</v>
      </c>
    </row>
    <row r="566" spans="1:30" s="8" customFormat="1" ht="21" customHeight="1" x14ac:dyDescent="0.2">
      <c r="A566" s="44"/>
      <c r="B566" s="29" t="s">
        <v>30</v>
      </c>
      <c r="C566" s="45" t="s">
        <v>156</v>
      </c>
      <c r="D566" s="47"/>
      <c r="E566" s="47"/>
      <c r="F566" s="47"/>
      <c r="G566" s="1" t="e">
        <f>+VLOOKUP(D565,#REF!,2,FALSE)</f>
        <v>#REF!</v>
      </c>
      <c r="H566" s="13">
        <v>0</v>
      </c>
      <c r="I566" s="1">
        <v>0</v>
      </c>
      <c r="J566" s="1">
        <v>0</v>
      </c>
      <c r="K566" s="1">
        <v>0</v>
      </c>
      <c r="L566" s="1">
        <f>+VLOOKUP(D565,'[4]2 trim pleno'!$A$2:$H$590,2,FALSE)</f>
        <v>1</v>
      </c>
      <c r="M566" s="1">
        <f>+VLOOKUP(D565,'[4]2 trim pleno'!$A$2:$H$590,3,FALSE)</f>
        <v>1</v>
      </c>
      <c r="N566" s="1">
        <f>+VLOOKUP(D565,'[4]2 trim pleno'!$A$2:$H$590,5,FALSE)</f>
        <v>0</v>
      </c>
      <c r="O566" s="1">
        <f>+VLOOKUP(D565,'[4]2 trim pleno'!$A$2:$H$590,4,FALSE)</f>
        <v>0</v>
      </c>
      <c r="P566" s="1">
        <f>+VLOOKUP(D565,'[4]2 trim pleno'!$A$2:$H$590,6,FALSE)</f>
        <v>1</v>
      </c>
      <c r="Q566" s="1">
        <f>+VLOOKUP(D565,'[4]2 trim pleno'!$A$2:$H$590,7,FALSE)</f>
        <v>0</v>
      </c>
      <c r="R566" s="18">
        <f>+VLOOKUP(D565,'[4]2 TRIM LESLIE'!$A$4:$H$403,2,FALSE)</f>
        <v>1</v>
      </c>
      <c r="S566" s="18">
        <v>0</v>
      </c>
      <c r="T566" s="18">
        <f>+VLOOKUP(D565,'[4]2 TRIM LESLIE'!$A$4:$H$403,6,FALSE)</f>
        <v>0</v>
      </c>
      <c r="U566" s="18">
        <f>+VLOOKUP(D565,'[4]2 TRIM LESLIE'!$A$4:$H$403,5,FALSE)</f>
        <v>0</v>
      </c>
      <c r="V566" s="18">
        <f>+VLOOKUP(D565,'[4]2 TRIM LESLIE'!$A$4:$H$403,4,FALSE)</f>
        <v>0</v>
      </c>
      <c r="W566" s="18">
        <f>+VLOOKUP(D565,'[4]2 TRIM LESLIE'!$A$4:$H$403,3,FALSE)</f>
        <v>0</v>
      </c>
      <c r="X566" s="18">
        <v>0</v>
      </c>
      <c r="Y566" s="24">
        <f t="shared" si="903"/>
        <v>3</v>
      </c>
      <c r="Z566" s="1">
        <f t="shared" si="964"/>
        <v>3</v>
      </c>
      <c r="AA566" s="1">
        <f t="shared" si="965"/>
        <v>3</v>
      </c>
      <c r="AB566" s="24" t="e">
        <f t="shared" si="966"/>
        <v>#REF!</v>
      </c>
      <c r="AC566" s="1">
        <f t="shared" si="967"/>
        <v>0</v>
      </c>
      <c r="AD566" s="13" t="e">
        <f t="shared" si="968"/>
        <v>#REF!</v>
      </c>
    </row>
    <row r="567" spans="1:30" ht="21" customHeight="1" x14ac:dyDescent="0.2">
      <c r="A567" s="44"/>
      <c r="B567" s="29" t="s">
        <v>31</v>
      </c>
      <c r="C567" s="45" t="s">
        <v>156</v>
      </c>
      <c r="D567" s="47"/>
      <c r="E567" s="47"/>
      <c r="F567" s="47"/>
      <c r="G567" s="1">
        <v>0</v>
      </c>
      <c r="H567" s="13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24">
        <f t="shared" si="903"/>
        <v>0</v>
      </c>
      <c r="Z567" s="1">
        <f t="shared" si="964"/>
        <v>0</v>
      </c>
      <c r="AA567" s="1">
        <f t="shared" si="965"/>
        <v>0</v>
      </c>
      <c r="AB567" s="24">
        <f t="shared" si="966"/>
        <v>0</v>
      </c>
      <c r="AC567" s="1">
        <f t="shared" si="967"/>
        <v>0</v>
      </c>
      <c r="AD567" s="13">
        <f t="shared" si="968"/>
        <v>0</v>
      </c>
    </row>
    <row r="568" spans="1:30" s="8" customFormat="1" ht="21" customHeight="1" x14ac:dyDescent="0.2">
      <c r="A568" s="44"/>
      <c r="B568" s="29" t="s">
        <v>32</v>
      </c>
      <c r="C568" s="45" t="s">
        <v>156</v>
      </c>
      <c r="D568" s="48"/>
      <c r="E568" s="48"/>
      <c r="F568" s="48"/>
      <c r="G568" s="1">
        <v>0</v>
      </c>
      <c r="H568" s="13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24">
        <f t="shared" si="903"/>
        <v>0</v>
      </c>
      <c r="Z568" s="1">
        <f t="shared" si="964"/>
        <v>0</v>
      </c>
      <c r="AA568" s="1">
        <f t="shared" si="965"/>
        <v>0</v>
      </c>
      <c r="AB568" s="24">
        <f t="shared" si="966"/>
        <v>0</v>
      </c>
      <c r="AC568" s="1">
        <f t="shared" si="967"/>
        <v>0</v>
      </c>
      <c r="AD568" s="13">
        <f t="shared" si="968"/>
        <v>0</v>
      </c>
    </row>
    <row r="569" spans="1:30" s="7" customFormat="1" ht="21" customHeight="1" x14ac:dyDescent="0.2">
      <c r="A569" s="4" t="s">
        <v>33</v>
      </c>
      <c r="B569" s="4"/>
      <c r="C569" s="5"/>
      <c r="D569" s="5"/>
      <c r="E569" s="5"/>
      <c r="F569" s="5"/>
      <c r="G569" s="6" t="e">
        <f t="shared" ref="G569:X569" si="969">SUM(G565:G568)</f>
        <v>#REF!</v>
      </c>
      <c r="H569" s="6">
        <f>SUM(H565:H568)</f>
        <v>0</v>
      </c>
      <c r="I569" s="6">
        <f t="shared" ref="I569:K569" si="970">SUM(I565:I568)</f>
        <v>0</v>
      </c>
      <c r="J569" s="6">
        <f t="shared" si="970"/>
        <v>0</v>
      </c>
      <c r="K569" s="6">
        <f t="shared" si="970"/>
        <v>0</v>
      </c>
      <c r="L569" s="6">
        <f t="shared" si="969"/>
        <v>1</v>
      </c>
      <c r="M569" s="6">
        <f t="shared" si="969"/>
        <v>1</v>
      </c>
      <c r="N569" s="6">
        <f t="shared" si="969"/>
        <v>0</v>
      </c>
      <c r="O569" s="6">
        <f t="shared" si="969"/>
        <v>0</v>
      </c>
      <c r="P569" s="6">
        <f t="shared" si="969"/>
        <v>1</v>
      </c>
      <c r="Q569" s="6">
        <f t="shared" si="969"/>
        <v>0</v>
      </c>
      <c r="R569" s="6">
        <f t="shared" si="969"/>
        <v>1</v>
      </c>
      <c r="S569" s="6">
        <f t="shared" si="969"/>
        <v>0</v>
      </c>
      <c r="T569" s="6">
        <f t="shared" si="969"/>
        <v>0</v>
      </c>
      <c r="U569" s="6">
        <f t="shared" si="969"/>
        <v>0</v>
      </c>
      <c r="V569" s="6">
        <f t="shared" si="969"/>
        <v>0</v>
      </c>
      <c r="W569" s="6">
        <f t="shared" si="969"/>
        <v>0</v>
      </c>
      <c r="X569" s="6">
        <f t="shared" si="969"/>
        <v>0</v>
      </c>
      <c r="Y569" s="6">
        <f t="shared" si="945"/>
        <v>3</v>
      </c>
      <c r="Z569" s="6">
        <f t="shared" si="945"/>
        <v>3</v>
      </c>
      <c r="AA569" s="6">
        <f t="shared" si="945"/>
        <v>3</v>
      </c>
      <c r="AB569" s="6" t="e">
        <f t="shared" si="945"/>
        <v>#REF!</v>
      </c>
      <c r="AC569" s="6">
        <f t="shared" si="945"/>
        <v>0</v>
      </c>
      <c r="AD569" s="6" t="e">
        <f t="shared" si="945"/>
        <v>#REF!</v>
      </c>
    </row>
    <row r="570" spans="1:30" s="2" customFormat="1" ht="21" customHeight="1" x14ac:dyDescent="0.2">
      <c r="A570" s="44">
        <v>2014</v>
      </c>
      <c r="B570" s="29" t="s">
        <v>26</v>
      </c>
      <c r="C570" s="45" t="s">
        <v>157</v>
      </c>
      <c r="D570" s="46">
        <f>+VLOOKUP(C570,'[1]ENTES A JUNIO 2014'!$B$2:$C$124,2,FALSE)</f>
        <v>114</v>
      </c>
      <c r="E570" s="46" t="s">
        <v>28</v>
      </c>
      <c r="F570" s="46" t="s">
        <v>41</v>
      </c>
      <c r="G570" s="1" t="e">
        <f>+VLOOKUP(D570,#REF!,2,FALSE)</f>
        <v>#REF!</v>
      </c>
      <c r="H570" s="13">
        <v>0</v>
      </c>
      <c r="I570" s="1" t="e">
        <f>+VLOOKUP(D570,#REF!,4,FALSE)</f>
        <v>#REF!</v>
      </c>
      <c r="J570" s="1" t="e">
        <f>+VLOOKUP(D570,#REF!,2,FALSE)</f>
        <v>#REF!</v>
      </c>
      <c r="K570" s="1" t="e">
        <f>+VLOOKUP(D570,#REF!,3,FALSE)</f>
        <v>#REF!</v>
      </c>
      <c r="L570" s="1">
        <f>+VLOOKUP(D570,'[4]1 trim pleno'!$A$2:$H$590,2,FALSE)</f>
        <v>17</v>
      </c>
      <c r="M570" s="1">
        <f>+VLOOKUP(D570,'[4]1 trim pleno'!$A$2:$H$590,3,FALSE)</f>
        <v>32</v>
      </c>
      <c r="N570" s="1">
        <f>+VLOOKUP(D570,'[4]1 trim pleno'!$A$2:$H$590,5,FALSE)</f>
        <v>19</v>
      </c>
      <c r="O570" s="1">
        <f>+VLOOKUP(D570,'[4]1 trim pleno'!$A$2:$H$590,4,FALSE)</f>
        <v>1</v>
      </c>
      <c r="P570" s="1">
        <f>+VLOOKUP(D570,'[4]1 trim pleno'!$A$2:$H$590,6,FALSE)</f>
        <v>5</v>
      </c>
      <c r="Q570" s="1">
        <f>+VLOOKUP(D570,'[4]1 trim pleno'!$A$2:$H$590,7,FALSE)</f>
        <v>5</v>
      </c>
      <c r="R570" s="18">
        <f>+VLOOKUP(D570,'[4]1 TRIM LESLIE'!$A$4:$H$403,2,FALSE)</f>
        <v>41</v>
      </c>
      <c r="S570" s="18">
        <v>0</v>
      </c>
      <c r="T570" s="18">
        <f>+VLOOKUP(D570,'[4]1 TRIM LESLIE'!$A$4:$H$403,6,FALSE)</f>
        <v>2</v>
      </c>
      <c r="U570" s="18">
        <f>+VLOOKUP(D570,'[4]1 TRIM LESLIE'!$A$4:$H$403,5,FALSE)</f>
        <v>0</v>
      </c>
      <c r="V570" s="18">
        <f>+VLOOKUP(D570,'[4]1 TRIM LESLIE'!$A$4:$H$403,4,FALSE)</f>
        <v>0</v>
      </c>
      <c r="W570" s="18">
        <f>+VLOOKUP(D570,'[4]1 TRIM LESLIE'!$A$4:$H$403,3,FALSE)</f>
        <v>9</v>
      </c>
      <c r="X570" s="18">
        <v>0</v>
      </c>
      <c r="Y570" s="24" t="e">
        <f t="shared" ref="Y570" si="971">SUM(I570:Q570)</f>
        <v>#REF!</v>
      </c>
      <c r="Z570" s="1" t="e">
        <f t="shared" ref="Z570:Z573" si="972">SUM(I570:Q570)</f>
        <v>#REF!</v>
      </c>
      <c r="AA570" s="1" t="e">
        <f t="shared" ref="AA570:AA573" si="973">+X570+W570+V570+U570+T570+S570+R570+Q570+P570+L570+K570+J570+I570</f>
        <v>#REF!</v>
      </c>
      <c r="AB570" s="24" t="e">
        <f t="shared" ref="AB570:AB573" si="974">+G570</f>
        <v>#REF!</v>
      </c>
      <c r="AC570" s="1" t="e">
        <f t="shared" ref="AC570:AC573" si="975">+AA570-Z570</f>
        <v>#REF!</v>
      </c>
      <c r="AD570" s="13" t="e">
        <f t="shared" ref="AD570:AD573" si="976">+AB570-Y570</f>
        <v>#REF!</v>
      </c>
    </row>
    <row r="571" spans="1:30" s="8" customFormat="1" ht="21" customHeight="1" x14ac:dyDescent="0.2">
      <c r="A571" s="44"/>
      <c r="B571" s="29" t="s">
        <v>30</v>
      </c>
      <c r="C571" s="45"/>
      <c r="D571" s="47"/>
      <c r="E571" s="47"/>
      <c r="F571" s="47"/>
      <c r="G571" s="1" t="e">
        <f>+VLOOKUP(D570,#REF!,2,FALSE)</f>
        <v>#REF!</v>
      </c>
      <c r="H571" s="13">
        <v>0</v>
      </c>
      <c r="I571" s="1" t="e">
        <f>+VLOOKUP(D570,#REF!,4,FALSE)</f>
        <v>#REF!</v>
      </c>
      <c r="J571" s="1" t="e">
        <f>+VLOOKUP(D570,#REF!,2,FALSE)</f>
        <v>#REF!</v>
      </c>
      <c r="K571" s="1" t="e">
        <f>+VLOOKUP(D570,#REF!,3,FALSE)</f>
        <v>#REF!</v>
      </c>
      <c r="L571" s="1">
        <f>+VLOOKUP(D570,'[4]2 trim pleno'!$A$2:$H$590,2,FALSE)</f>
        <v>15</v>
      </c>
      <c r="M571" s="1">
        <f>+VLOOKUP(D570,'[4]2 trim pleno'!$A$2:$H$590,3,FALSE)</f>
        <v>10</v>
      </c>
      <c r="N571" s="1">
        <f>+VLOOKUP(D570,'[4]2 trim pleno'!$A$2:$H$590,5,FALSE)</f>
        <v>6</v>
      </c>
      <c r="O571" s="1">
        <f>+VLOOKUP(D570,'[4]2 trim pleno'!$A$2:$H$590,4,FALSE)</f>
        <v>0</v>
      </c>
      <c r="P571" s="1">
        <f>+VLOOKUP(D570,'[4]2 trim pleno'!$A$2:$H$590,6,FALSE)</f>
        <v>3</v>
      </c>
      <c r="Q571" s="1">
        <f>+VLOOKUP(D570,'[4]2 trim pleno'!$A$2:$H$590,7,FALSE)</f>
        <v>5</v>
      </c>
      <c r="R571" s="18">
        <f>+VLOOKUP(D570,'[4]2 TRIM LESLIE'!$A$4:$H$403,2,FALSE)</f>
        <v>8</v>
      </c>
      <c r="S571" s="18">
        <v>0</v>
      </c>
      <c r="T571" s="18">
        <f>+VLOOKUP(D570,'[4]2 TRIM LESLIE'!$A$4:$H$403,6,FALSE)</f>
        <v>4</v>
      </c>
      <c r="U571" s="18">
        <f>+VLOOKUP(D570,'[4]2 TRIM LESLIE'!$A$4:$H$403,5,FALSE)</f>
        <v>0</v>
      </c>
      <c r="V571" s="18">
        <f>+VLOOKUP(D570,'[4]2 TRIM LESLIE'!$A$4:$H$403,4,FALSE)</f>
        <v>3</v>
      </c>
      <c r="W571" s="18">
        <f>+VLOOKUP(D570,'[4]2 TRIM LESLIE'!$A$4:$H$403,3,FALSE)</f>
        <v>1</v>
      </c>
      <c r="X571" s="18">
        <v>0</v>
      </c>
      <c r="Y571" s="24" t="e">
        <f t="shared" si="903"/>
        <v>#REF!</v>
      </c>
      <c r="Z571" s="1" t="e">
        <f t="shared" si="972"/>
        <v>#REF!</v>
      </c>
      <c r="AA571" s="1" t="e">
        <f t="shared" si="973"/>
        <v>#REF!</v>
      </c>
      <c r="AB571" s="24" t="e">
        <f t="shared" si="974"/>
        <v>#REF!</v>
      </c>
      <c r="AC571" s="1" t="e">
        <f t="shared" si="975"/>
        <v>#REF!</v>
      </c>
      <c r="AD571" s="13" t="e">
        <f t="shared" si="976"/>
        <v>#REF!</v>
      </c>
    </row>
    <row r="572" spans="1:30" ht="21" customHeight="1" x14ac:dyDescent="0.2">
      <c r="A572" s="44"/>
      <c r="B572" s="29" t="s">
        <v>31</v>
      </c>
      <c r="C572" s="45"/>
      <c r="D572" s="47"/>
      <c r="E572" s="47"/>
      <c r="F572" s="47"/>
      <c r="G572" s="1" t="e">
        <f>+VLOOKUP(D570,#REF!,2,FALSE)</f>
        <v>#REF!</v>
      </c>
      <c r="H572" s="13">
        <v>3</v>
      </c>
      <c r="I572" s="1" t="e">
        <f>+VLOOKUP(D570,#REF!,4,FALSE)</f>
        <v>#REF!</v>
      </c>
      <c r="J572" s="1" t="e">
        <f>+VLOOKUP(D570,#REF!,2,FALSE)</f>
        <v>#REF!</v>
      </c>
      <c r="K572" s="1" t="e">
        <f>+VLOOKUP(D570,#REF!,3,FALSE)</f>
        <v>#REF!</v>
      </c>
      <c r="L572" s="1">
        <f>+VLOOKUP(D570,'[4]3 trim pleno'!$A$2:$H$590,2,FALSE)</f>
        <v>0</v>
      </c>
      <c r="M572" s="1">
        <f>+VLOOKUP(D570,'[4]3 trim pleno'!$A$2:$H$590,3,FALSE)</f>
        <v>0</v>
      </c>
      <c r="N572" s="1">
        <f>+VLOOKUP(D570,'[4]3 trim pleno'!$A$2:$H$590,5,FALSE)</f>
        <v>0</v>
      </c>
      <c r="O572" s="1">
        <f>+VLOOKUP(D570,'[4]3 trim pleno'!$A$2:$H$590,4,FALSE)</f>
        <v>0</v>
      </c>
      <c r="P572" s="1">
        <f>+VLOOKUP(D570,'[4]3 trim pleno'!$A$2:$H$590,6,FALSE)</f>
        <v>2</v>
      </c>
      <c r="Q572" s="1">
        <f>+VLOOKUP(D570,'[4]3 trim pleno'!$A$2:$H$590,7,FALSE)</f>
        <v>0</v>
      </c>
      <c r="R572" s="18">
        <f>+VLOOKUP(D570,'[4]3 TRIM LESLIE'!$A$4:$N$403,2,FALSE)</f>
        <v>0</v>
      </c>
      <c r="S572" s="18">
        <v>0</v>
      </c>
      <c r="T572" s="18">
        <f>+VLOOKUP(D570,'[4]3 TRIM LESLIE'!$A$4:$N$403,6,FALSE)</f>
        <v>0</v>
      </c>
      <c r="U572" s="18">
        <f>+VLOOKUP(D570,'[4]3 TRIM LESLIE'!$A$4:$N$403,5,FALSE)</f>
        <v>0</v>
      </c>
      <c r="V572" s="18">
        <f>+VLOOKUP(D570,'[4]3 TRIM LESLIE'!$A$4:$N$403,4,FALSE)</f>
        <v>0</v>
      </c>
      <c r="W572" s="18">
        <f>+VLOOKUP(D570,'[4]3 TRIM LESLIE'!$A$4:$N$403,3,FALSE)</f>
        <v>0</v>
      </c>
      <c r="X572" s="18">
        <v>0</v>
      </c>
      <c r="Y572" s="24" t="e">
        <f t="shared" si="903"/>
        <v>#REF!</v>
      </c>
      <c r="Z572" s="1" t="e">
        <f t="shared" si="972"/>
        <v>#REF!</v>
      </c>
      <c r="AA572" s="1" t="e">
        <f t="shared" si="973"/>
        <v>#REF!</v>
      </c>
      <c r="AB572" s="24" t="e">
        <f t="shared" si="974"/>
        <v>#REF!</v>
      </c>
      <c r="AC572" s="1" t="e">
        <f t="shared" si="975"/>
        <v>#REF!</v>
      </c>
      <c r="AD572" s="13" t="e">
        <f t="shared" si="976"/>
        <v>#REF!</v>
      </c>
    </row>
    <row r="573" spans="1:30" s="8" customFormat="1" ht="21" customHeight="1" x14ac:dyDescent="0.2">
      <c r="A573" s="44"/>
      <c r="B573" s="29" t="s">
        <v>32</v>
      </c>
      <c r="C573" s="45"/>
      <c r="D573" s="48"/>
      <c r="E573" s="48"/>
      <c r="F573" s="48"/>
      <c r="G573" s="1">
        <v>0</v>
      </c>
      <c r="H573" s="13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24">
        <f t="shared" si="903"/>
        <v>0</v>
      </c>
      <c r="Z573" s="1">
        <f t="shared" si="972"/>
        <v>0</v>
      </c>
      <c r="AA573" s="1">
        <f t="shared" si="973"/>
        <v>0</v>
      </c>
      <c r="AB573" s="24">
        <f t="shared" si="974"/>
        <v>0</v>
      </c>
      <c r="AC573" s="1">
        <f t="shared" si="975"/>
        <v>0</v>
      </c>
      <c r="AD573" s="13">
        <f t="shared" si="976"/>
        <v>0</v>
      </c>
    </row>
    <row r="574" spans="1:30" s="7" customFormat="1" ht="21" customHeight="1" x14ac:dyDescent="0.2">
      <c r="A574" s="4" t="s">
        <v>33</v>
      </c>
      <c r="B574" s="4"/>
      <c r="C574" s="5"/>
      <c r="D574" s="5"/>
      <c r="E574" s="5"/>
      <c r="F574" s="5"/>
      <c r="G574" s="6" t="e">
        <f t="shared" ref="G574:X574" si="977">SUM(G570:G573)</f>
        <v>#REF!</v>
      </c>
      <c r="H574" s="6">
        <f>SUM(H570:H573)</f>
        <v>3</v>
      </c>
      <c r="I574" s="6" t="e">
        <f t="shared" ref="I574:K574" si="978">SUM(I570:I573)</f>
        <v>#REF!</v>
      </c>
      <c r="J574" s="6" t="e">
        <f t="shared" si="978"/>
        <v>#REF!</v>
      </c>
      <c r="K574" s="6" t="e">
        <f t="shared" si="978"/>
        <v>#REF!</v>
      </c>
      <c r="L574" s="6">
        <f t="shared" si="977"/>
        <v>32</v>
      </c>
      <c r="M574" s="6">
        <f t="shared" si="977"/>
        <v>42</v>
      </c>
      <c r="N574" s="6">
        <f t="shared" si="977"/>
        <v>25</v>
      </c>
      <c r="O574" s="6">
        <f t="shared" si="977"/>
        <v>1</v>
      </c>
      <c r="P574" s="6">
        <f t="shared" si="977"/>
        <v>10</v>
      </c>
      <c r="Q574" s="6">
        <f t="shared" si="977"/>
        <v>10</v>
      </c>
      <c r="R574" s="6">
        <f t="shared" si="977"/>
        <v>49</v>
      </c>
      <c r="S574" s="6">
        <f t="shared" si="977"/>
        <v>0</v>
      </c>
      <c r="T574" s="6">
        <f t="shared" si="977"/>
        <v>6</v>
      </c>
      <c r="U574" s="6">
        <f t="shared" si="977"/>
        <v>0</v>
      </c>
      <c r="V574" s="6">
        <f t="shared" si="977"/>
        <v>3</v>
      </c>
      <c r="W574" s="6">
        <f t="shared" si="977"/>
        <v>10</v>
      </c>
      <c r="X574" s="6">
        <f t="shared" si="977"/>
        <v>0</v>
      </c>
      <c r="Y574" s="6" t="e">
        <f t="shared" ref="Y574:AD589" si="979">SUM(Y570:Y573)</f>
        <v>#REF!</v>
      </c>
      <c r="Z574" s="6" t="e">
        <f t="shared" si="979"/>
        <v>#REF!</v>
      </c>
      <c r="AA574" s="6" t="e">
        <f t="shared" si="979"/>
        <v>#REF!</v>
      </c>
      <c r="AB574" s="6" t="e">
        <f t="shared" si="979"/>
        <v>#REF!</v>
      </c>
      <c r="AC574" s="6" t="e">
        <f t="shared" si="979"/>
        <v>#REF!</v>
      </c>
      <c r="AD574" s="6" t="e">
        <f t="shared" si="979"/>
        <v>#REF!</v>
      </c>
    </row>
    <row r="575" spans="1:30" s="2" customFormat="1" ht="21" customHeight="1" x14ac:dyDescent="0.2">
      <c r="A575" s="44">
        <v>2014</v>
      </c>
      <c r="B575" s="29" t="s">
        <v>26</v>
      </c>
      <c r="C575" s="45" t="s">
        <v>158</v>
      </c>
      <c r="D575" s="46">
        <f>+VLOOKUP(C575,'[1]ENTES A JUNIO 2014'!$B$2:$C$124,2,FALSE)</f>
        <v>115</v>
      </c>
      <c r="E575" s="46" t="s">
        <v>28</v>
      </c>
      <c r="F575" s="46" t="s">
        <v>41</v>
      </c>
      <c r="G575" s="1" t="e">
        <f>+VLOOKUP(D575,#REF!,2,FALSE)</f>
        <v>#REF!</v>
      </c>
      <c r="H575" s="13">
        <v>0</v>
      </c>
      <c r="I575" s="1" t="e">
        <f>+VLOOKUP(D575,#REF!,4,FALSE)</f>
        <v>#REF!</v>
      </c>
      <c r="J575" s="1" t="e">
        <f>+VLOOKUP(D575,#REF!,2,FALSE)</f>
        <v>#REF!</v>
      </c>
      <c r="K575" s="1" t="e">
        <f>+VLOOKUP(D575,#REF!,3,FALSE)</f>
        <v>#REF!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24" t="e">
        <f t="shared" ref="Y575" si="980">SUM(I575:Q575)</f>
        <v>#REF!</v>
      </c>
      <c r="Z575" s="1" t="e">
        <f t="shared" ref="Z575:Z578" si="981">SUM(I575:Q575)</f>
        <v>#REF!</v>
      </c>
      <c r="AA575" s="1" t="e">
        <f t="shared" ref="AA575:AA578" si="982">+X575+W575+V575+U575+T575+S575+R575+Q575+P575+L575+K575+J575+I575</f>
        <v>#REF!</v>
      </c>
      <c r="AB575" s="24" t="e">
        <f t="shared" ref="AB575:AB578" si="983">+G575</f>
        <v>#REF!</v>
      </c>
      <c r="AC575" s="1" t="e">
        <f t="shared" ref="AC575:AC578" si="984">+AA575-Z575</f>
        <v>#REF!</v>
      </c>
      <c r="AD575" s="13" t="e">
        <f t="shared" ref="AD575:AD578" si="985">+AB575-Y575</f>
        <v>#REF!</v>
      </c>
    </row>
    <row r="576" spans="1:30" s="8" customFormat="1" ht="21" customHeight="1" x14ac:dyDescent="0.2">
      <c r="A576" s="44"/>
      <c r="B576" s="29" t="s">
        <v>30</v>
      </c>
      <c r="C576" s="45"/>
      <c r="D576" s="47"/>
      <c r="E576" s="47"/>
      <c r="F576" s="47"/>
      <c r="G576" s="1">
        <v>0</v>
      </c>
      <c r="H576" s="13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24">
        <f t="shared" si="903"/>
        <v>0</v>
      </c>
      <c r="Z576" s="1">
        <f t="shared" si="981"/>
        <v>0</v>
      </c>
      <c r="AA576" s="1">
        <f t="shared" si="982"/>
        <v>0</v>
      </c>
      <c r="AB576" s="24">
        <f t="shared" si="983"/>
        <v>0</v>
      </c>
      <c r="AC576" s="1">
        <f t="shared" si="984"/>
        <v>0</v>
      </c>
      <c r="AD576" s="13">
        <f t="shared" si="985"/>
        <v>0</v>
      </c>
    </row>
    <row r="577" spans="1:30" ht="21" customHeight="1" x14ac:dyDescent="0.2">
      <c r="A577" s="44"/>
      <c r="B577" s="29" t="s">
        <v>31</v>
      </c>
      <c r="C577" s="45"/>
      <c r="D577" s="47"/>
      <c r="E577" s="47"/>
      <c r="F577" s="47"/>
      <c r="G577" s="1">
        <v>0</v>
      </c>
      <c r="H577" s="13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24">
        <f t="shared" si="903"/>
        <v>0</v>
      </c>
      <c r="Z577" s="1">
        <f t="shared" si="981"/>
        <v>0</v>
      </c>
      <c r="AA577" s="1">
        <f t="shared" si="982"/>
        <v>0</v>
      </c>
      <c r="AB577" s="24">
        <f t="shared" si="983"/>
        <v>0</v>
      </c>
      <c r="AC577" s="1">
        <f t="shared" si="984"/>
        <v>0</v>
      </c>
      <c r="AD577" s="13">
        <f t="shared" si="985"/>
        <v>0</v>
      </c>
    </row>
    <row r="578" spans="1:30" s="8" customFormat="1" ht="21" customHeight="1" x14ac:dyDescent="0.2">
      <c r="A578" s="44"/>
      <c r="B578" s="29" t="s">
        <v>32</v>
      </c>
      <c r="C578" s="45"/>
      <c r="D578" s="48"/>
      <c r="E578" s="48"/>
      <c r="F578" s="48"/>
      <c r="G578" s="1">
        <v>0</v>
      </c>
      <c r="H578" s="13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24">
        <f t="shared" si="903"/>
        <v>0</v>
      </c>
      <c r="Z578" s="1">
        <f t="shared" si="981"/>
        <v>0</v>
      </c>
      <c r="AA578" s="1">
        <f t="shared" si="982"/>
        <v>0</v>
      </c>
      <c r="AB578" s="24">
        <f t="shared" si="983"/>
        <v>0</v>
      </c>
      <c r="AC578" s="1">
        <f t="shared" si="984"/>
        <v>0</v>
      </c>
      <c r="AD578" s="13">
        <f t="shared" si="985"/>
        <v>0</v>
      </c>
    </row>
    <row r="579" spans="1:30" s="7" customFormat="1" ht="21" customHeight="1" x14ac:dyDescent="0.2">
      <c r="A579" s="4" t="s">
        <v>33</v>
      </c>
      <c r="B579" s="4"/>
      <c r="C579" s="5"/>
      <c r="D579" s="5"/>
      <c r="E579" s="5"/>
      <c r="F579" s="5"/>
      <c r="G579" s="6" t="e">
        <f t="shared" ref="G579" si="986">SUM(G575:G578)</f>
        <v>#REF!</v>
      </c>
      <c r="H579" s="6">
        <f>SUM(H575:H578)</f>
        <v>0</v>
      </c>
      <c r="I579" s="6" t="e">
        <f t="shared" ref="I579:K579" si="987">SUM(I575:I578)</f>
        <v>#REF!</v>
      </c>
      <c r="J579" s="6" t="e">
        <f t="shared" si="987"/>
        <v>#REF!</v>
      </c>
      <c r="K579" s="6" t="e">
        <f t="shared" si="987"/>
        <v>#REF!</v>
      </c>
      <c r="L579" s="6">
        <f t="shared" ref="L579:X579" si="988">SUM(L575:L578)</f>
        <v>0</v>
      </c>
      <c r="M579" s="6">
        <f t="shared" si="988"/>
        <v>0</v>
      </c>
      <c r="N579" s="6">
        <f t="shared" si="988"/>
        <v>0</v>
      </c>
      <c r="O579" s="6">
        <f t="shared" si="988"/>
        <v>0</v>
      </c>
      <c r="P579" s="6">
        <f t="shared" si="988"/>
        <v>0</v>
      </c>
      <c r="Q579" s="6">
        <f t="shared" si="988"/>
        <v>0</v>
      </c>
      <c r="R579" s="6">
        <f t="shared" si="988"/>
        <v>0</v>
      </c>
      <c r="S579" s="6">
        <f t="shared" si="988"/>
        <v>0</v>
      </c>
      <c r="T579" s="6">
        <f t="shared" si="988"/>
        <v>0</v>
      </c>
      <c r="U579" s="6">
        <f t="shared" si="988"/>
        <v>0</v>
      </c>
      <c r="V579" s="6">
        <f t="shared" si="988"/>
        <v>0</v>
      </c>
      <c r="W579" s="6">
        <f t="shared" si="988"/>
        <v>0</v>
      </c>
      <c r="X579" s="6">
        <f t="shared" si="988"/>
        <v>0</v>
      </c>
      <c r="Y579" s="6" t="e">
        <f t="shared" si="979"/>
        <v>#REF!</v>
      </c>
      <c r="Z579" s="6" t="e">
        <f t="shared" si="979"/>
        <v>#REF!</v>
      </c>
      <c r="AA579" s="6" t="e">
        <f t="shared" si="979"/>
        <v>#REF!</v>
      </c>
      <c r="AB579" s="6" t="e">
        <f t="shared" si="979"/>
        <v>#REF!</v>
      </c>
      <c r="AC579" s="6" t="e">
        <f t="shared" si="979"/>
        <v>#REF!</v>
      </c>
      <c r="AD579" s="6" t="e">
        <f t="shared" si="979"/>
        <v>#REF!</v>
      </c>
    </row>
    <row r="580" spans="1:30" s="2" customFormat="1" ht="21" customHeight="1" x14ac:dyDescent="0.2">
      <c r="A580" s="44">
        <v>2014</v>
      </c>
      <c r="B580" s="29" t="s">
        <v>26</v>
      </c>
      <c r="C580" s="45" t="s">
        <v>159</v>
      </c>
      <c r="D580" s="46">
        <f>+VLOOKUP(C580,'[1]ENTES A JUNIO 2014'!$B$2:$C$124,2,FALSE)</f>
        <v>116</v>
      </c>
      <c r="E580" s="46" t="s">
        <v>54</v>
      </c>
      <c r="F580" s="46" t="s">
        <v>54</v>
      </c>
      <c r="G580" s="1" t="e">
        <f>+VLOOKUP(D580,#REF!,2,FALSE)</f>
        <v>#REF!</v>
      </c>
      <c r="H580" s="13">
        <v>0</v>
      </c>
      <c r="I580" s="1" t="e">
        <f>+VLOOKUP(D580,#REF!,4,FALSE)</f>
        <v>#REF!</v>
      </c>
      <c r="J580" s="1" t="e">
        <f>+VLOOKUP(D580,#REF!,2,FALSE)</f>
        <v>#REF!</v>
      </c>
      <c r="K580" s="1" t="e">
        <f>+VLOOKUP(D580,#REF!,3,FALSE)</f>
        <v>#REF!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24" t="e">
        <f t="shared" ref="Y580" si="989">SUM(I580:Q580)</f>
        <v>#REF!</v>
      </c>
      <c r="Z580" s="1" t="e">
        <f t="shared" ref="Z580:Z583" si="990">SUM(I580:Q580)</f>
        <v>#REF!</v>
      </c>
      <c r="AA580" s="1" t="e">
        <f t="shared" ref="AA580:AA583" si="991">+X580+W580+V580+U580+T580+S580+R580+Q580+P580+L580+K580+J580+I580</f>
        <v>#REF!</v>
      </c>
      <c r="AB580" s="24" t="e">
        <f t="shared" ref="AB580:AB583" si="992">+G580</f>
        <v>#REF!</v>
      </c>
      <c r="AC580" s="1" t="e">
        <f t="shared" ref="AC580:AC583" si="993">+AA580-Z580</f>
        <v>#REF!</v>
      </c>
      <c r="AD580" s="13" t="e">
        <f t="shared" ref="AD580:AD583" si="994">+AB580-Y580</f>
        <v>#REF!</v>
      </c>
    </row>
    <row r="581" spans="1:30" s="8" customFormat="1" ht="21" customHeight="1" x14ac:dyDescent="0.2">
      <c r="A581" s="44"/>
      <c r="B581" s="29" t="s">
        <v>30</v>
      </c>
      <c r="C581" s="45"/>
      <c r="D581" s="47"/>
      <c r="E581" s="47"/>
      <c r="F581" s="47"/>
      <c r="G581" s="1" t="e">
        <f>+VLOOKUP(D580,#REF!,2,FALSE)</f>
        <v>#REF!</v>
      </c>
      <c r="H581" s="13">
        <v>0</v>
      </c>
      <c r="I581" s="1">
        <v>0</v>
      </c>
      <c r="J581" s="1">
        <v>0</v>
      </c>
      <c r="K581" s="1">
        <v>0</v>
      </c>
      <c r="L581" s="1">
        <f>+VLOOKUP(D580,'[4]2 trim pleno'!$A$2:$H$590,2,FALSE)</f>
        <v>2</v>
      </c>
      <c r="M581" s="1">
        <f>+VLOOKUP(D580,'[4]2 trim pleno'!$A$2:$H$590,3,FALSE)</f>
        <v>0</v>
      </c>
      <c r="N581" s="1">
        <f>+VLOOKUP(D580,'[4]2 trim pleno'!$A$2:$H$590,5,FALSE)</f>
        <v>0</v>
      </c>
      <c r="O581" s="1">
        <f>+VLOOKUP(D580,'[4]2 trim pleno'!$A$2:$H$590,4,FALSE)</f>
        <v>0</v>
      </c>
      <c r="P581" s="1">
        <f>+VLOOKUP(D580,'[4]2 trim pleno'!$A$2:$H$590,6,FALSE)</f>
        <v>0</v>
      </c>
      <c r="Q581" s="1">
        <f>+VLOOKUP(D580,'[4]2 trim pleno'!$A$2:$H$590,7,FALSE)</f>
        <v>1</v>
      </c>
      <c r="R581" s="18">
        <f>+VLOOKUP(D580,'[4]2 TRIM LESLIE'!$A$4:$H$403,2,FALSE)</f>
        <v>0</v>
      </c>
      <c r="S581" s="18">
        <v>0</v>
      </c>
      <c r="T581" s="18">
        <f>+VLOOKUP(D580,'[4]2 TRIM LESLIE'!$A$4:$H$403,6,FALSE)</f>
        <v>0</v>
      </c>
      <c r="U581" s="18">
        <f>+VLOOKUP(D580,'[4]2 TRIM LESLIE'!$A$4:$H$403,5,FALSE)</f>
        <v>0</v>
      </c>
      <c r="V581" s="18">
        <f>+VLOOKUP(D580,'[4]2 TRIM LESLIE'!$A$4:$H$403,4,FALSE)</f>
        <v>0</v>
      </c>
      <c r="W581" s="18">
        <f>+VLOOKUP(D580,'[4]2 TRIM LESLIE'!$A$4:$H$403,3,FALSE)</f>
        <v>0</v>
      </c>
      <c r="X581" s="18">
        <v>0</v>
      </c>
      <c r="Y581" s="24">
        <f t="shared" si="903"/>
        <v>3</v>
      </c>
      <c r="Z581" s="1">
        <f t="shared" si="990"/>
        <v>3</v>
      </c>
      <c r="AA581" s="1">
        <f t="shared" si="991"/>
        <v>3</v>
      </c>
      <c r="AB581" s="24" t="e">
        <f t="shared" si="992"/>
        <v>#REF!</v>
      </c>
      <c r="AC581" s="1">
        <f t="shared" si="993"/>
        <v>0</v>
      </c>
      <c r="AD581" s="13" t="e">
        <f t="shared" si="994"/>
        <v>#REF!</v>
      </c>
    </row>
    <row r="582" spans="1:30" ht="21" customHeight="1" x14ac:dyDescent="0.2">
      <c r="A582" s="44"/>
      <c r="B582" s="29" t="s">
        <v>31</v>
      </c>
      <c r="C582" s="45"/>
      <c r="D582" s="47"/>
      <c r="E582" s="47"/>
      <c r="F582" s="47"/>
      <c r="G582" s="1" t="e">
        <f>+VLOOKUP(D580,#REF!,2,FALSE)</f>
        <v>#REF!</v>
      </c>
      <c r="H582" s="13">
        <v>1</v>
      </c>
      <c r="I582" s="1">
        <v>0</v>
      </c>
      <c r="J582" s="1">
        <v>0</v>
      </c>
      <c r="K582" s="1">
        <v>0</v>
      </c>
      <c r="L582" s="1" t="e">
        <f>+VLOOKUP(D580,'[4]3 trim pleno'!$A$2:$H$590,2,FALSE)</f>
        <v>#N/A</v>
      </c>
      <c r="M582" s="1" t="e">
        <f>+VLOOKUP(D580,'[4]3 trim pleno'!$A$2:$H$590,3,FALSE)</f>
        <v>#N/A</v>
      </c>
      <c r="N582" s="1" t="e">
        <f>+VLOOKUP(D580,'[4]3 trim pleno'!$A$2:$H$590,5,FALSE)</f>
        <v>#N/A</v>
      </c>
      <c r="O582" s="1" t="e">
        <f>+VLOOKUP(D580,'[4]3 trim pleno'!$A$2:$H$590,4,FALSE)</f>
        <v>#N/A</v>
      </c>
      <c r="P582" s="1" t="e">
        <f>+VLOOKUP(D580,'[4]3 trim pleno'!$A$2:$H$590,6,FALSE)</f>
        <v>#N/A</v>
      </c>
      <c r="Q582" s="1" t="e">
        <f>+VLOOKUP(D580,'[4]3 trim pleno'!$A$2:$H$590,7,FALSE)</f>
        <v>#N/A</v>
      </c>
      <c r="R582" s="18" t="e">
        <f>+VLOOKUP(D580,'[4]3 TRIM LESLIE'!$A$4:$N$403,2,FALSE)</f>
        <v>#N/A</v>
      </c>
      <c r="S582" s="18">
        <v>0</v>
      </c>
      <c r="T582" s="18" t="e">
        <f>+VLOOKUP(D580,'[4]3 TRIM LESLIE'!$A$4:$N$403,6,FALSE)</f>
        <v>#N/A</v>
      </c>
      <c r="U582" s="18" t="e">
        <f>+VLOOKUP(D580,'[4]3 TRIM LESLIE'!$A$4:$N$403,5,FALSE)</f>
        <v>#N/A</v>
      </c>
      <c r="V582" s="18" t="e">
        <f>+VLOOKUP(D580,'[4]3 TRIM LESLIE'!$A$4:$N$403,4,FALSE)</f>
        <v>#N/A</v>
      </c>
      <c r="W582" s="18" t="e">
        <f>+VLOOKUP(D580,'[4]3 TRIM LESLIE'!$A$4:$N$403,3,FALSE)</f>
        <v>#N/A</v>
      </c>
      <c r="X582" s="18">
        <v>0</v>
      </c>
      <c r="Y582" s="24" t="e">
        <f t="shared" si="903"/>
        <v>#N/A</v>
      </c>
      <c r="Z582" s="1" t="e">
        <f t="shared" si="990"/>
        <v>#N/A</v>
      </c>
      <c r="AA582" s="1" t="e">
        <f t="shared" si="991"/>
        <v>#N/A</v>
      </c>
      <c r="AB582" s="24" t="e">
        <f t="shared" si="992"/>
        <v>#REF!</v>
      </c>
      <c r="AC582" s="1" t="e">
        <f t="shared" si="993"/>
        <v>#N/A</v>
      </c>
      <c r="AD582" s="13" t="e">
        <f t="shared" si="994"/>
        <v>#REF!</v>
      </c>
    </row>
    <row r="583" spans="1:30" s="8" customFormat="1" ht="21" customHeight="1" x14ac:dyDescent="0.2">
      <c r="A583" s="44"/>
      <c r="B583" s="29" t="s">
        <v>32</v>
      </c>
      <c r="C583" s="45"/>
      <c r="D583" s="48"/>
      <c r="E583" s="48"/>
      <c r="F583" s="48"/>
      <c r="G583" s="1">
        <v>0</v>
      </c>
      <c r="H583" s="13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24">
        <f t="shared" si="903"/>
        <v>0</v>
      </c>
      <c r="Z583" s="1">
        <f t="shared" si="990"/>
        <v>0</v>
      </c>
      <c r="AA583" s="1">
        <f t="shared" si="991"/>
        <v>0</v>
      </c>
      <c r="AB583" s="24">
        <f t="shared" si="992"/>
        <v>0</v>
      </c>
      <c r="AC583" s="1">
        <f t="shared" si="993"/>
        <v>0</v>
      </c>
      <c r="AD583" s="13">
        <f t="shared" si="994"/>
        <v>0</v>
      </c>
    </row>
    <row r="584" spans="1:30" s="7" customFormat="1" ht="21" customHeight="1" x14ac:dyDescent="0.2">
      <c r="A584" s="4" t="s">
        <v>33</v>
      </c>
      <c r="B584" s="4"/>
      <c r="C584" s="5"/>
      <c r="D584" s="5"/>
      <c r="E584" s="5"/>
      <c r="F584" s="5"/>
      <c r="G584" s="6" t="e">
        <f t="shared" ref="G584:X584" si="995">SUM(G580:G583)</f>
        <v>#REF!</v>
      </c>
      <c r="H584" s="6">
        <f>SUM(H580:H583)</f>
        <v>1</v>
      </c>
      <c r="I584" s="6" t="e">
        <f t="shared" ref="I584:K584" si="996">SUM(I580:I583)</f>
        <v>#REF!</v>
      </c>
      <c r="J584" s="6" t="e">
        <f t="shared" si="996"/>
        <v>#REF!</v>
      </c>
      <c r="K584" s="6" t="e">
        <f t="shared" si="996"/>
        <v>#REF!</v>
      </c>
      <c r="L584" s="6" t="e">
        <f t="shared" si="995"/>
        <v>#N/A</v>
      </c>
      <c r="M584" s="6" t="e">
        <f t="shared" si="995"/>
        <v>#N/A</v>
      </c>
      <c r="N584" s="6" t="e">
        <f t="shared" si="995"/>
        <v>#N/A</v>
      </c>
      <c r="O584" s="6" t="e">
        <f t="shared" si="995"/>
        <v>#N/A</v>
      </c>
      <c r="P584" s="6" t="e">
        <f t="shared" si="995"/>
        <v>#N/A</v>
      </c>
      <c r="Q584" s="6" t="e">
        <f t="shared" si="995"/>
        <v>#N/A</v>
      </c>
      <c r="R584" s="6" t="e">
        <f t="shared" si="995"/>
        <v>#N/A</v>
      </c>
      <c r="S584" s="6">
        <f t="shared" si="995"/>
        <v>0</v>
      </c>
      <c r="T584" s="6" t="e">
        <f t="shared" si="995"/>
        <v>#N/A</v>
      </c>
      <c r="U584" s="6" t="e">
        <f t="shared" si="995"/>
        <v>#N/A</v>
      </c>
      <c r="V584" s="6" t="e">
        <f t="shared" si="995"/>
        <v>#N/A</v>
      </c>
      <c r="W584" s="6" t="e">
        <f t="shared" si="995"/>
        <v>#N/A</v>
      </c>
      <c r="X584" s="6">
        <f t="shared" si="995"/>
        <v>0</v>
      </c>
      <c r="Y584" s="6" t="e">
        <f t="shared" si="979"/>
        <v>#REF!</v>
      </c>
      <c r="Z584" s="6" t="e">
        <f t="shared" si="979"/>
        <v>#REF!</v>
      </c>
      <c r="AA584" s="6" t="e">
        <f t="shared" si="979"/>
        <v>#REF!</v>
      </c>
      <c r="AB584" s="6" t="e">
        <f t="shared" si="979"/>
        <v>#REF!</v>
      </c>
      <c r="AC584" s="6" t="e">
        <f t="shared" si="979"/>
        <v>#REF!</v>
      </c>
      <c r="AD584" s="6" t="e">
        <f t="shared" si="979"/>
        <v>#REF!</v>
      </c>
    </row>
    <row r="585" spans="1:30" s="2" customFormat="1" ht="21" customHeight="1" x14ac:dyDescent="0.2">
      <c r="A585" s="44">
        <v>2014</v>
      </c>
      <c r="B585" s="29" t="s">
        <v>26</v>
      </c>
      <c r="C585" s="45" t="s">
        <v>160</v>
      </c>
      <c r="D585" s="46">
        <f>+VLOOKUP(C585,'[1]ENTES A JUNIO 2014'!$B$2:$C$124,2,FALSE)</f>
        <v>117</v>
      </c>
      <c r="E585" s="46" t="s">
        <v>54</v>
      </c>
      <c r="F585" s="46" t="s">
        <v>54</v>
      </c>
      <c r="G585" s="1" t="e">
        <f>+VLOOKUP(D585,#REF!,2,FALSE)</f>
        <v>#REF!</v>
      </c>
      <c r="H585" s="13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24">
        <f t="shared" ref="Y585" si="997">SUM(I585:Q585)</f>
        <v>0</v>
      </c>
      <c r="Z585" s="1">
        <f t="shared" ref="Z585:Z588" si="998">SUM(I585:Q585)</f>
        <v>0</v>
      </c>
      <c r="AA585" s="1">
        <f t="shared" ref="AA585:AA588" si="999">+X585+W585+V585+U585+T585+S585+R585+Q585+P585+L585+K585+J585+I585</f>
        <v>0</v>
      </c>
      <c r="AB585" s="24" t="e">
        <f t="shared" ref="AB585:AB588" si="1000">+G585</f>
        <v>#REF!</v>
      </c>
      <c r="AC585" s="1">
        <f t="shared" ref="AC585:AC588" si="1001">+AA585-Z585</f>
        <v>0</v>
      </c>
      <c r="AD585" s="13" t="e">
        <f t="shared" ref="AD585:AD588" si="1002">+AB585-Y585</f>
        <v>#REF!</v>
      </c>
    </row>
    <row r="586" spans="1:30" s="8" customFormat="1" ht="21" customHeight="1" x14ac:dyDescent="0.2">
      <c r="A586" s="44"/>
      <c r="B586" s="29" t="s">
        <v>30</v>
      </c>
      <c r="C586" s="45"/>
      <c r="D586" s="47"/>
      <c r="E586" s="47"/>
      <c r="F586" s="47"/>
      <c r="G586" s="1" t="e">
        <f>+VLOOKUP(D585,#REF!,2,FALSE)</f>
        <v>#REF!</v>
      </c>
      <c r="H586" s="13">
        <v>0</v>
      </c>
      <c r="I586" s="1" t="e">
        <f>+VLOOKUP(D585,#REF!,4,FALSE)</f>
        <v>#REF!</v>
      </c>
      <c r="J586" s="1" t="e">
        <f>+VLOOKUP(D585,#REF!,2,FALSE)</f>
        <v>#REF!</v>
      </c>
      <c r="K586" s="1" t="e">
        <f>+VLOOKUP(D585,#REF!,3,FALSE)</f>
        <v>#REF!</v>
      </c>
      <c r="L586" s="1" t="e">
        <f>+VLOOKUP(D585,'[4]2 trim pleno'!$A$2:$H$590,2,FALSE)</f>
        <v>#N/A</v>
      </c>
      <c r="M586" s="1" t="e">
        <f>+VLOOKUP(D585,'[4]2 trim pleno'!$A$2:$H$590,3,FALSE)</f>
        <v>#N/A</v>
      </c>
      <c r="N586" s="1" t="e">
        <f>+VLOOKUP(D585,'[4]2 trim pleno'!$A$2:$H$590,5,FALSE)</f>
        <v>#N/A</v>
      </c>
      <c r="O586" s="1" t="e">
        <f>+VLOOKUP(D585,'[4]2 trim pleno'!$A$2:$H$590,4,FALSE)</f>
        <v>#N/A</v>
      </c>
      <c r="P586" s="1" t="e">
        <f>+VLOOKUP(D585,'[4]2 trim pleno'!$A$2:$H$590,6,FALSE)</f>
        <v>#N/A</v>
      </c>
      <c r="Q586" s="1" t="e">
        <f>+VLOOKUP(D585,'[4]2 trim pleno'!$A$2:$H$590,7,FALSE)</f>
        <v>#N/A</v>
      </c>
      <c r="R586" s="18" t="e">
        <f>+VLOOKUP(D585,'[4]2 TRIM LESLIE'!$A$4:$H$403,2,FALSE)</f>
        <v>#N/A</v>
      </c>
      <c r="S586" s="18">
        <v>0</v>
      </c>
      <c r="T586" s="18" t="e">
        <f>+VLOOKUP(D585,'[4]2 TRIM LESLIE'!$A$4:$H$403,6,FALSE)</f>
        <v>#N/A</v>
      </c>
      <c r="U586" s="18" t="e">
        <f>+VLOOKUP(D585,'[4]2 TRIM LESLIE'!$A$4:$H$403,5,FALSE)</f>
        <v>#N/A</v>
      </c>
      <c r="V586" s="18" t="e">
        <f>+VLOOKUP(D585,'[4]2 TRIM LESLIE'!$A$4:$H$403,4,FALSE)</f>
        <v>#N/A</v>
      </c>
      <c r="W586" s="18" t="e">
        <f>+VLOOKUP(D585,'[4]2 TRIM LESLIE'!$A$4:$H$403,3,FALSE)</f>
        <v>#N/A</v>
      </c>
      <c r="X586" s="18">
        <v>0</v>
      </c>
      <c r="Y586" s="24" t="e">
        <f t="shared" si="903"/>
        <v>#REF!</v>
      </c>
      <c r="Z586" s="1" t="e">
        <f t="shared" si="998"/>
        <v>#REF!</v>
      </c>
      <c r="AA586" s="1" t="e">
        <f t="shared" si="999"/>
        <v>#N/A</v>
      </c>
      <c r="AB586" s="24" t="e">
        <f t="shared" si="1000"/>
        <v>#REF!</v>
      </c>
      <c r="AC586" s="1" t="e">
        <f t="shared" si="1001"/>
        <v>#N/A</v>
      </c>
      <c r="AD586" s="13" t="e">
        <f t="shared" si="1002"/>
        <v>#REF!</v>
      </c>
    </row>
    <row r="587" spans="1:30" ht="21" customHeight="1" x14ac:dyDescent="0.2">
      <c r="A587" s="44"/>
      <c r="B587" s="29" t="s">
        <v>31</v>
      </c>
      <c r="C587" s="45"/>
      <c r="D587" s="47"/>
      <c r="E587" s="47"/>
      <c r="F587" s="47"/>
      <c r="G587" s="1">
        <v>0</v>
      </c>
      <c r="H587" s="13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24">
        <f t="shared" si="903"/>
        <v>0</v>
      </c>
      <c r="Z587" s="1">
        <f t="shared" si="998"/>
        <v>0</v>
      </c>
      <c r="AA587" s="1">
        <f t="shared" si="999"/>
        <v>0</v>
      </c>
      <c r="AB587" s="24">
        <f t="shared" si="1000"/>
        <v>0</v>
      </c>
      <c r="AC587" s="1">
        <f t="shared" si="1001"/>
        <v>0</v>
      </c>
      <c r="AD587" s="13">
        <f t="shared" si="1002"/>
        <v>0</v>
      </c>
    </row>
    <row r="588" spans="1:30" s="8" customFormat="1" ht="21" customHeight="1" x14ac:dyDescent="0.2">
      <c r="A588" s="44"/>
      <c r="B588" s="29" t="s">
        <v>32</v>
      </c>
      <c r="C588" s="45"/>
      <c r="D588" s="48"/>
      <c r="E588" s="48"/>
      <c r="F588" s="48"/>
      <c r="G588" s="1">
        <v>0</v>
      </c>
      <c r="H588" s="13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24">
        <f t="shared" si="903"/>
        <v>0</v>
      </c>
      <c r="Z588" s="1">
        <f t="shared" si="998"/>
        <v>0</v>
      </c>
      <c r="AA588" s="1">
        <f t="shared" si="999"/>
        <v>0</v>
      </c>
      <c r="AB588" s="24">
        <f t="shared" si="1000"/>
        <v>0</v>
      </c>
      <c r="AC588" s="1">
        <f t="shared" si="1001"/>
        <v>0</v>
      </c>
      <c r="AD588" s="13">
        <f t="shared" si="1002"/>
        <v>0</v>
      </c>
    </row>
    <row r="589" spans="1:30" s="7" customFormat="1" ht="21" customHeight="1" x14ac:dyDescent="0.2">
      <c r="A589" s="4" t="s">
        <v>33</v>
      </c>
      <c r="B589" s="4"/>
      <c r="C589" s="5"/>
      <c r="D589" s="5"/>
      <c r="E589" s="5"/>
      <c r="F589" s="5"/>
      <c r="G589" s="6" t="e">
        <f t="shared" ref="G589:X589" si="1003">SUM(G585:G588)</f>
        <v>#REF!</v>
      </c>
      <c r="H589" s="6">
        <f>SUM(H585:H588)</f>
        <v>0</v>
      </c>
      <c r="I589" s="6" t="e">
        <f t="shared" ref="I589:K589" si="1004">SUM(I585:I588)</f>
        <v>#REF!</v>
      </c>
      <c r="J589" s="6" t="e">
        <f t="shared" si="1004"/>
        <v>#REF!</v>
      </c>
      <c r="K589" s="6" t="e">
        <f t="shared" si="1004"/>
        <v>#REF!</v>
      </c>
      <c r="L589" s="6" t="e">
        <f t="shared" si="1003"/>
        <v>#N/A</v>
      </c>
      <c r="M589" s="6" t="e">
        <f t="shared" si="1003"/>
        <v>#N/A</v>
      </c>
      <c r="N589" s="6" t="e">
        <f t="shared" si="1003"/>
        <v>#N/A</v>
      </c>
      <c r="O589" s="6" t="e">
        <f t="shared" si="1003"/>
        <v>#N/A</v>
      </c>
      <c r="P589" s="6" t="e">
        <f t="shared" si="1003"/>
        <v>#N/A</v>
      </c>
      <c r="Q589" s="6" t="e">
        <f t="shared" si="1003"/>
        <v>#N/A</v>
      </c>
      <c r="R589" s="6" t="e">
        <f t="shared" si="1003"/>
        <v>#N/A</v>
      </c>
      <c r="S589" s="6">
        <f t="shared" si="1003"/>
        <v>0</v>
      </c>
      <c r="T589" s="6" t="e">
        <f t="shared" si="1003"/>
        <v>#N/A</v>
      </c>
      <c r="U589" s="6" t="e">
        <f t="shared" si="1003"/>
        <v>#N/A</v>
      </c>
      <c r="V589" s="6" t="e">
        <f t="shared" si="1003"/>
        <v>#N/A</v>
      </c>
      <c r="W589" s="6" t="e">
        <f t="shared" si="1003"/>
        <v>#N/A</v>
      </c>
      <c r="X589" s="6">
        <f t="shared" si="1003"/>
        <v>0</v>
      </c>
      <c r="Y589" s="6" t="e">
        <f t="shared" si="979"/>
        <v>#REF!</v>
      </c>
      <c r="Z589" s="6" t="e">
        <f t="shared" si="979"/>
        <v>#REF!</v>
      </c>
      <c r="AA589" s="6" t="e">
        <f t="shared" si="979"/>
        <v>#N/A</v>
      </c>
      <c r="AB589" s="6" t="e">
        <f t="shared" si="979"/>
        <v>#REF!</v>
      </c>
      <c r="AC589" s="6" t="e">
        <f t="shared" si="979"/>
        <v>#N/A</v>
      </c>
      <c r="AD589" s="6" t="e">
        <f t="shared" si="979"/>
        <v>#REF!</v>
      </c>
    </row>
    <row r="590" spans="1:30" s="2" customFormat="1" ht="21" customHeight="1" x14ac:dyDescent="0.2">
      <c r="A590" s="44">
        <v>2014</v>
      </c>
      <c r="B590" s="29" t="s">
        <v>26</v>
      </c>
      <c r="C590" s="45" t="s">
        <v>161</v>
      </c>
      <c r="D590" s="46">
        <f>+VLOOKUP(C590,'[1]ENTES A JUNIO 2014'!$B$2:$C$124,2,FALSE)</f>
        <v>118</v>
      </c>
      <c r="E590" s="46" t="s">
        <v>54</v>
      </c>
      <c r="F590" s="46" t="s">
        <v>54</v>
      </c>
      <c r="G590" s="1" t="e">
        <f>+VLOOKUP(D590,#REF!,2,FALSE)</f>
        <v>#REF!</v>
      </c>
      <c r="H590" s="13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24">
        <f t="shared" ref="Y590" si="1005">SUM(I590:Q590)</f>
        <v>0</v>
      </c>
      <c r="Z590" s="1">
        <f t="shared" ref="Z590:Z593" si="1006">SUM(I590:Q590)</f>
        <v>0</v>
      </c>
      <c r="AA590" s="1">
        <f t="shared" ref="AA590:AA593" si="1007">+X590+W590+V590+U590+T590+S590+R590+Q590+P590+L590+K590+J590+I590</f>
        <v>0</v>
      </c>
      <c r="AB590" s="24" t="e">
        <f t="shared" ref="AB590:AB593" si="1008">+G590</f>
        <v>#REF!</v>
      </c>
      <c r="AC590" s="1">
        <f t="shared" ref="AC590:AC593" si="1009">+AA590-Z590</f>
        <v>0</v>
      </c>
      <c r="AD590" s="13" t="e">
        <f t="shared" ref="AD590:AD593" si="1010">+AB590-Y590</f>
        <v>#REF!</v>
      </c>
    </row>
    <row r="591" spans="1:30" s="8" customFormat="1" ht="21" customHeight="1" x14ac:dyDescent="0.2">
      <c r="A591" s="44"/>
      <c r="B591" s="29" t="s">
        <v>30</v>
      </c>
      <c r="C591" s="45"/>
      <c r="D591" s="47"/>
      <c r="E591" s="47"/>
      <c r="F591" s="47"/>
      <c r="G591" s="1" t="e">
        <f>+VLOOKUP(D590,#REF!,2,FALSE)</f>
        <v>#REF!</v>
      </c>
      <c r="H591" s="13">
        <v>0</v>
      </c>
      <c r="I591" s="1" t="e">
        <f>+VLOOKUP(D590,#REF!,4,FALSE)</f>
        <v>#REF!</v>
      </c>
      <c r="J591" s="1" t="e">
        <f>+VLOOKUP(D590,#REF!,2,FALSE)</f>
        <v>#REF!</v>
      </c>
      <c r="K591" s="1" t="e">
        <f>+VLOOKUP(D590,#REF!,3,FALSE)</f>
        <v>#REF!</v>
      </c>
      <c r="L591" s="1">
        <f>+VLOOKUP(D590,'[4]2 trim pleno'!$A$2:$H$590,2,FALSE)</f>
        <v>2</v>
      </c>
      <c r="M591" s="1">
        <f>+VLOOKUP(D590,'[4]2 trim pleno'!$A$2:$H$590,3,FALSE)</f>
        <v>1</v>
      </c>
      <c r="N591" s="1">
        <f>+VLOOKUP(D590,'[4]2 trim pleno'!$A$2:$H$590,5,FALSE)</f>
        <v>0</v>
      </c>
      <c r="O591" s="1">
        <f>+VLOOKUP(D590,'[4]2 trim pleno'!$A$2:$H$590,4,FALSE)</f>
        <v>0</v>
      </c>
      <c r="P591" s="1">
        <f>+VLOOKUP(D590,'[4]2 trim pleno'!$A$2:$H$590,6,FALSE)</f>
        <v>0</v>
      </c>
      <c r="Q591" s="1">
        <f>+VLOOKUP(D590,'[4]2 trim pleno'!$A$2:$H$590,7,FALSE)</f>
        <v>3</v>
      </c>
      <c r="R591" s="18">
        <f>+VLOOKUP(D590,'[4]2 TRIM LESLIE'!$A$4:$H$403,2,FALSE)</f>
        <v>0</v>
      </c>
      <c r="S591" s="18">
        <v>0</v>
      </c>
      <c r="T591" s="18">
        <f>+VLOOKUP(D590,'[4]2 TRIM LESLIE'!$A$4:$H$403,6,FALSE)</f>
        <v>0</v>
      </c>
      <c r="U591" s="18">
        <f>+VLOOKUP(D590,'[4]2 TRIM LESLIE'!$A$4:$H$403,5,FALSE)</f>
        <v>0</v>
      </c>
      <c r="V591" s="18">
        <f>+VLOOKUP(D590,'[4]2 TRIM LESLIE'!$A$4:$H$403,4,FALSE)</f>
        <v>1</v>
      </c>
      <c r="W591" s="18">
        <f>+VLOOKUP(D590,'[4]2 TRIM LESLIE'!$A$4:$H$403,3,FALSE)</f>
        <v>0</v>
      </c>
      <c r="X591" s="18">
        <v>0</v>
      </c>
      <c r="Y591" s="24" t="e">
        <f t="shared" si="903"/>
        <v>#REF!</v>
      </c>
      <c r="Z591" s="1" t="e">
        <f t="shared" si="1006"/>
        <v>#REF!</v>
      </c>
      <c r="AA591" s="1" t="e">
        <f t="shared" si="1007"/>
        <v>#REF!</v>
      </c>
      <c r="AB591" s="24" t="e">
        <f t="shared" si="1008"/>
        <v>#REF!</v>
      </c>
      <c r="AC591" s="1" t="e">
        <f t="shared" si="1009"/>
        <v>#REF!</v>
      </c>
      <c r="AD591" s="13" t="e">
        <f t="shared" si="1010"/>
        <v>#REF!</v>
      </c>
    </row>
    <row r="592" spans="1:30" ht="21" customHeight="1" x14ac:dyDescent="0.2">
      <c r="A592" s="44"/>
      <c r="B592" s="29" t="s">
        <v>31</v>
      </c>
      <c r="C592" s="45"/>
      <c r="D592" s="47"/>
      <c r="E592" s="47"/>
      <c r="F592" s="47"/>
      <c r="G592" s="1" t="e">
        <f>+VLOOKUP(D590,#REF!,2,FALSE)</f>
        <v>#REF!</v>
      </c>
      <c r="H592" s="13">
        <v>5</v>
      </c>
      <c r="I592" s="1" t="e">
        <f>+VLOOKUP(D590,#REF!,4,FALSE)</f>
        <v>#REF!</v>
      </c>
      <c r="J592" s="1" t="e">
        <f>+VLOOKUP(D590,#REF!,2,FALSE)</f>
        <v>#REF!</v>
      </c>
      <c r="K592" s="1" t="e">
        <f>+VLOOKUP(D590,#REF!,3,FALSE)</f>
        <v>#REF!</v>
      </c>
      <c r="L592" s="1" t="e">
        <f>+VLOOKUP(D590,'[4]3 trim pleno'!$A$2:$H$590,2,FALSE)</f>
        <v>#N/A</v>
      </c>
      <c r="M592" s="1" t="e">
        <f>+VLOOKUP(D590,'[4]3 trim pleno'!$A$2:$H$590,3,FALSE)</f>
        <v>#N/A</v>
      </c>
      <c r="N592" s="1" t="e">
        <f>+VLOOKUP(D590,'[4]3 trim pleno'!$A$2:$H$590,5,FALSE)</f>
        <v>#N/A</v>
      </c>
      <c r="O592" s="1" t="e">
        <f>+VLOOKUP(D590,'[4]3 trim pleno'!$A$2:$H$590,4,FALSE)</f>
        <v>#N/A</v>
      </c>
      <c r="P592" s="1" t="e">
        <f>+VLOOKUP(D590,'[4]3 trim pleno'!$A$2:$H$590,6,FALSE)</f>
        <v>#N/A</v>
      </c>
      <c r="Q592" s="1" t="e">
        <f>+VLOOKUP(D590,'[4]3 trim pleno'!$A$2:$H$590,7,FALSE)</f>
        <v>#N/A</v>
      </c>
      <c r="R592" s="18" t="e">
        <f>+VLOOKUP(D590,'[4]3 TRIM LESLIE'!$A$4:$N$403,2,FALSE)</f>
        <v>#N/A</v>
      </c>
      <c r="S592" s="18">
        <v>0</v>
      </c>
      <c r="T592" s="18" t="e">
        <f>+VLOOKUP(D590,'[4]3 TRIM LESLIE'!$A$4:$N$403,6,FALSE)</f>
        <v>#N/A</v>
      </c>
      <c r="U592" s="18" t="e">
        <f>+VLOOKUP(D590,'[4]3 TRIM LESLIE'!$A$4:$N$403,5,FALSE)</f>
        <v>#N/A</v>
      </c>
      <c r="V592" s="18" t="e">
        <f>+VLOOKUP(D590,'[4]3 TRIM LESLIE'!$A$4:$N$403,4,FALSE)</f>
        <v>#N/A</v>
      </c>
      <c r="W592" s="18" t="e">
        <f>+VLOOKUP(D590,'[4]3 TRIM LESLIE'!$A$4:$N$403,3,FALSE)</f>
        <v>#N/A</v>
      </c>
      <c r="X592" s="18">
        <v>0</v>
      </c>
      <c r="Y592" s="24" t="e">
        <f t="shared" si="903"/>
        <v>#REF!</v>
      </c>
      <c r="Z592" s="1" t="e">
        <f t="shared" si="1006"/>
        <v>#REF!</v>
      </c>
      <c r="AA592" s="1" t="e">
        <f t="shared" si="1007"/>
        <v>#N/A</v>
      </c>
      <c r="AB592" s="24" t="e">
        <f t="shared" si="1008"/>
        <v>#REF!</v>
      </c>
      <c r="AC592" s="1" t="e">
        <f t="shared" si="1009"/>
        <v>#N/A</v>
      </c>
      <c r="AD592" s="13" t="e">
        <f t="shared" si="1010"/>
        <v>#REF!</v>
      </c>
    </row>
    <row r="593" spans="1:30" s="8" customFormat="1" ht="21" customHeight="1" x14ac:dyDescent="0.2">
      <c r="A593" s="44"/>
      <c r="B593" s="29" t="s">
        <v>32</v>
      </c>
      <c r="C593" s="45"/>
      <c r="D593" s="48"/>
      <c r="E593" s="48"/>
      <c r="F593" s="48"/>
      <c r="G593" s="1">
        <v>0</v>
      </c>
      <c r="H593" s="13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24">
        <f t="shared" si="903"/>
        <v>0</v>
      </c>
      <c r="Z593" s="1">
        <f t="shared" si="1006"/>
        <v>0</v>
      </c>
      <c r="AA593" s="1">
        <f t="shared" si="1007"/>
        <v>0</v>
      </c>
      <c r="AB593" s="24">
        <f t="shared" si="1008"/>
        <v>0</v>
      </c>
      <c r="AC593" s="1">
        <f t="shared" si="1009"/>
        <v>0</v>
      </c>
      <c r="AD593" s="13">
        <f t="shared" si="1010"/>
        <v>0</v>
      </c>
    </row>
    <row r="594" spans="1:30" s="7" customFormat="1" ht="21" customHeight="1" x14ac:dyDescent="0.2">
      <c r="A594" s="4" t="s">
        <v>33</v>
      </c>
      <c r="B594" s="4"/>
      <c r="C594" s="5"/>
      <c r="D594" s="5"/>
      <c r="E594" s="5"/>
      <c r="F594" s="5"/>
      <c r="G594" s="6" t="e">
        <f t="shared" ref="G594:X594" si="1011">SUM(G590:G593)</f>
        <v>#REF!</v>
      </c>
      <c r="H594" s="6">
        <f>SUM(H590:H593)</f>
        <v>5</v>
      </c>
      <c r="I594" s="6" t="e">
        <f t="shared" ref="I594:K594" si="1012">SUM(I590:I593)</f>
        <v>#REF!</v>
      </c>
      <c r="J594" s="6" t="e">
        <f t="shared" si="1012"/>
        <v>#REF!</v>
      </c>
      <c r="K594" s="6" t="e">
        <f t="shared" si="1012"/>
        <v>#REF!</v>
      </c>
      <c r="L594" s="6" t="e">
        <f t="shared" si="1011"/>
        <v>#N/A</v>
      </c>
      <c r="M594" s="6" t="e">
        <f t="shared" si="1011"/>
        <v>#N/A</v>
      </c>
      <c r="N594" s="6" t="e">
        <f t="shared" si="1011"/>
        <v>#N/A</v>
      </c>
      <c r="O594" s="6" t="e">
        <f t="shared" si="1011"/>
        <v>#N/A</v>
      </c>
      <c r="P594" s="6" t="e">
        <f t="shared" si="1011"/>
        <v>#N/A</v>
      </c>
      <c r="Q594" s="6" t="e">
        <f t="shared" si="1011"/>
        <v>#N/A</v>
      </c>
      <c r="R594" s="6" t="e">
        <f t="shared" si="1011"/>
        <v>#N/A</v>
      </c>
      <c r="S594" s="6">
        <f t="shared" si="1011"/>
        <v>0</v>
      </c>
      <c r="T594" s="6" t="e">
        <f t="shared" si="1011"/>
        <v>#N/A</v>
      </c>
      <c r="U594" s="6" t="e">
        <f t="shared" si="1011"/>
        <v>#N/A</v>
      </c>
      <c r="V594" s="6" t="e">
        <f t="shared" si="1011"/>
        <v>#N/A</v>
      </c>
      <c r="W594" s="6" t="e">
        <f t="shared" si="1011"/>
        <v>#N/A</v>
      </c>
      <c r="X594" s="6">
        <f t="shared" si="1011"/>
        <v>0</v>
      </c>
      <c r="Y594" s="6" t="e">
        <f t="shared" ref="Y594:AD609" si="1013">SUM(Y590:Y593)</f>
        <v>#REF!</v>
      </c>
      <c r="Z594" s="6" t="e">
        <f t="shared" si="1013"/>
        <v>#REF!</v>
      </c>
      <c r="AA594" s="6" t="e">
        <f t="shared" si="1013"/>
        <v>#REF!</v>
      </c>
      <c r="AB594" s="6" t="e">
        <f t="shared" si="1013"/>
        <v>#REF!</v>
      </c>
      <c r="AC594" s="6" t="e">
        <f t="shared" si="1013"/>
        <v>#REF!</v>
      </c>
      <c r="AD594" s="6" t="e">
        <f t="shared" si="1013"/>
        <v>#REF!</v>
      </c>
    </row>
    <row r="595" spans="1:30" s="2" customFormat="1" ht="21" customHeight="1" x14ac:dyDescent="0.2">
      <c r="A595" s="44">
        <v>2014</v>
      </c>
      <c r="B595" s="29" t="s">
        <v>26</v>
      </c>
      <c r="C595" s="45" t="s">
        <v>162</v>
      </c>
      <c r="D595" s="46">
        <f>+VLOOKUP(C595,'[1]ENTES A JUNIO 2014'!$B$2:$C$124,2,FALSE)</f>
        <v>119</v>
      </c>
      <c r="E595" s="46" t="s">
        <v>48</v>
      </c>
      <c r="F595" s="46" t="s">
        <v>48</v>
      </c>
      <c r="G595" s="1">
        <v>0</v>
      </c>
      <c r="H595" s="13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24">
        <f t="shared" ref="Y595:Y608" si="1014">SUM(I595:Q595)</f>
        <v>0</v>
      </c>
      <c r="Z595" s="1">
        <f t="shared" ref="Z595:Z598" si="1015">SUM(I595:Q595)</f>
        <v>0</v>
      </c>
      <c r="AA595" s="1">
        <f t="shared" ref="AA595:AA598" si="1016">+X595+W595+V595+U595+T595+S595+R595+Q595+P595+L595+K595+J595+I595</f>
        <v>0</v>
      </c>
      <c r="AB595" s="24">
        <f t="shared" ref="AB595:AB598" si="1017">+G595</f>
        <v>0</v>
      </c>
      <c r="AC595" s="1">
        <f t="shared" ref="AC595:AC598" si="1018">+AA595-Z595</f>
        <v>0</v>
      </c>
      <c r="AD595" s="13">
        <f t="shared" ref="AD595:AD598" si="1019">+AB595-Y595</f>
        <v>0</v>
      </c>
    </row>
    <row r="596" spans="1:30" s="8" customFormat="1" ht="21" customHeight="1" x14ac:dyDescent="0.2">
      <c r="A596" s="44"/>
      <c r="B596" s="29" t="s">
        <v>30</v>
      </c>
      <c r="C596" s="45"/>
      <c r="D596" s="47"/>
      <c r="E596" s="47"/>
      <c r="F596" s="47"/>
      <c r="G596" s="1">
        <v>0</v>
      </c>
      <c r="H596" s="13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24">
        <f t="shared" si="1014"/>
        <v>0</v>
      </c>
      <c r="Z596" s="1">
        <f t="shared" si="1015"/>
        <v>0</v>
      </c>
      <c r="AA596" s="1">
        <f t="shared" si="1016"/>
        <v>0</v>
      </c>
      <c r="AB596" s="24">
        <f t="shared" si="1017"/>
        <v>0</v>
      </c>
      <c r="AC596" s="1">
        <f t="shared" si="1018"/>
        <v>0</v>
      </c>
      <c r="AD596" s="13">
        <f t="shared" si="1019"/>
        <v>0</v>
      </c>
    </row>
    <row r="597" spans="1:30" ht="21" customHeight="1" x14ac:dyDescent="0.2">
      <c r="A597" s="44"/>
      <c r="B597" s="29" t="s">
        <v>31</v>
      </c>
      <c r="C597" s="45"/>
      <c r="D597" s="47"/>
      <c r="E597" s="47"/>
      <c r="F597" s="47"/>
      <c r="G597" s="1" t="e">
        <f>+VLOOKUP(D595,#REF!,2,FALSE)</f>
        <v>#REF!</v>
      </c>
      <c r="H597" s="13">
        <v>0</v>
      </c>
      <c r="I597" s="1" t="e">
        <f>+VLOOKUP(D595,#REF!,4,FALSE)</f>
        <v>#REF!</v>
      </c>
      <c r="J597" s="1" t="e">
        <f>+VLOOKUP(D595,#REF!,2,FALSE)</f>
        <v>#REF!</v>
      </c>
      <c r="K597" s="1" t="e">
        <f>+VLOOKUP(D595,#REF!,3,FALSE)</f>
        <v>#REF!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24" t="e">
        <f t="shared" si="1014"/>
        <v>#REF!</v>
      </c>
      <c r="Z597" s="1" t="e">
        <f t="shared" si="1015"/>
        <v>#REF!</v>
      </c>
      <c r="AA597" s="1" t="e">
        <f t="shared" si="1016"/>
        <v>#REF!</v>
      </c>
      <c r="AB597" s="24" t="e">
        <f t="shared" si="1017"/>
        <v>#REF!</v>
      </c>
      <c r="AC597" s="1" t="e">
        <f t="shared" si="1018"/>
        <v>#REF!</v>
      </c>
      <c r="AD597" s="13" t="e">
        <f t="shared" si="1019"/>
        <v>#REF!</v>
      </c>
    </row>
    <row r="598" spans="1:30" s="8" customFormat="1" ht="21" customHeight="1" x14ac:dyDescent="0.2">
      <c r="A598" s="44"/>
      <c r="B598" s="29" t="s">
        <v>32</v>
      </c>
      <c r="C598" s="45"/>
      <c r="D598" s="48"/>
      <c r="E598" s="48"/>
      <c r="F598" s="48"/>
      <c r="G598" s="1">
        <v>0</v>
      </c>
      <c r="H598" s="13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24">
        <f t="shared" si="1014"/>
        <v>0</v>
      </c>
      <c r="Z598" s="1">
        <f t="shared" si="1015"/>
        <v>0</v>
      </c>
      <c r="AA598" s="1">
        <f t="shared" si="1016"/>
        <v>0</v>
      </c>
      <c r="AB598" s="24">
        <f t="shared" si="1017"/>
        <v>0</v>
      </c>
      <c r="AC598" s="1">
        <f t="shared" si="1018"/>
        <v>0</v>
      </c>
      <c r="AD598" s="13">
        <f t="shared" si="1019"/>
        <v>0</v>
      </c>
    </row>
    <row r="599" spans="1:30" s="7" customFormat="1" ht="21" customHeight="1" x14ac:dyDescent="0.2">
      <c r="A599" s="4" t="s">
        <v>33</v>
      </c>
      <c r="B599" s="4"/>
      <c r="C599" s="5"/>
      <c r="D599" s="5"/>
      <c r="E599" s="5"/>
      <c r="F599" s="5"/>
      <c r="G599" s="6" t="e">
        <f t="shared" ref="G599:X599" si="1020">SUM(G595:G598)</f>
        <v>#REF!</v>
      </c>
      <c r="H599" s="6">
        <f>SUM(H595:H598)</f>
        <v>0</v>
      </c>
      <c r="I599" s="6" t="e">
        <f t="shared" ref="I599:K599" si="1021">SUM(I595:I598)</f>
        <v>#REF!</v>
      </c>
      <c r="J599" s="6" t="e">
        <f t="shared" si="1021"/>
        <v>#REF!</v>
      </c>
      <c r="K599" s="6" t="e">
        <f t="shared" si="1021"/>
        <v>#REF!</v>
      </c>
      <c r="L599" s="6">
        <f t="shared" si="1020"/>
        <v>0</v>
      </c>
      <c r="M599" s="6">
        <f t="shared" si="1020"/>
        <v>0</v>
      </c>
      <c r="N599" s="6">
        <f t="shared" si="1020"/>
        <v>0</v>
      </c>
      <c r="O599" s="6">
        <f t="shared" si="1020"/>
        <v>0</v>
      </c>
      <c r="P599" s="6">
        <f t="shared" si="1020"/>
        <v>0</v>
      </c>
      <c r="Q599" s="6">
        <f t="shared" si="1020"/>
        <v>0</v>
      </c>
      <c r="R599" s="6">
        <f t="shared" si="1020"/>
        <v>0</v>
      </c>
      <c r="S599" s="6">
        <f t="shared" si="1020"/>
        <v>0</v>
      </c>
      <c r="T599" s="6">
        <f t="shared" si="1020"/>
        <v>0</v>
      </c>
      <c r="U599" s="6">
        <f t="shared" si="1020"/>
        <v>0</v>
      </c>
      <c r="V599" s="6">
        <f t="shared" si="1020"/>
        <v>0</v>
      </c>
      <c r="W599" s="6">
        <f t="shared" si="1020"/>
        <v>0</v>
      </c>
      <c r="X599" s="6">
        <f t="shared" si="1020"/>
        <v>0</v>
      </c>
      <c r="Y599" s="6" t="e">
        <f t="shared" si="1013"/>
        <v>#REF!</v>
      </c>
      <c r="Z599" s="6" t="e">
        <f t="shared" si="1013"/>
        <v>#REF!</v>
      </c>
      <c r="AA599" s="6" t="e">
        <f t="shared" si="1013"/>
        <v>#REF!</v>
      </c>
      <c r="AB599" s="6" t="e">
        <f t="shared" si="1013"/>
        <v>#REF!</v>
      </c>
      <c r="AC599" s="6" t="e">
        <f t="shared" si="1013"/>
        <v>#REF!</v>
      </c>
      <c r="AD599" s="6" t="e">
        <f t="shared" si="1013"/>
        <v>#REF!</v>
      </c>
    </row>
    <row r="600" spans="1:30" s="2" customFormat="1" ht="21" customHeight="1" x14ac:dyDescent="0.2">
      <c r="A600" s="44">
        <v>2014</v>
      </c>
      <c r="B600" s="29" t="s">
        <v>26</v>
      </c>
      <c r="C600" s="45" t="s">
        <v>163</v>
      </c>
      <c r="D600" s="46">
        <f>+VLOOKUP(C600,'[1]ENTES A JUNIO 2014'!$B$2:$C$124,2,FALSE)</f>
        <v>120</v>
      </c>
      <c r="E600" s="46" t="s">
        <v>28</v>
      </c>
      <c r="F600" s="46" t="s">
        <v>51</v>
      </c>
      <c r="G600" s="1">
        <v>0</v>
      </c>
      <c r="H600" s="13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24">
        <f t="shared" ref="Y600" si="1022">SUM(I600:Q600)</f>
        <v>0</v>
      </c>
      <c r="Z600" s="1">
        <f t="shared" ref="Z600:Z603" si="1023">SUM(I600:Q600)</f>
        <v>0</v>
      </c>
      <c r="AA600" s="1">
        <f t="shared" ref="AA600:AA603" si="1024">+X600+W600+V600+U600+T600+S600+R600+Q600+P600+L600+K600+J600+I600</f>
        <v>0</v>
      </c>
      <c r="AB600" s="24">
        <f t="shared" ref="AB600:AB603" si="1025">+G600</f>
        <v>0</v>
      </c>
      <c r="AC600" s="1">
        <f t="shared" ref="AC600:AC603" si="1026">+AA600-Z600</f>
        <v>0</v>
      </c>
      <c r="AD600" s="13">
        <f t="shared" ref="AD600:AD603" si="1027">+AB600-Y600</f>
        <v>0</v>
      </c>
    </row>
    <row r="601" spans="1:30" s="8" customFormat="1" ht="21" customHeight="1" x14ac:dyDescent="0.2">
      <c r="A601" s="44"/>
      <c r="B601" s="29" t="s">
        <v>30</v>
      </c>
      <c r="C601" s="45"/>
      <c r="D601" s="47"/>
      <c r="E601" s="47"/>
      <c r="F601" s="47"/>
      <c r="G601" s="1">
        <v>0</v>
      </c>
      <c r="H601" s="13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24">
        <f t="shared" si="1014"/>
        <v>0</v>
      </c>
      <c r="Z601" s="1">
        <f t="shared" si="1023"/>
        <v>0</v>
      </c>
      <c r="AA601" s="1">
        <f t="shared" si="1024"/>
        <v>0</v>
      </c>
      <c r="AB601" s="24">
        <f t="shared" si="1025"/>
        <v>0</v>
      </c>
      <c r="AC601" s="1">
        <f t="shared" si="1026"/>
        <v>0</v>
      </c>
      <c r="AD601" s="13">
        <f t="shared" si="1027"/>
        <v>0</v>
      </c>
    </row>
    <row r="602" spans="1:30" ht="21" customHeight="1" x14ac:dyDescent="0.2">
      <c r="A602" s="44"/>
      <c r="B602" s="29" t="s">
        <v>31</v>
      </c>
      <c r="C602" s="45"/>
      <c r="D602" s="47"/>
      <c r="E602" s="47"/>
      <c r="F602" s="47"/>
      <c r="G602" s="1">
        <v>0</v>
      </c>
      <c r="H602" s="13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24">
        <f t="shared" si="1014"/>
        <v>0</v>
      </c>
      <c r="Z602" s="1">
        <f t="shared" si="1023"/>
        <v>0</v>
      </c>
      <c r="AA602" s="1">
        <f t="shared" si="1024"/>
        <v>0</v>
      </c>
      <c r="AB602" s="24">
        <f t="shared" si="1025"/>
        <v>0</v>
      </c>
      <c r="AC602" s="1">
        <f t="shared" si="1026"/>
        <v>0</v>
      </c>
      <c r="AD602" s="13">
        <f t="shared" si="1027"/>
        <v>0</v>
      </c>
    </row>
    <row r="603" spans="1:30" s="8" customFormat="1" ht="21" customHeight="1" x14ac:dyDescent="0.2">
      <c r="A603" s="44"/>
      <c r="B603" s="29" t="s">
        <v>32</v>
      </c>
      <c r="C603" s="45"/>
      <c r="D603" s="48"/>
      <c r="E603" s="48"/>
      <c r="F603" s="48"/>
      <c r="G603" s="1">
        <v>0</v>
      </c>
      <c r="H603" s="13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24">
        <f t="shared" si="1014"/>
        <v>0</v>
      </c>
      <c r="Z603" s="1">
        <f t="shared" si="1023"/>
        <v>0</v>
      </c>
      <c r="AA603" s="1">
        <f t="shared" si="1024"/>
        <v>0</v>
      </c>
      <c r="AB603" s="24">
        <f t="shared" si="1025"/>
        <v>0</v>
      </c>
      <c r="AC603" s="1">
        <f t="shared" si="1026"/>
        <v>0</v>
      </c>
      <c r="AD603" s="13">
        <f t="shared" si="1027"/>
        <v>0</v>
      </c>
    </row>
    <row r="604" spans="1:30" s="7" customFormat="1" ht="21" customHeight="1" x14ac:dyDescent="0.2">
      <c r="A604" s="4" t="s">
        <v>33</v>
      </c>
      <c r="B604" s="4"/>
      <c r="C604" s="5"/>
      <c r="D604" s="5"/>
      <c r="E604" s="5"/>
      <c r="F604" s="5"/>
      <c r="G604" s="6">
        <f t="shared" ref="G604" si="1028">SUM(G600:G603)</f>
        <v>0</v>
      </c>
      <c r="H604" s="6">
        <f>SUM(H600:H603)</f>
        <v>0</v>
      </c>
      <c r="I604" s="6">
        <f t="shared" ref="I604:K604" si="1029">SUM(I600:I603)</f>
        <v>0</v>
      </c>
      <c r="J604" s="6">
        <f t="shared" si="1029"/>
        <v>0</v>
      </c>
      <c r="K604" s="6">
        <f t="shared" si="1029"/>
        <v>0</v>
      </c>
      <c r="L604" s="6">
        <f t="shared" ref="L604:X604" si="1030">SUM(L600:L603)</f>
        <v>0</v>
      </c>
      <c r="M604" s="6">
        <f t="shared" si="1030"/>
        <v>0</v>
      </c>
      <c r="N604" s="6">
        <f t="shared" si="1030"/>
        <v>0</v>
      </c>
      <c r="O604" s="6">
        <f t="shared" si="1030"/>
        <v>0</v>
      </c>
      <c r="P604" s="6">
        <f t="shared" si="1030"/>
        <v>0</v>
      </c>
      <c r="Q604" s="6">
        <f t="shared" si="1030"/>
        <v>0</v>
      </c>
      <c r="R604" s="6">
        <f t="shared" si="1030"/>
        <v>0</v>
      </c>
      <c r="S604" s="6">
        <f t="shared" si="1030"/>
        <v>0</v>
      </c>
      <c r="T604" s="6">
        <f t="shared" si="1030"/>
        <v>0</v>
      </c>
      <c r="U604" s="6">
        <f t="shared" si="1030"/>
        <v>0</v>
      </c>
      <c r="V604" s="6">
        <f t="shared" si="1030"/>
        <v>0</v>
      </c>
      <c r="W604" s="6">
        <f t="shared" si="1030"/>
        <v>0</v>
      </c>
      <c r="X604" s="6">
        <f t="shared" si="1030"/>
        <v>0</v>
      </c>
      <c r="Y604" s="6">
        <f t="shared" si="1013"/>
        <v>0</v>
      </c>
      <c r="Z604" s="6">
        <f t="shared" si="1013"/>
        <v>0</v>
      </c>
      <c r="AA604" s="6">
        <f t="shared" si="1013"/>
        <v>0</v>
      </c>
      <c r="AB604" s="6">
        <f t="shared" si="1013"/>
        <v>0</v>
      </c>
      <c r="AC604" s="6">
        <f t="shared" si="1013"/>
        <v>0</v>
      </c>
      <c r="AD604" s="6">
        <f t="shared" si="1013"/>
        <v>0</v>
      </c>
    </row>
    <row r="605" spans="1:30" s="2" customFormat="1" ht="21" customHeight="1" x14ac:dyDescent="0.2">
      <c r="A605" s="44">
        <v>2014</v>
      </c>
      <c r="B605" s="29" t="s">
        <v>26</v>
      </c>
      <c r="C605" s="45" t="s">
        <v>164</v>
      </c>
      <c r="D605" s="46">
        <f>+VLOOKUP(C605,'[1]ENTES A JUNIO 2014'!$B$2:$C$124,2,FALSE)</f>
        <v>150</v>
      </c>
      <c r="E605" s="46" t="s">
        <v>164</v>
      </c>
      <c r="F605" s="46" t="s">
        <v>164</v>
      </c>
      <c r="G605" s="1" t="e">
        <f>+VLOOKUP(D605,#REF!,2,FALSE)</f>
        <v>#REF!</v>
      </c>
      <c r="H605" s="13">
        <v>0</v>
      </c>
      <c r="I605" s="1" t="e">
        <f>+VLOOKUP(D605,#REF!,4,FALSE)</f>
        <v>#REF!</v>
      </c>
      <c r="J605" s="1" t="e">
        <f>+VLOOKUP(D605,#REF!,2,FALSE)</f>
        <v>#REF!</v>
      </c>
      <c r="K605" s="1" t="e">
        <f>+VLOOKUP(D605,#REF!,3,FALSE)</f>
        <v>#REF!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24" t="e">
        <f t="shared" ref="Y605" si="1031">SUM(I605:Q605)</f>
        <v>#REF!</v>
      </c>
      <c r="Z605" s="1" t="e">
        <f t="shared" ref="Z605:Z608" si="1032">SUM(I605:Q605)</f>
        <v>#REF!</v>
      </c>
      <c r="AA605" s="1" t="e">
        <f t="shared" ref="AA605:AA608" si="1033">+X605+W605+V605+U605+T605+S605+R605+Q605+P605+L605+K605+J605+I605</f>
        <v>#REF!</v>
      </c>
      <c r="AB605" s="24" t="e">
        <f t="shared" ref="AB605:AB608" si="1034">+G605</f>
        <v>#REF!</v>
      </c>
      <c r="AC605" s="1" t="e">
        <f t="shared" ref="AC605:AC608" si="1035">+AA605-Z605</f>
        <v>#REF!</v>
      </c>
      <c r="AD605" s="13" t="e">
        <f t="shared" ref="AD605:AD608" si="1036">+AB605-Y605</f>
        <v>#REF!</v>
      </c>
    </row>
    <row r="606" spans="1:30" s="8" customFormat="1" ht="21" customHeight="1" x14ac:dyDescent="0.2">
      <c r="A606" s="44"/>
      <c r="B606" s="29" t="s">
        <v>30</v>
      </c>
      <c r="C606" s="45"/>
      <c r="D606" s="47"/>
      <c r="E606" s="47"/>
      <c r="F606" s="47"/>
      <c r="G606" s="1" t="e">
        <f>+VLOOKUP(D605,#REF!,2,FALSE)</f>
        <v>#REF!</v>
      </c>
      <c r="H606" s="13">
        <v>0</v>
      </c>
      <c r="I606" s="1" t="e">
        <f>+VLOOKUP(D605,#REF!,4,FALSE)</f>
        <v>#REF!</v>
      </c>
      <c r="J606" s="1" t="e">
        <f>+VLOOKUP(D605,#REF!,2,FALSE)</f>
        <v>#REF!</v>
      </c>
      <c r="K606" s="1" t="e">
        <f>+VLOOKUP(D605,#REF!,3,FALSE)</f>
        <v>#REF!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24" t="e">
        <f t="shared" si="1014"/>
        <v>#REF!</v>
      </c>
      <c r="Z606" s="1" t="e">
        <f t="shared" si="1032"/>
        <v>#REF!</v>
      </c>
      <c r="AA606" s="1" t="e">
        <f t="shared" si="1033"/>
        <v>#REF!</v>
      </c>
      <c r="AB606" s="24" t="e">
        <f t="shared" si="1034"/>
        <v>#REF!</v>
      </c>
      <c r="AC606" s="1" t="e">
        <f t="shared" si="1035"/>
        <v>#REF!</v>
      </c>
      <c r="AD606" s="13" t="e">
        <f t="shared" si="1036"/>
        <v>#REF!</v>
      </c>
    </row>
    <row r="607" spans="1:30" ht="21" customHeight="1" x14ac:dyDescent="0.2">
      <c r="A607" s="44"/>
      <c r="B607" s="29" t="s">
        <v>31</v>
      </c>
      <c r="C607" s="45"/>
      <c r="D607" s="47"/>
      <c r="E607" s="47"/>
      <c r="F607" s="47"/>
      <c r="G607" s="1" t="e">
        <f>+VLOOKUP(D605,#REF!,2,FALSE)</f>
        <v>#REF!</v>
      </c>
      <c r="H607" s="13">
        <v>0</v>
      </c>
      <c r="I607" s="1" t="e">
        <f>+VLOOKUP(D605,#REF!,4,FALSE)</f>
        <v>#REF!</v>
      </c>
      <c r="J607" s="1" t="e">
        <f>+VLOOKUP(D605,#REF!,2,FALSE)</f>
        <v>#REF!</v>
      </c>
      <c r="K607" s="1" t="e">
        <f>+VLOOKUP(D605,#REF!,3,FALSE)</f>
        <v>#REF!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24" t="e">
        <f t="shared" si="1014"/>
        <v>#REF!</v>
      </c>
      <c r="Z607" s="1" t="e">
        <f t="shared" si="1032"/>
        <v>#REF!</v>
      </c>
      <c r="AA607" s="1" t="e">
        <f t="shared" si="1033"/>
        <v>#REF!</v>
      </c>
      <c r="AB607" s="24" t="e">
        <f t="shared" si="1034"/>
        <v>#REF!</v>
      </c>
      <c r="AC607" s="1" t="e">
        <f t="shared" si="1035"/>
        <v>#REF!</v>
      </c>
      <c r="AD607" s="13" t="e">
        <f t="shared" si="1036"/>
        <v>#REF!</v>
      </c>
    </row>
    <row r="608" spans="1:30" s="8" customFormat="1" ht="21" customHeight="1" x14ac:dyDescent="0.2">
      <c r="A608" s="44"/>
      <c r="B608" s="29" t="s">
        <v>32</v>
      </c>
      <c r="C608" s="45"/>
      <c r="D608" s="48"/>
      <c r="E608" s="48"/>
      <c r="F608" s="48"/>
      <c r="G608" s="1">
        <v>0</v>
      </c>
      <c r="H608" s="13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24">
        <f t="shared" si="1014"/>
        <v>0</v>
      </c>
      <c r="Z608" s="1">
        <f t="shared" si="1032"/>
        <v>0</v>
      </c>
      <c r="AA608" s="1">
        <f t="shared" si="1033"/>
        <v>0</v>
      </c>
      <c r="AB608" s="24">
        <f t="shared" si="1034"/>
        <v>0</v>
      </c>
      <c r="AC608" s="1">
        <f t="shared" si="1035"/>
        <v>0</v>
      </c>
      <c r="AD608" s="13">
        <f t="shared" si="1036"/>
        <v>0</v>
      </c>
    </row>
    <row r="609" spans="1:30" s="7" customFormat="1" ht="21" customHeight="1" x14ac:dyDescent="0.2">
      <c r="A609" s="4" t="s">
        <v>33</v>
      </c>
      <c r="B609" s="4"/>
      <c r="C609" s="5"/>
      <c r="D609" s="5"/>
      <c r="E609" s="5"/>
      <c r="F609" s="5"/>
      <c r="G609" s="6" t="e">
        <f t="shared" ref="G609:X609" si="1037">SUM(G605:G608)</f>
        <v>#REF!</v>
      </c>
      <c r="H609" s="6">
        <f>SUM(H605:H608)</f>
        <v>0</v>
      </c>
      <c r="I609" s="6" t="e">
        <f t="shared" ref="I609:K609" si="1038">SUM(I605:I608)</f>
        <v>#REF!</v>
      </c>
      <c r="J609" s="6" t="e">
        <f t="shared" si="1038"/>
        <v>#REF!</v>
      </c>
      <c r="K609" s="6" t="e">
        <f t="shared" si="1038"/>
        <v>#REF!</v>
      </c>
      <c r="L609" s="6">
        <f t="shared" si="1037"/>
        <v>0</v>
      </c>
      <c r="M609" s="6">
        <f t="shared" si="1037"/>
        <v>0</v>
      </c>
      <c r="N609" s="6">
        <f t="shared" si="1037"/>
        <v>0</v>
      </c>
      <c r="O609" s="6">
        <f t="shared" si="1037"/>
        <v>0</v>
      </c>
      <c r="P609" s="6">
        <f t="shared" si="1037"/>
        <v>0</v>
      </c>
      <c r="Q609" s="6">
        <f t="shared" si="1037"/>
        <v>0</v>
      </c>
      <c r="R609" s="6">
        <f t="shared" si="1037"/>
        <v>0</v>
      </c>
      <c r="S609" s="6">
        <f t="shared" si="1037"/>
        <v>0</v>
      </c>
      <c r="T609" s="6">
        <f t="shared" si="1037"/>
        <v>0</v>
      </c>
      <c r="U609" s="6">
        <f t="shared" si="1037"/>
        <v>0</v>
      </c>
      <c r="V609" s="6">
        <f t="shared" si="1037"/>
        <v>0</v>
      </c>
      <c r="W609" s="6">
        <f t="shared" si="1037"/>
        <v>0</v>
      </c>
      <c r="X609" s="6">
        <f t="shared" si="1037"/>
        <v>0</v>
      </c>
      <c r="Y609" s="6" t="e">
        <f t="shared" si="1013"/>
        <v>#REF!</v>
      </c>
      <c r="Z609" s="6" t="e">
        <f t="shared" si="1013"/>
        <v>#REF!</v>
      </c>
      <c r="AA609" s="6" t="e">
        <f t="shared" si="1013"/>
        <v>#REF!</v>
      </c>
      <c r="AB609" s="6" t="e">
        <f t="shared" si="1013"/>
        <v>#REF!</v>
      </c>
      <c r="AC609" s="6" t="e">
        <f t="shared" si="1013"/>
        <v>#REF!</v>
      </c>
      <c r="AD609" s="6" t="e">
        <f t="shared" si="1013"/>
        <v>#REF!</v>
      </c>
    </row>
    <row r="610" spans="1:30" ht="21" customHeight="1" x14ac:dyDescent="0.2">
      <c r="A610" s="41" t="s">
        <v>169</v>
      </c>
      <c r="B610" s="49"/>
      <c r="C610" s="49"/>
      <c r="D610" s="49"/>
      <c r="E610" s="49"/>
      <c r="F610" s="50"/>
      <c r="G610" s="21" t="e">
        <f>+G9+G14+G19+G24+G29+G34+G39+G44+G49+G54+G59+G64+G69+G74+G79+G84+G89+G94+G99+G104+G109+G114+G119+G124+G129+G134+G139+G144+G149+G154+G159+G164+G169+G174+G179+G184+G189+G194+G199+G204+G209+G214+G219+G224+G229+G234+G239+G244+G249+G254+G259+G264+G269+G274+G279+G284+G289+G294+G299+G304+G309+G314+G319+G324+G329+G334+G339+G344+G349+G354+G359+G364+G369+G374+G379+G384+G389+G394+G399+G404+G409+G414+G419+G424+G429+G434+G439+G444+G449+G454+G459+G464+G469+G474+G479+G484+G489+G494+G499+G504+G509+G514+G519+G524+G529+G534+G539+G544+G549+G554+G559+G564+G569+G574+G579+G584+G589+G594+G599+G604+G609</f>
        <v>#REF!</v>
      </c>
      <c r="H610" s="21">
        <f>+H9+H14+H19+H24+H29+H34+H39+H44+H49+H54+H59+H64+H69+H74+H79+H84+H89+H94+H99+H104+H109+H114+H119+H124+H129+H134+H139+H144+H149+H154+H159+H164+H169+H174+H179+H184+H189+H194+H199+H204+H209+H214+H219+H224+H229+H234+H239+H244+H249+H254+H259+H264+H269+H274+H279+H284+H289+H294+H299+H304+H309+H314+H319+H324+H329+H334+H339+H344+H349+H354+H359+H364+H369+H374+H379+H384+H389+H394+H399+H404+H409+H414+H419+H424+H429+H434+H439+H444+H449+H454+H459+H464+H469+H474+H479+H484+H489+H494+H499+H504+H509+H514+H519+H524+H529+H534+H539+H544+H549+H554+H559+H564+H569+H574+H579+H584+H589+H594+H599+H604+H609</f>
        <v>314</v>
      </c>
      <c r="I610" s="21" t="e">
        <f t="shared" ref="I610:AD610" si="1039">+I9+I14+I19+I24+I29+I34+I39+I44+I49+I54+I59+I64+I69+I74+I79+I84+I89+I94+I99+I104+I109+I114+I119+I124+I129+I134+I139+I144+I149+I154+I159+I164+I169+I174+I179+I184+I189+I194+I199+I204+I209+I214+I219+I224+I229+I234+I239+I244+I249+I254+I259+I264+I269+I274+I279+I284+I289+I294+I299+I304+I309+I314+I319+I324+I329+I334+I339+I344+I349+I354+I359+I364+I369+I374+I379+I384+I389+I394+I399+I404+I409+I414+I419+I424+I429+I434+I439+I444+I449+I454+I459+I464+I469+I474+I479+I484+I489+I494+I499+I504+I509+I514+I519+I524+I529+I534+I539+I544+I549+I554+I559+I564+I569+I574+I579+I584+I589+I594+I599+I604+I609</f>
        <v>#REF!</v>
      </c>
      <c r="J610" s="21" t="e">
        <f t="shared" si="1039"/>
        <v>#REF!</v>
      </c>
      <c r="K610" s="21" t="e">
        <f>+K9+K14+K19+K24+K29+K34+K39+K44+K49+K54+K59+K64+K69+K74+K79+K84+K89+K94+K99+K104+K109+K114+K119+K124+K129+K134+K139+K144+K149+K154+K159+K164+K169+K174+K179+K184+K189+K194+K199+K204+K209+K214+K219+K224+K229+K234+K239+K244+K249+K254+K259+K264+K269+K274+K279+K284+K289+K294+K299+K304+K309+K314+K319+K324+K329+K334+K339+K344+K349+K354+K359+K364+K369+K374+K379+K384+K389+K394+K399+K404+K409+K414+K419+K424+K429+K434+K439+K444+K449+K454+K459+K464+K469+K474+K479+K484+K489+K494+K499+K504+K509+K514+K519+K524+K529+K534+K539+K544+K549+K554+K559+K564+K569+K574+K579+K584+K589+K594+K599+K604+K609</f>
        <v>#REF!</v>
      </c>
      <c r="L610" s="21" t="e">
        <f t="shared" si="1039"/>
        <v>#N/A</v>
      </c>
      <c r="M610" s="21" t="e">
        <f t="shared" si="1039"/>
        <v>#N/A</v>
      </c>
      <c r="N610" s="21" t="e">
        <f t="shared" si="1039"/>
        <v>#N/A</v>
      </c>
      <c r="O610" s="21" t="e">
        <f t="shared" si="1039"/>
        <v>#N/A</v>
      </c>
      <c r="P610" s="21" t="e">
        <f t="shared" si="1039"/>
        <v>#N/A</v>
      </c>
      <c r="Q610" s="21" t="e">
        <f t="shared" si="1039"/>
        <v>#N/A</v>
      </c>
      <c r="R610" s="21" t="e">
        <f t="shared" si="1039"/>
        <v>#N/A</v>
      </c>
      <c r="S610" s="21">
        <f t="shared" si="1039"/>
        <v>0</v>
      </c>
      <c r="T610" s="21" t="e">
        <f t="shared" si="1039"/>
        <v>#N/A</v>
      </c>
      <c r="U610" s="21" t="e">
        <f t="shared" si="1039"/>
        <v>#N/A</v>
      </c>
      <c r="V610" s="21" t="e">
        <f t="shared" si="1039"/>
        <v>#N/A</v>
      </c>
      <c r="W610" s="21" t="e">
        <f t="shared" si="1039"/>
        <v>#N/A</v>
      </c>
      <c r="X610" s="21">
        <f t="shared" si="1039"/>
        <v>0</v>
      </c>
      <c r="Y610" s="21" t="e">
        <f t="shared" si="1039"/>
        <v>#REF!</v>
      </c>
      <c r="Z610" s="21" t="e">
        <f t="shared" si="1039"/>
        <v>#REF!</v>
      </c>
      <c r="AA610" s="21" t="e">
        <f t="shared" si="1039"/>
        <v>#N/A</v>
      </c>
      <c r="AB610" s="21" t="e">
        <f t="shared" si="1039"/>
        <v>#REF!</v>
      </c>
      <c r="AC610" s="21" t="e">
        <f t="shared" si="1039"/>
        <v>#N/A</v>
      </c>
      <c r="AD610" s="21" t="e">
        <f t="shared" si="1039"/>
        <v>#REF!</v>
      </c>
    </row>
    <row r="611" spans="1:30" ht="21" customHeight="1" x14ac:dyDescent="0.2">
      <c r="A611" s="41" t="s">
        <v>166</v>
      </c>
      <c r="B611" s="42"/>
      <c r="C611" s="42"/>
      <c r="D611" s="42"/>
      <c r="E611" s="42"/>
      <c r="F611" s="43"/>
      <c r="G611" s="21" t="e">
        <f t="shared" ref="G611:AD613" si="1040">+G5+G10+G15+G20+G25+G30+G35+G40+G45+G50+G55+G60+G65+G70+G75+G80+G85+G90+G95+G100+G105+G110+G115+G120+G125+G130+G135+G140+G145+G150+G155+G160+G165+G170+G175+G180+G185+G190+G195+G200+G205+G210+G215+G220+G225+G230+G235+G240+G245+G250+G255+G260+G265+G270+G275+G280+G285+G290+G295+G300+G305+G310+G315+G320+G325+G330+G335+G340+G345+G350+G355+G360+G365+G370+G375+G380+G385+G390+G395+G400+G405+G410+G415+G420+G425+G430+G435+G440+G445+G450+G455+G460+G465+G470+G475+G480+G485+G490+G495+G500+G505+G510+G515+G520+G525+G530+G535+G540+G545+G550+G555+G560+G565+G570+G575+G580+G585+G590+G595+G600+G605</f>
        <v>#REF!</v>
      </c>
      <c r="H611" s="21">
        <f t="shared" si="1040"/>
        <v>0</v>
      </c>
      <c r="I611" s="21" t="e">
        <f t="shared" si="1040"/>
        <v>#REF!</v>
      </c>
      <c r="J611" s="21" t="e">
        <f t="shared" si="1040"/>
        <v>#REF!</v>
      </c>
      <c r="K611" s="21" t="e">
        <f t="shared" si="1040"/>
        <v>#REF!</v>
      </c>
      <c r="L611" s="21">
        <f t="shared" si="1040"/>
        <v>92</v>
      </c>
      <c r="M611" s="21">
        <f t="shared" si="1040"/>
        <v>211</v>
      </c>
      <c r="N611" s="21">
        <f t="shared" si="1040"/>
        <v>87</v>
      </c>
      <c r="O611" s="21">
        <f t="shared" si="1040"/>
        <v>28</v>
      </c>
      <c r="P611" s="21">
        <f t="shared" si="1040"/>
        <v>49</v>
      </c>
      <c r="Q611" s="21">
        <f t="shared" si="1040"/>
        <v>52</v>
      </c>
      <c r="R611" s="21">
        <f t="shared" si="1040"/>
        <v>236</v>
      </c>
      <c r="S611" s="21">
        <f t="shared" si="1040"/>
        <v>0</v>
      </c>
      <c r="T611" s="21">
        <f t="shared" si="1040"/>
        <v>11</v>
      </c>
      <c r="U611" s="21">
        <f t="shared" si="1040"/>
        <v>35</v>
      </c>
      <c r="V611" s="21">
        <f t="shared" si="1040"/>
        <v>2</v>
      </c>
      <c r="W611" s="21">
        <f t="shared" si="1040"/>
        <v>42</v>
      </c>
      <c r="X611" s="21">
        <f t="shared" si="1040"/>
        <v>0</v>
      </c>
      <c r="Y611" s="21" t="e">
        <f t="shared" si="1040"/>
        <v>#REF!</v>
      </c>
      <c r="Z611" s="21" t="e">
        <f t="shared" si="1040"/>
        <v>#REF!</v>
      </c>
      <c r="AA611" s="21" t="e">
        <f t="shared" si="1040"/>
        <v>#REF!</v>
      </c>
      <c r="AB611" s="21" t="e">
        <f t="shared" si="1040"/>
        <v>#REF!</v>
      </c>
      <c r="AC611" s="21" t="e">
        <f t="shared" si="1040"/>
        <v>#REF!</v>
      </c>
      <c r="AD611" s="21" t="e">
        <f t="shared" si="1040"/>
        <v>#REF!</v>
      </c>
    </row>
    <row r="612" spans="1:30" ht="21" customHeight="1" x14ac:dyDescent="0.2">
      <c r="A612" s="41" t="s">
        <v>167</v>
      </c>
      <c r="B612" s="42"/>
      <c r="C612" s="42"/>
      <c r="D612" s="42"/>
      <c r="E612" s="42"/>
      <c r="F612" s="43"/>
      <c r="G612" s="21" t="e">
        <f t="shared" si="1040"/>
        <v>#REF!</v>
      </c>
      <c r="H612" s="21">
        <f t="shared" si="1040"/>
        <v>1</v>
      </c>
      <c r="I612" s="21" t="e">
        <f t="shared" si="1040"/>
        <v>#REF!</v>
      </c>
      <c r="J612" s="21" t="e">
        <f t="shared" si="1040"/>
        <v>#REF!</v>
      </c>
      <c r="K612" s="21" t="e">
        <f t="shared" si="1040"/>
        <v>#REF!</v>
      </c>
      <c r="L612" s="21" t="e">
        <f t="shared" si="1040"/>
        <v>#N/A</v>
      </c>
      <c r="M612" s="21" t="e">
        <f t="shared" si="1040"/>
        <v>#N/A</v>
      </c>
      <c r="N612" s="21" t="e">
        <f t="shared" si="1040"/>
        <v>#N/A</v>
      </c>
      <c r="O612" s="21" t="e">
        <f t="shared" si="1040"/>
        <v>#N/A</v>
      </c>
      <c r="P612" s="21" t="e">
        <f t="shared" si="1040"/>
        <v>#N/A</v>
      </c>
      <c r="Q612" s="21" t="e">
        <f t="shared" si="1040"/>
        <v>#N/A</v>
      </c>
      <c r="R612" s="21" t="e">
        <f t="shared" si="1040"/>
        <v>#N/A</v>
      </c>
      <c r="S612" s="21">
        <f t="shared" si="1040"/>
        <v>0</v>
      </c>
      <c r="T612" s="21" t="e">
        <f t="shared" si="1040"/>
        <v>#N/A</v>
      </c>
      <c r="U612" s="21" t="e">
        <f t="shared" si="1040"/>
        <v>#N/A</v>
      </c>
      <c r="V612" s="21" t="e">
        <f t="shared" si="1040"/>
        <v>#N/A</v>
      </c>
      <c r="W612" s="21" t="e">
        <f t="shared" si="1040"/>
        <v>#N/A</v>
      </c>
      <c r="X612" s="21">
        <f t="shared" si="1040"/>
        <v>0</v>
      </c>
      <c r="Y612" s="21" t="e">
        <f t="shared" si="1040"/>
        <v>#REF!</v>
      </c>
      <c r="Z612" s="21" t="e">
        <f t="shared" si="1040"/>
        <v>#REF!</v>
      </c>
      <c r="AA612" s="21" t="e">
        <f t="shared" si="1040"/>
        <v>#N/A</v>
      </c>
      <c r="AB612" s="21" t="e">
        <f t="shared" si="1040"/>
        <v>#REF!</v>
      </c>
      <c r="AC612" s="21" t="e">
        <f t="shared" si="1040"/>
        <v>#N/A</v>
      </c>
      <c r="AD612" s="21" t="e">
        <f t="shared" si="1040"/>
        <v>#REF!</v>
      </c>
    </row>
    <row r="613" spans="1:30" ht="21" customHeight="1" x14ac:dyDescent="0.2">
      <c r="A613" s="41" t="s">
        <v>168</v>
      </c>
      <c r="B613" s="42"/>
      <c r="C613" s="42"/>
      <c r="D613" s="42"/>
      <c r="E613" s="42"/>
      <c r="F613" s="43"/>
      <c r="G613" s="21" t="e">
        <f t="shared" si="1040"/>
        <v>#REF!</v>
      </c>
      <c r="H613" s="21">
        <f t="shared" si="1040"/>
        <v>313</v>
      </c>
      <c r="I613" s="21" t="e">
        <f t="shared" si="1040"/>
        <v>#REF!</v>
      </c>
      <c r="J613" s="21" t="e">
        <f t="shared" si="1040"/>
        <v>#REF!</v>
      </c>
      <c r="K613" s="21" t="e">
        <f t="shared" si="1040"/>
        <v>#REF!</v>
      </c>
      <c r="L613" s="21" t="e">
        <f t="shared" si="1040"/>
        <v>#N/A</v>
      </c>
      <c r="M613" s="21" t="e">
        <f t="shared" si="1040"/>
        <v>#N/A</v>
      </c>
      <c r="N613" s="21" t="e">
        <f t="shared" si="1040"/>
        <v>#N/A</v>
      </c>
      <c r="O613" s="21" t="e">
        <f t="shared" si="1040"/>
        <v>#N/A</v>
      </c>
      <c r="P613" s="21" t="e">
        <f t="shared" si="1040"/>
        <v>#N/A</v>
      </c>
      <c r="Q613" s="21" t="e">
        <f t="shared" si="1040"/>
        <v>#N/A</v>
      </c>
      <c r="R613" s="21" t="e">
        <f t="shared" si="1040"/>
        <v>#N/A</v>
      </c>
      <c r="S613" s="21">
        <f t="shared" si="1040"/>
        <v>0</v>
      </c>
      <c r="T613" s="21" t="e">
        <f t="shared" si="1040"/>
        <v>#N/A</v>
      </c>
      <c r="U613" s="21" t="e">
        <f t="shared" si="1040"/>
        <v>#N/A</v>
      </c>
      <c r="V613" s="21" t="e">
        <f t="shared" si="1040"/>
        <v>#N/A</v>
      </c>
      <c r="W613" s="21" t="e">
        <f t="shared" si="1040"/>
        <v>#N/A</v>
      </c>
      <c r="X613" s="21">
        <f t="shared" si="1040"/>
        <v>0</v>
      </c>
      <c r="Y613" s="21" t="e">
        <f t="shared" si="1040"/>
        <v>#N/A</v>
      </c>
      <c r="Z613" s="21" t="e">
        <f t="shared" si="1040"/>
        <v>#N/A</v>
      </c>
      <c r="AA613" s="21" t="e">
        <f t="shared" si="1040"/>
        <v>#N/A</v>
      </c>
      <c r="AB613" s="21" t="e">
        <f t="shared" si="1040"/>
        <v>#REF!</v>
      </c>
      <c r="AC613" s="21" t="e">
        <f t="shared" si="1040"/>
        <v>#N/A</v>
      </c>
      <c r="AD613" s="21" t="e">
        <f t="shared" si="1040"/>
        <v>#REF!</v>
      </c>
    </row>
    <row r="614" spans="1:30" ht="21" customHeight="1" x14ac:dyDescent="0.2">
      <c r="A614" s="10" t="s">
        <v>165</v>
      </c>
      <c r="B614" s="10"/>
      <c r="C614" s="10"/>
      <c r="D614" s="10"/>
      <c r="E614" s="11"/>
      <c r="F614" s="11"/>
      <c r="G614" s="14"/>
      <c r="H614" s="15"/>
      <c r="I614" s="16"/>
      <c r="J614" s="15"/>
      <c r="O614"/>
      <c r="P614"/>
      <c r="Q614"/>
    </row>
    <row r="615" spans="1:30" ht="21" customHeight="1" x14ac:dyDescent="0.2">
      <c r="A615" s="10" t="s">
        <v>170</v>
      </c>
      <c r="B615" s="10"/>
      <c r="C615" s="10"/>
      <c r="D615" s="10"/>
      <c r="E615" s="11"/>
      <c r="F615" s="11"/>
      <c r="G615" s="14"/>
      <c r="H615" s="11"/>
      <c r="I615" s="15"/>
      <c r="J615" s="15"/>
      <c r="O615"/>
      <c r="P615"/>
      <c r="Q615"/>
    </row>
    <row r="616" spans="1:30" ht="21" customHeight="1" x14ac:dyDescent="0.2">
      <c r="A616" s="10"/>
      <c r="B616" s="10"/>
      <c r="C616" s="10"/>
      <c r="D616" s="10"/>
      <c r="E616" s="11"/>
      <c r="F616" s="11"/>
      <c r="G616" s="14"/>
      <c r="H616" s="11"/>
      <c r="I616" s="15"/>
      <c r="J616" s="15"/>
      <c r="O616"/>
      <c r="P616"/>
      <c r="Q616"/>
    </row>
    <row r="617" spans="1:30" ht="21" customHeight="1" x14ac:dyDescent="0.2">
      <c r="A617" s="10"/>
      <c r="B617" s="10"/>
      <c r="C617" s="10"/>
      <c r="D617" s="10"/>
      <c r="E617" s="11"/>
      <c r="F617" s="11"/>
      <c r="G617" s="14"/>
      <c r="H617" s="11"/>
      <c r="I617" s="15"/>
      <c r="J617" s="15"/>
      <c r="O617"/>
      <c r="P617"/>
      <c r="Q617"/>
    </row>
    <row r="618" spans="1:30" ht="21" customHeight="1" x14ac:dyDescent="0.2">
      <c r="A618" s="10"/>
      <c r="B618" s="10"/>
      <c r="C618" s="10"/>
      <c r="D618" s="10"/>
      <c r="E618" s="11"/>
      <c r="F618" s="11"/>
      <c r="G618" s="14"/>
      <c r="H618" s="11"/>
      <c r="I618" s="15"/>
      <c r="J618" s="15"/>
      <c r="O618"/>
      <c r="P618"/>
      <c r="Q618"/>
    </row>
    <row r="619" spans="1:30" x14ac:dyDescent="0.2">
      <c r="A619" s="10"/>
      <c r="B619" s="10"/>
      <c r="C619" s="10"/>
      <c r="D619" s="10"/>
      <c r="E619" s="11"/>
      <c r="F619" s="11"/>
      <c r="G619" s="14"/>
      <c r="H619" s="11"/>
      <c r="I619" s="15"/>
      <c r="J619" s="15"/>
      <c r="O619"/>
      <c r="P619"/>
      <c r="Q619"/>
    </row>
    <row r="620" spans="1:30" ht="21" customHeight="1" x14ac:dyDescent="0.2">
      <c r="A620" s="10"/>
      <c r="B620" s="10"/>
      <c r="C620" s="10"/>
      <c r="D620" s="10"/>
      <c r="E620" s="11"/>
      <c r="F620" s="11"/>
      <c r="G620" s="14"/>
      <c r="H620" s="11"/>
      <c r="I620" s="15"/>
      <c r="J620" s="15"/>
      <c r="O620"/>
      <c r="P620"/>
      <c r="Q620"/>
    </row>
    <row r="621" spans="1:30" ht="21" customHeight="1" x14ac:dyDescent="0.2">
      <c r="A621" s="10"/>
      <c r="B621" s="10"/>
      <c r="C621" s="10"/>
      <c r="D621" s="10"/>
      <c r="E621" s="11"/>
      <c r="F621" s="11"/>
      <c r="G621" s="14"/>
      <c r="H621" s="11"/>
      <c r="I621" s="15"/>
      <c r="J621" s="15"/>
      <c r="O621"/>
      <c r="P621"/>
      <c r="Q621"/>
    </row>
    <row r="622" spans="1:30" ht="21" customHeight="1" x14ac:dyDescent="0.2">
      <c r="A622" s="10"/>
      <c r="B622" s="10"/>
      <c r="C622" s="10"/>
      <c r="D622" s="10"/>
      <c r="E622" s="11"/>
      <c r="F622" s="11"/>
      <c r="G622" s="14"/>
      <c r="H622" s="11"/>
      <c r="I622" s="15"/>
      <c r="J622" s="15"/>
      <c r="O622"/>
      <c r="P622"/>
      <c r="Q622"/>
    </row>
    <row r="623" spans="1:30" ht="21" customHeight="1" x14ac:dyDescent="0.2">
      <c r="A623" s="10"/>
      <c r="B623" s="10"/>
      <c r="C623" s="10"/>
      <c r="D623" s="10"/>
      <c r="E623" s="11"/>
      <c r="F623" s="11"/>
      <c r="G623" s="14"/>
      <c r="H623" s="11"/>
      <c r="I623" s="15"/>
      <c r="J623" s="15"/>
      <c r="O623"/>
      <c r="P623"/>
      <c r="Q623"/>
    </row>
    <row r="624" spans="1:30" ht="21" customHeight="1" x14ac:dyDescent="0.2">
      <c r="A624" s="10"/>
      <c r="B624" s="10"/>
      <c r="C624" s="10"/>
      <c r="D624" s="10"/>
      <c r="E624" s="11"/>
      <c r="F624" s="11"/>
      <c r="G624" s="14"/>
      <c r="H624" s="11"/>
      <c r="I624" s="15"/>
      <c r="J624" s="15"/>
      <c r="O624"/>
      <c r="P624"/>
      <c r="Q624"/>
    </row>
    <row r="625" spans="1:17" x14ac:dyDescent="0.2">
      <c r="A625" s="10"/>
      <c r="B625" s="10"/>
      <c r="C625" s="10"/>
      <c r="D625" s="10"/>
      <c r="E625" s="11"/>
      <c r="F625" s="11"/>
      <c r="G625" s="14"/>
      <c r="H625" s="11"/>
      <c r="I625" s="15"/>
      <c r="J625" s="15"/>
      <c r="O625"/>
      <c r="P625"/>
      <c r="Q625"/>
    </row>
    <row r="626" spans="1:17" x14ac:dyDescent="0.2">
      <c r="A626" s="10"/>
      <c r="B626" s="10"/>
      <c r="C626" s="10"/>
      <c r="D626" s="10"/>
      <c r="E626" s="11"/>
      <c r="F626" s="11"/>
      <c r="G626" s="14"/>
      <c r="H626" s="11"/>
      <c r="I626" s="15"/>
      <c r="J626" s="15"/>
      <c r="O626"/>
      <c r="P626"/>
      <c r="Q626"/>
    </row>
    <row r="627" spans="1:17" x14ac:dyDescent="0.2">
      <c r="A627" s="10"/>
      <c r="B627" s="10"/>
      <c r="C627" s="10"/>
      <c r="D627" s="10"/>
      <c r="E627" s="11"/>
      <c r="F627" s="11"/>
      <c r="G627" s="14"/>
      <c r="H627" s="11"/>
      <c r="I627" s="15"/>
      <c r="J627" s="15"/>
      <c r="O627"/>
      <c r="P627"/>
      <c r="Q627"/>
    </row>
    <row r="628" spans="1:17" x14ac:dyDescent="0.2">
      <c r="A628" s="10"/>
      <c r="B628" s="10"/>
      <c r="C628" s="10"/>
      <c r="D628" s="10"/>
      <c r="E628" s="11"/>
      <c r="F628" s="11"/>
      <c r="G628" s="14"/>
      <c r="H628" s="11"/>
      <c r="I628" s="15"/>
      <c r="J628" s="15"/>
      <c r="O628"/>
      <c r="P628"/>
      <c r="Q628"/>
    </row>
    <row r="629" spans="1:17" x14ac:dyDescent="0.2">
      <c r="A629" s="10"/>
      <c r="B629" s="10"/>
      <c r="C629" s="10"/>
      <c r="D629" s="10"/>
      <c r="E629" s="11"/>
      <c r="F629" s="11"/>
      <c r="G629" s="14"/>
      <c r="H629" s="11"/>
      <c r="I629" s="15"/>
      <c r="J629" s="15"/>
      <c r="O629"/>
      <c r="P629"/>
      <c r="Q629"/>
    </row>
    <row r="630" spans="1:17" x14ac:dyDescent="0.2">
      <c r="A630" s="10"/>
      <c r="B630" s="10"/>
      <c r="C630" s="10"/>
      <c r="D630" s="10"/>
      <c r="E630" s="11"/>
      <c r="F630" s="11"/>
      <c r="G630" s="14"/>
      <c r="H630" s="11"/>
      <c r="I630" s="15"/>
      <c r="J630" s="15"/>
      <c r="O630"/>
      <c r="P630"/>
      <c r="Q630"/>
    </row>
    <row r="631" spans="1:17" x14ac:dyDescent="0.2">
      <c r="A631" s="10"/>
      <c r="B631" s="10"/>
      <c r="C631" s="10"/>
      <c r="D631" s="10"/>
      <c r="E631" s="11"/>
      <c r="F631" s="11"/>
      <c r="G631" s="14"/>
      <c r="H631" s="11"/>
      <c r="I631" s="15"/>
      <c r="J631" s="15"/>
      <c r="O631"/>
      <c r="P631"/>
      <c r="Q631"/>
    </row>
    <row r="632" spans="1:17" x14ac:dyDescent="0.2">
      <c r="A632" s="10"/>
      <c r="B632" s="10"/>
      <c r="C632" s="10"/>
      <c r="D632" s="10"/>
      <c r="E632" s="11"/>
      <c r="F632" s="11"/>
      <c r="G632" s="14"/>
      <c r="H632" s="11"/>
      <c r="I632" s="15"/>
      <c r="J632" s="15"/>
      <c r="O632"/>
      <c r="P632"/>
      <c r="Q632"/>
    </row>
    <row r="633" spans="1:17" x14ac:dyDescent="0.2">
      <c r="A633" s="10"/>
      <c r="B633" s="10"/>
      <c r="C633" s="10"/>
      <c r="D633" s="10"/>
      <c r="E633" s="11"/>
      <c r="F633" s="11"/>
      <c r="G633" s="14"/>
      <c r="H633" s="11"/>
      <c r="I633" s="15"/>
      <c r="J633" s="15"/>
      <c r="O633"/>
      <c r="P633"/>
      <c r="Q633"/>
    </row>
    <row r="634" spans="1:17" x14ac:dyDescent="0.2">
      <c r="A634" s="10"/>
      <c r="B634" s="10"/>
      <c r="C634" s="10"/>
      <c r="D634" s="10"/>
      <c r="E634" s="11"/>
      <c r="F634" s="11"/>
      <c r="G634" s="14"/>
      <c r="H634" s="11"/>
      <c r="I634" s="15"/>
      <c r="J634" s="15"/>
      <c r="O634"/>
      <c r="P634"/>
      <c r="Q634"/>
    </row>
    <row r="635" spans="1:17" x14ac:dyDescent="0.2">
      <c r="A635" s="10"/>
      <c r="B635" s="10"/>
      <c r="C635" s="10"/>
      <c r="D635" s="10"/>
      <c r="E635" s="11"/>
      <c r="F635" s="11"/>
      <c r="G635" s="14"/>
      <c r="H635" s="11"/>
      <c r="I635" s="15"/>
      <c r="J635" s="15"/>
      <c r="O635"/>
      <c r="P635"/>
      <c r="Q635"/>
    </row>
    <row r="636" spans="1:17" x14ac:dyDescent="0.2">
      <c r="A636" s="10"/>
      <c r="B636" s="10"/>
      <c r="C636" s="10"/>
      <c r="D636" s="10"/>
      <c r="E636" s="11"/>
      <c r="F636" s="11"/>
      <c r="G636" s="14"/>
      <c r="H636" s="11"/>
      <c r="I636" s="15"/>
      <c r="J636" s="15"/>
      <c r="O636"/>
      <c r="P636"/>
      <c r="Q636"/>
    </row>
    <row r="637" spans="1:17" x14ac:dyDescent="0.2">
      <c r="A637" s="10"/>
      <c r="B637" s="10"/>
      <c r="C637" s="10"/>
      <c r="D637" s="10"/>
      <c r="E637" s="11"/>
      <c r="F637" s="11"/>
      <c r="G637" s="14"/>
      <c r="H637" s="11"/>
      <c r="I637" s="15"/>
      <c r="J637" s="15"/>
      <c r="O637"/>
      <c r="P637"/>
      <c r="Q637"/>
    </row>
    <row r="638" spans="1:17" x14ac:dyDescent="0.2">
      <c r="A638" s="10"/>
      <c r="B638" s="10"/>
      <c r="C638" s="10"/>
      <c r="D638" s="10"/>
      <c r="E638" s="11"/>
      <c r="F638" s="11"/>
      <c r="G638" s="14"/>
      <c r="H638" s="11"/>
      <c r="I638" s="15"/>
      <c r="J638" s="15"/>
      <c r="O638"/>
      <c r="P638"/>
      <c r="Q638"/>
    </row>
    <row r="639" spans="1:17" x14ac:dyDescent="0.2">
      <c r="A639" s="10"/>
      <c r="B639" s="10"/>
      <c r="C639" s="10"/>
      <c r="D639" s="10"/>
      <c r="E639" s="11"/>
      <c r="F639" s="11"/>
      <c r="G639" s="14"/>
      <c r="H639" s="11"/>
      <c r="I639" s="15"/>
      <c r="J639" s="15"/>
      <c r="O639"/>
      <c r="P639"/>
      <c r="Q639"/>
    </row>
    <row r="640" spans="1:17" x14ac:dyDescent="0.2">
      <c r="A640" s="10"/>
      <c r="B640" s="10"/>
      <c r="C640" s="10"/>
      <c r="D640" s="10"/>
      <c r="E640" s="11"/>
      <c r="F640" s="11"/>
      <c r="G640" s="14"/>
      <c r="H640" s="11"/>
      <c r="I640" s="15"/>
      <c r="J640" s="15"/>
      <c r="O640"/>
      <c r="P640"/>
      <c r="Q640"/>
    </row>
    <row r="641" spans="1:24" x14ac:dyDescent="0.2">
      <c r="A641" s="10"/>
      <c r="B641" s="10"/>
      <c r="C641" s="10"/>
      <c r="D641" s="10"/>
      <c r="E641" s="11"/>
      <c r="F641" s="11"/>
      <c r="G641" s="14"/>
      <c r="H641" s="11"/>
      <c r="I641" s="15"/>
      <c r="J641" s="15"/>
      <c r="O641"/>
      <c r="P641"/>
      <c r="Q641"/>
    </row>
    <row r="642" spans="1:24" x14ac:dyDescent="0.2">
      <c r="A642" s="10"/>
      <c r="B642" s="10"/>
      <c r="C642" s="10"/>
      <c r="D642" s="10"/>
      <c r="E642" s="11"/>
      <c r="F642" s="11"/>
      <c r="G642" s="14"/>
      <c r="H642" s="11"/>
      <c r="I642" s="15"/>
      <c r="J642" s="15"/>
      <c r="O642"/>
      <c r="P642"/>
      <c r="Q642"/>
    </row>
    <row r="643" spans="1:24" x14ac:dyDescent="0.2">
      <c r="A643" s="10"/>
      <c r="B643" s="10"/>
      <c r="C643" s="10"/>
      <c r="D643" s="10"/>
      <c r="E643" s="11"/>
      <c r="F643" s="11"/>
      <c r="G643" s="14"/>
      <c r="H643" s="11"/>
      <c r="I643" s="15"/>
      <c r="J643" s="15"/>
      <c r="O643"/>
      <c r="P643"/>
      <c r="Q643"/>
    </row>
    <row r="644" spans="1:24" x14ac:dyDescent="0.2">
      <c r="A644" s="10"/>
      <c r="B644" s="10"/>
      <c r="C644" s="10"/>
      <c r="D644" s="10"/>
      <c r="E644" s="11"/>
      <c r="F644" s="11"/>
      <c r="G644" s="14"/>
      <c r="H644" s="11"/>
      <c r="I644" s="15"/>
      <c r="J644" s="15"/>
      <c r="O644"/>
      <c r="P644"/>
      <c r="Q644"/>
    </row>
    <row r="645" spans="1:24" x14ac:dyDescent="0.2">
      <c r="A645" s="10"/>
      <c r="B645" s="10"/>
      <c r="C645" s="10"/>
      <c r="D645" s="10"/>
      <c r="E645" s="11"/>
      <c r="F645" s="11"/>
      <c r="G645" s="14"/>
      <c r="H645" s="11"/>
      <c r="I645" s="15"/>
      <c r="J645" s="15"/>
      <c r="O645"/>
      <c r="P645"/>
      <c r="Q645"/>
    </row>
    <row r="646" spans="1:24" x14ac:dyDescent="0.2">
      <c r="A646" s="10"/>
      <c r="B646" s="10"/>
      <c r="C646" s="10"/>
      <c r="D646" s="10"/>
      <c r="E646" s="11"/>
      <c r="F646" s="11"/>
      <c r="G646" s="14"/>
      <c r="H646" s="11"/>
      <c r="I646" s="15"/>
      <c r="J646" s="15"/>
      <c r="O646"/>
      <c r="P646"/>
      <c r="Q646"/>
    </row>
    <row r="647" spans="1:24" x14ac:dyDescent="0.2">
      <c r="A647" s="10"/>
      <c r="B647" s="10"/>
      <c r="C647" s="10"/>
      <c r="D647" s="10"/>
      <c r="E647" s="11"/>
      <c r="F647" s="11"/>
      <c r="G647" s="14"/>
      <c r="H647" s="11"/>
      <c r="I647" s="15"/>
      <c r="J647" s="15"/>
      <c r="O647"/>
      <c r="P647"/>
      <c r="Q647"/>
    </row>
    <row r="648" spans="1:24" x14ac:dyDescent="0.2">
      <c r="A648" s="10"/>
      <c r="B648" s="10"/>
      <c r="C648" s="10"/>
      <c r="D648" s="10"/>
      <c r="E648" s="11"/>
      <c r="F648" s="11"/>
      <c r="G648" s="14"/>
      <c r="H648" s="11"/>
      <c r="I648" s="15"/>
      <c r="J648" s="15"/>
      <c r="O648"/>
      <c r="P648"/>
      <c r="Q648"/>
    </row>
    <row r="649" spans="1:24" x14ac:dyDescent="0.2">
      <c r="A649" s="10"/>
      <c r="B649" s="10"/>
      <c r="C649" s="10"/>
      <c r="D649" s="10"/>
      <c r="E649" s="11"/>
      <c r="F649" s="11"/>
      <c r="G649" s="14"/>
      <c r="H649" s="11"/>
      <c r="I649" s="15"/>
      <c r="J649" s="15"/>
      <c r="O649"/>
      <c r="P649"/>
      <c r="Q649"/>
    </row>
    <row r="650" spans="1:24" x14ac:dyDescent="0.2">
      <c r="A650" s="10"/>
      <c r="B650" s="10"/>
      <c r="C650" s="10"/>
      <c r="D650" s="10"/>
      <c r="E650" s="11"/>
      <c r="F650" s="11"/>
      <c r="G650" s="14"/>
      <c r="H650" s="11"/>
      <c r="I650" s="15"/>
      <c r="J650" s="15"/>
      <c r="O650"/>
      <c r="P650"/>
      <c r="Q650"/>
    </row>
    <row r="651" spans="1:24" x14ac:dyDescent="0.2">
      <c r="A651" s="10"/>
      <c r="B651" s="10"/>
      <c r="C651" s="10"/>
      <c r="D651" s="10"/>
      <c r="E651" s="11"/>
      <c r="F651" s="11"/>
      <c r="G651" s="14"/>
      <c r="H651" s="11"/>
      <c r="I651" s="15"/>
      <c r="J651" s="15"/>
      <c r="O651"/>
      <c r="P651"/>
      <c r="Q651"/>
    </row>
    <row r="652" spans="1:24" x14ac:dyDescent="0.2">
      <c r="A652" s="10"/>
      <c r="B652" s="10"/>
      <c r="C652" s="10"/>
      <c r="D652" s="10"/>
      <c r="E652" s="11"/>
      <c r="F652" s="11"/>
      <c r="G652" s="14"/>
      <c r="H652" s="11"/>
      <c r="I652" s="15"/>
      <c r="J652" s="15"/>
      <c r="O652"/>
      <c r="P652"/>
      <c r="Q652"/>
    </row>
    <row r="653" spans="1:24" x14ac:dyDescent="0.2">
      <c r="A653" s="10"/>
      <c r="B653" s="10"/>
      <c r="C653" s="10"/>
      <c r="D653" s="10"/>
      <c r="E653" s="11"/>
      <c r="F653" s="11"/>
      <c r="G653" s="14"/>
      <c r="H653" s="11"/>
      <c r="I653" s="15"/>
      <c r="J653" s="15"/>
      <c r="O653"/>
      <c r="P653"/>
      <c r="Q653"/>
    </row>
    <row r="654" spans="1:24" x14ac:dyDescent="0.2">
      <c r="A654" s="10"/>
      <c r="B654" s="10"/>
      <c r="C654" s="10"/>
      <c r="D654" s="10"/>
      <c r="E654" s="11"/>
      <c r="F654" s="11"/>
      <c r="G654" s="14"/>
      <c r="H654" s="11"/>
      <c r="I654" s="15"/>
      <c r="J654" s="15"/>
    </row>
    <row r="655" spans="1:24" x14ac:dyDescent="0.2">
      <c r="A655" s="10"/>
      <c r="B655" s="10"/>
      <c r="C655" s="10"/>
      <c r="D655" s="10"/>
      <c r="E655" s="11"/>
      <c r="F655" s="11"/>
      <c r="G655" s="14"/>
      <c r="H655" s="11"/>
      <c r="I655" s="15"/>
      <c r="J655" s="15"/>
    </row>
    <row r="656" spans="1:24" s="12" customFormat="1" x14ac:dyDescent="0.2">
      <c r="A656" s="10"/>
      <c r="B656" s="10"/>
      <c r="C656" s="10"/>
      <c r="D656" s="10"/>
      <c r="E656" s="11"/>
      <c r="F656" s="11"/>
      <c r="G656" s="14"/>
      <c r="H656" s="11"/>
      <c r="I656" s="15"/>
      <c r="J656" s="15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s="12" customFormat="1" x14ac:dyDescent="0.2">
      <c r="A657" s="10"/>
      <c r="B657" s="10"/>
      <c r="C657" s="10"/>
      <c r="D657" s="10"/>
      <c r="E657" s="11"/>
      <c r="F657" s="11"/>
      <c r="G657" s="14"/>
      <c r="H657" s="11"/>
      <c r="I657" s="15"/>
      <c r="J657" s="15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s="12" customFormat="1" x14ac:dyDescent="0.2">
      <c r="A658" s="10"/>
      <c r="B658" s="10"/>
      <c r="C658" s="10"/>
      <c r="D658" s="10"/>
      <c r="E658" s="11"/>
      <c r="F658" s="11"/>
      <c r="G658" s="14"/>
      <c r="H658" s="11"/>
      <c r="I658" s="15"/>
      <c r="J658" s="15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s="12" customFormat="1" x14ac:dyDescent="0.2">
      <c r="A659" s="10"/>
      <c r="B659" s="10"/>
      <c r="C659" s="10"/>
      <c r="D659" s="10"/>
      <c r="E659" s="11"/>
      <c r="F659" s="11"/>
      <c r="G659" s="14"/>
      <c r="H659" s="11"/>
      <c r="I659" s="15"/>
      <c r="J659" s="15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s="12" customFormat="1" x14ac:dyDescent="0.2">
      <c r="A660" s="10"/>
      <c r="B660" s="10"/>
      <c r="C660" s="10"/>
      <c r="D660" s="10"/>
      <c r="E660" s="11"/>
      <c r="F660" s="11"/>
      <c r="G660" s="14"/>
      <c r="H660" s="11"/>
      <c r="I660" s="15"/>
      <c r="J660" s="15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s="12" customFormat="1" x14ac:dyDescent="0.2">
      <c r="A661" s="10"/>
      <c r="B661" s="10"/>
      <c r="C661" s="10"/>
      <c r="D661" s="10"/>
      <c r="E661" s="11"/>
      <c r="F661" s="11"/>
      <c r="G661" s="14"/>
      <c r="H661" s="11"/>
      <c r="I661" s="15"/>
      <c r="J661" s="15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s="12" customFormat="1" x14ac:dyDescent="0.2">
      <c r="A662" s="10"/>
      <c r="B662" s="10"/>
      <c r="C662" s="10"/>
      <c r="D662" s="10"/>
      <c r="E662" s="11"/>
      <c r="F662" s="11"/>
      <c r="G662" s="14"/>
      <c r="H662" s="11"/>
      <c r="I662" s="15"/>
      <c r="J662" s="15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s="12" customFormat="1" x14ac:dyDescent="0.2">
      <c r="A663" s="10"/>
      <c r="B663" s="10"/>
      <c r="C663" s="10"/>
      <c r="D663" s="10"/>
      <c r="E663" s="11"/>
      <c r="F663" s="11"/>
      <c r="G663" s="14"/>
      <c r="H663" s="11"/>
      <c r="I663" s="15"/>
      <c r="J663" s="15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s="12" customFormat="1" x14ac:dyDescent="0.2">
      <c r="A664" s="10"/>
      <c r="B664" s="10"/>
      <c r="C664" s="10"/>
      <c r="D664" s="10"/>
      <c r="E664" s="11"/>
      <c r="F664" s="11"/>
      <c r="G664" s="14"/>
      <c r="H664" s="11"/>
      <c r="I664" s="15"/>
      <c r="J664" s="15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s="12" customFormat="1" x14ac:dyDescent="0.2">
      <c r="A665" s="10"/>
      <c r="B665" s="10"/>
      <c r="C665" s="10"/>
      <c r="D665" s="10"/>
      <c r="E665" s="11"/>
      <c r="F665" s="11"/>
      <c r="G665" s="14"/>
      <c r="H665" s="11"/>
      <c r="I665" s="15"/>
      <c r="J665" s="15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s="12" customFormat="1" x14ac:dyDescent="0.2">
      <c r="A666" s="10"/>
      <c r="B666" s="10"/>
      <c r="C666" s="10"/>
      <c r="D666" s="10"/>
      <c r="E666" s="11"/>
      <c r="F666" s="11"/>
      <c r="G666" s="14"/>
      <c r="H666" s="11"/>
      <c r="I666" s="15"/>
      <c r="J666" s="15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s="12" customFormat="1" x14ac:dyDescent="0.2">
      <c r="A667" s="10"/>
      <c r="B667" s="10"/>
      <c r="C667" s="10"/>
      <c r="D667" s="10"/>
      <c r="E667" s="11"/>
      <c r="F667" s="11"/>
      <c r="G667" s="14"/>
      <c r="H667" s="11"/>
      <c r="I667" s="15"/>
      <c r="J667" s="15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s="12" customFormat="1" x14ac:dyDescent="0.2">
      <c r="A668" s="10"/>
      <c r="B668" s="10"/>
      <c r="C668" s="10"/>
      <c r="D668" s="10"/>
      <c r="E668" s="11"/>
      <c r="F668" s="11"/>
      <c r="G668" s="14"/>
      <c r="H668" s="11"/>
      <c r="I668" s="15"/>
      <c r="J668" s="15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s="12" customFormat="1" x14ac:dyDescent="0.2">
      <c r="A669" s="10"/>
      <c r="B669" s="10"/>
      <c r="C669" s="10"/>
      <c r="D669" s="10"/>
      <c r="E669" s="11"/>
      <c r="F669" s="11"/>
      <c r="G669" s="14"/>
      <c r="H669" s="11"/>
      <c r="I669" s="15"/>
      <c r="J669" s="15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s="12" customFormat="1" x14ac:dyDescent="0.2">
      <c r="A670" s="10"/>
      <c r="B670" s="10"/>
      <c r="C670" s="10"/>
      <c r="D670" s="10"/>
      <c r="E670" s="11"/>
      <c r="F670" s="11"/>
      <c r="G670" s="14"/>
      <c r="H670" s="11"/>
      <c r="I670" s="15"/>
      <c r="J670" s="15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s="12" customFormat="1" x14ac:dyDescent="0.2">
      <c r="A671" s="10"/>
      <c r="B671" s="10"/>
      <c r="C671" s="10"/>
      <c r="D671" s="10"/>
      <c r="E671" s="11"/>
      <c r="F671" s="11"/>
      <c r="G671" s="14"/>
      <c r="H671" s="11"/>
      <c r="I671" s="15"/>
      <c r="J671" s="15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s="12" customFormat="1" x14ac:dyDescent="0.2">
      <c r="A672" s="10"/>
      <c r="B672" s="10"/>
      <c r="C672" s="10"/>
      <c r="D672" s="10"/>
      <c r="E672" s="11"/>
      <c r="F672" s="11"/>
      <c r="G672" s="14"/>
      <c r="H672" s="11"/>
      <c r="I672" s="15"/>
      <c r="J672" s="15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s="12" customFormat="1" x14ac:dyDescent="0.2">
      <c r="A673" s="10"/>
      <c r="B673" s="10"/>
      <c r="C673" s="10"/>
      <c r="D673" s="10"/>
      <c r="E673" s="11"/>
      <c r="F673" s="11"/>
      <c r="G673" s="14"/>
      <c r="H673" s="11"/>
      <c r="I673" s="15"/>
      <c r="J673" s="15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s="12" customFormat="1" x14ac:dyDescent="0.2">
      <c r="A674" s="10"/>
      <c r="B674" s="10"/>
      <c r="C674" s="10"/>
      <c r="D674" s="10"/>
      <c r="E674" s="11"/>
      <c r="F674" s="11"/>
      <c r="G674" s="14"/>
      <c r="H674" s="11"/>
      <c r="I674" s="15"/>
      <c r="J674" s="15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s="12" customFormat="1" x14ac:dyDescent="0.2">
      <c r="A675" s="10"/>
      <c r="B675" s="10"/>
      <c r="C675" s="10"/>
      <c r="D675" s="10"/>
      <c r="E675" s="11"/>
      <c r="F675" s="11"/>
      <c r="G675" s="14"/>
      <c r="H675" s="11"/>
      <c r="I675" s="15"/>
      <c r="J675" s="15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s="12" customFormat="1" x14ac:dyDescent="0.2">
      <c r="A676" s="10"/>
      <c r="B676" s="10"/>
      <c r="C676" s="10"/>
      <c r="D676" s="10"/>
      <c r="E676" s="11"/>
      <c r="F676" s="11"/>
      <c r="G676" s="14"/>
      <c r="H676" s="11"/>
      <c r="I676" s="15"/>
      <c r="J676" s="15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s="12" customFormat="1" x14ac:dyDescent="0.2">
      <c r="A677" s="10"/>
      <c r="B677" s="10"/>
      <c r="C677" s="10"/>
      <c r="D677" s="10"/>
      <c r="E677" s="11"/>
      <c r="F677" s="11"/>
      <c r="G677" s="14"/>
      <c r="H677" s="11"/>
      <c r="I677" s="15"/>
      <c r="J677" s="15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s="12" customFormat="1" x14ac:dyDescent="0.2">
      <c r="A678" s="10"/>
      <c r="B678" s="10"/>
      <c r="C678" s="10"/>
      <c r="D678" s="10"/>
      <c r="E678" s="11"/>
      <c r="F678" s="11"/>
      <c r="G678" s="14"/>
      <c r="H678" s="11"/>
      <c r="I678" s="15"/>
      <c r="J678" s="15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s="12" customFormat="1" ht="18.75" x14ac:dyDescent="0.2">
      <c r="A679" s="10"/>
      <c r="B679" s="10"/>
      <c r="C679" s="10"/>
      <c r="D679" s="10"/>
      <c r="E679" s="11"/>
      <c r="F679" s="11"/>
      <c r="G679" s="14"/>
      <c r="H679" s="11"/>
      <c r="I679" s="15"/>
      <c r="J679" s="15"/>
      <c r="K679" s="8"/>
      <c r="L679" s="8"/>
      <c r="M679" s="8"/>
      <c r="N679" s="8"/>
      <c r="O679" s="8"/>
      <c r="P679" s="8"/>
      <c r="Q679" s="8"/>
      <c r="R679" s="28" t="e">
        <f>+VLOOKUP(D678,'[5]LESLIE 2 TRIM'!$A$4:$G$1450,2,FALSE)</f>
        <v>#N/A</v>
      </c>
      <c r="S679" s="28">
        <v>0</v>
      </c>
      <c r="T679" s="28" t="e">
        <f>+VLOOKUP(D678,'[5]LESLIE 2 TRIM'!$A$4:$G$1450,6,FALSE)</f>
        <v>#N/A</v>
      </c>
      <c r="U679" s="28" t="e">
        <f>+VLOOKUP(D678,'[5]LESLIE 2 TRIM'!$A$4:$G$1450,5,FALSE)</f>
        <v>#N/A</v>
      </c>
      <c r="V679" s="28" t="e">
        <f>+VLOOKUP(D678,'[5]LESLIE 2 TRIM'!$A$4:$G$1450,4,FALSE)</f>
        <v>#N/A</v>
      </c>
      <c r="W679" s="28" t="e">
        <f>+VLOOKUP(D678,'[5]LESLIE 2 TRIM'!$A$4:$G$1450,5,FALSE)</f>
        <v>#N/A</v>
      </c>
      <c r="X679" s="28">
        <v>0</v>
      </c>
    </row>
    <row r="680" spans="1:24" s="12" customFormat="1" x14ac:dyDescent="0.2">
      <c r="A680" s="10"/>
      <c r="B680" s="10"/>
      <c r="C680" s="10"/>
      <c r="D680" s="10"/>
      <c r="E680" s="11"/>
      <c r="F680" s="11"/>
      <c r="G680" s="14"/>
      <c r="H680" s="11"/>
      <c r="I680" s="15"/>
      <c r="J680" s="15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s="12" customFormat="1" x14ac:dyDescent="0.2">
      <c r="A681" s="10"/>
      <c r="B681" s="10"/>
      <c r="C681" s="10"/>
      <c r="D681" s="10"/>
      <c r="E681" s="11"/>
      <c r="F681" s="11"/>
      <c r="G681" s="14"/>
      <c r="H681" s="11"/>
      <c r="I681" s="15"/>
      <c r="J681" s="15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s="12" customFormat="1" x14ac:dyDescent="0.2">
      <c r="A682" s="10"/>
      <c r="B682" s="10"/>
      <c r="C682" s="10"/>
      <c r="D682" s="10"/>
      <c r="E682" s="11"/>
      <c r="F682" s="11"/>
      <c r="G682" s="14"/>
      <c r="H682" s="11"/>
      <c r="I682" s="15"/>
      <c r="J682" s="15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s="12" customFormat="1" x14ac:dyDescent="0.2">
      <c r="A683" s="10"/>
      <c r="B683" s="10"/>
      <c r="C683" s="10"/>
      <c r="D683" s="10"/>
      <c r="E683" s="11"/>
      <c r="F683" s="11"/>
      <c r="G683" s="14"/>
      <c r="H683" s="11"/>
      <c r="I683" s="15"/>
      <c r="J683" s="15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s="12" customFormat="1" x14ac:dyDescent="0.2">
      <c r="A684" s="10"/>
      <c r="B684" s="10"/>
      <c r="C684" s="10"/>
      <c r="D684" s="10"/>
      <c r="E684" s="11"/>
      <c r="F684" s="11"/>
      <c r="G684" s="14"/>
      <c r="H684" s="11"/>
      <c r="I684" s="15"/>
      <c r="J684" s="15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s="12" customFormat="1" x14ac:dyDescent="0.2">
      <c r="A685" s="10"/>
      <c r="B685" s="10"/>
      <c r="C685" s="10"/>
      <c r="D685" s="10"/>
      <c r="E685" s="11"/>
      <c r="F685" s="11"/>
      <c r="G685" s="14"/>
      <c r="H685" s="11"/>
      <c r="I685" s="15"/>
      <c r="J685" s="15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s="12" customFormat="1" x14ac:dyDescent="0.2">
      <c r="A686" s="10"/>
      <c r="B686" s="10"/>
      <c r="C686" s="10"/>
      <c r="D686" s="10"/>
      <c r="E686" s="11"/>
      <c r="F686" s="11"/>
      <c r="G686" s="14"/>
      <c r="H686" s="11"/>
      <c r="I686" s="15"/>
      <c r="J686" s="15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s="12" customFormat="1" x14ac:dyDescent="0.2">
      <c r="A687" s="10"/>
      <c r="B687" s="10"/>
      <c r="C687" s="10"/>
      <c r="D687" s="10"/>
      <c r="E687" s="11"/>
      <c r="F687" s="11"/>
      <c r="G687" s="14"/>
      <c r="H687" s="11"/>
      <c r="I687" s="15"/>
      <c r="J687" s="15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s="12" customFormat="1" x14ac:dyDescent="0.2">
      <c r="A688"/>
      <c r="B688"/>
      <c r="C688" s="10"/>
      <c r="D688" s="10"/>
      <c r="E688" s="11"/>
      <c r="F688" s="11"/>
      <c r="G688" s="14"/>
      <c r="H688" s="11"/>
      <c r="I688" s="15"/>
      <c r="J688" s="15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s="12" customFormat="1" x14ac:dyDescent="0.2">
      <c r="A689"/>
      <c r="B689"/>
      <c r="C689" s="10"/>
      <c r="D689" s="10"/>
      <c r="E689" s="11"/>
      <c r="F689" s="11"/>
      <c r="G689" s="14"/>
      <c r="H689" s="11"/>
      <c r="I689" s="15"/>
      <c r="J689" s="15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s="12" customFormat="1" x14ac:dyDescent="0.2">
      <c r="A690"/>
      <c r="B690"/>
      <c r="C690" s="10"/>
      <c r="D690" s="10"/>
      <c r="E690" s="11"/>
      <c r="F690" s="11"/>
      <c r="G690" s="14"/>
      <c r="H690" s="11"/>
      <c r="I690" s="15"/>
      <c r="J690" s="15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s="12" customFormat="1" x14ac:dyDescent="0.2">
      <c r="A691"/>
      <c r="B691"/>
      <c r="C691" s="10"/>
      <c r="D691" s="10"/>
      <c r="E691" s="11"/>
      <c r="F691" s="11"/>
      <c r="G691" s="14"/>
      <c r="H691" s="11"/>
      <c r="I691" s="15"/>
      <c r="J691" s="15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s="12" customFormat="1" x14ac:dyDescent="0.2">
      <c r="A692"/>
      <c r="B692"/>
      <c r="C692" s="10"/>
      <c r="D692" s="10"/>
      <c r="E692" s="11"/>
      <c r="F692" s="11"/>
      <c r="G692" s="14"/>
      <c r="H692" s="11"/>
      <c r="I692" s="15"/>
      <c r="J692" s="15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s="12" customFormat="1" x14ac:dyDescent="0.2">
      <c r="A693"/>
      <c r="B693"/>
      <c r="C693" s="10"/>
      <c r="D693" s="10"/>
      <c r="E693" s="11"/>
      <c r="F693" s="11"/>
      <c r="G693" s="14"/>
      <c r="H693" s="11"/>
      <c r="I693" s="15"/>
      <c r="J693" s="15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s="12" customFormat="1" x14ac:dyDescent="0.2">
      <c r="A694"/>
      <c r="B694"/>
      <c r="C694" s="10"/>
      <c r="D694" s="10"/>
      <c r="E694" s="11"/>
      <c r="F694" s="11"/>
      <c r="G694" s="14"/>
      <c r="H694" s="11"/>
      <c r="I694" s="15"/>
      <c r="J694" s="15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s="12" customFormat="1" x14ac:dyDescent="0.2">
      <c r="A695"/>
      <c r="B695"/>
      <c r="C695" s="10"/>
      <c r="D695" s="10"/>
      <c r="E695" s="11"/>
      <c r="F695" s="11"/>
      <c r="G695" s="14"/>
      <c r="H695" s="11"/>
      <c r="I695" s="15"/>
      <c r="J695" s="15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s="12" customFormat="1" x14ac:dyDescent="0.2">
      <c r="A696"/>
      <c r="B696"/>
      <c r="C696" s="10"/>
      <c r="D696" s="10"/>
      <c r="E696" s="11"/>
      <c r="F696" s="11"/>
      <c r="G696" s="14"/>
      <c r="H696" s="11"/>
      <c r="I696" s="15"/>
      <c r="J696" s="15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s="12" customFormat="1" x14ac:dyDescent="0.2">
      <c r="A697"/>
      <c r="B697"/>
      <c r="C697" s="10"/>
      <c r="D697" s="10"/>
      <c r="E697" s="11"/>
      <c r="F697" s="11"/>
      <c r="G697" s="14"/>
      <c r="H697" s="11"/>
      <c r="I697" s="15"/>
      <c r="J697" s="15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s="12" customFormat="1" x14ac:dyDescent="0.2">
      <c r="A698"/>
      <c r="B698"/>
      <c r="C698" s="10"/>
      <c r="D698" s="10"/>
      <c r="E698" s="11"/>
      <c r="F698" s="11"/>
      <c r="G698" s="14"/>
      <c r="H698" s="11"/>
      <c r="I698" s="15"/>
      <c r="J698" s="15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s="12" customFormat="1" x14ac:dyDescent="0.2">
      <c r="A699"/>
      <c r="B699"/>
      <c r="C699" s="10"/>
      <c r="D699" s="10"/>
      <c r="E699" s="11"/>
      <c r="F699" s="11"/>
      <c r="G699" s="14"/>
      <c r="H699" s="11"/>
      <c r="I699" s="15"/>
      <c r="J699" s="15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s="12" customFormat="1" x14ac:dyDescent="0.2">
      <c r="A700"/>
      <c r="B700"/>
      <c r="C700" s="10"/>
      <c r="D700" s="10"/>
      <c r="E700" s="11"/>
      <c r="F700" s="11"/>
      <c r="G700" s="14"/>
      <c r="H700" s="11"/>
      <c r="I700" s="15"/>
      <c r="J700" s="15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s="12" customFormat="1" x14ac:dyDescent="0.2">
      <c r="A701"/>
      <c r="B701"/>
      <c r="C701" s="10"/>
      <c r="D701" s="10"/>
      <c r="E701" s="11"/>
      <c r="F701" s="11"/>
      <c r="G701" s="14"/>
      <c r="H701" s="11"/>
      <c r="I701" s="15"/>
      <c r="J701" s="15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s="12" customFormat="1" x14ac:dyDescent="0.2">
      <c r="A702"/>
      <c r="B702"/>
      <c r="C702" s="10"/>
      <c r="D702" s="10"/>
      <c r="E702" s="11"/>
      <c r="F702" s="11"/>
      <c r="G702" s="14"/>
      <c r="H702" s="11"/>
      <c r="I702" s="15"/>
      <c r="J702" s="15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s="12" customFormat="1" x14ac:dyDescent="0.2">
      <c r="A703"/>
      <c r="B703"/>
      <c r="C703" s="10"/>
      <c r="D703" s="10"/>
      <c r="E703" s="11"/>
      <c r="F703" s="11"/>
      <c r="G703" s="14"/>
      <c r="H703" s="11"/>
      <c r="I703" s="15"/>
      <c r="J703" s="15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s="12" customFormat="1" x14ac:dyDescent="0.2">
      <c r="A704"/>
      <c r="B704"/>
      <c r="C704" s="10"/>
      <c r="D704" s="10"/>
      <c r="E704" s="11"/>
      <c r="F704" s="11"/>
      <c r="G704" s="14"/>
      <c r="H704" s="11"/>
      <c r="I704" s="15"/>
      <c r="J704" s="15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s="12" customFormat="1" x14ac:dyDescent="0.2">
      <c r="A705"/>
      <c r="B705"/>
      <c r="C705" s="10"/>
      <c r="D705" s="10"/>
      <c r="E705" s="11"/>
      <c r="F705" s="11"/>
      <c r="G705" s="14"/>
      <c r="H705" s="11"/>
      <c r="I705" s="15"/>
      <c r="J705" s="15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s="12" customFormat="1" x14ac:dyDescent="0.2">
      <c r="A706"/>
      <c r="B706"/>
      <c r="C706" s="10"/>
      <c r="D706" s="10"/>
      <c r="E706" s="11"/>
      <c r="F706" s="11"/>
      <c r="G706" s="14"/>
      <c r="H706" s="11"/>
      <c r="I706" s="15"/>
      <c r="J706" s="15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s="12" customFormat="1" x14ac:dyDescent="0.2">
      <c r="A707"/>
      <c r="B707"/>
      <c r="C707" s="10"/>
      <c r="D707" s="10"/>
      <c r="E707" s="11"/>
      <c r="F707" s="11"/>
      <c r="G707" s="14"/>
      <c r="H707" s="11"/>
      <c r="I707" s="15"/>
      <c r="J707" s="15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s="12" customFormat="1" x14ac:dyDescent="0.2">
      <c r="A708"/>
      <c r="B708"/>
      <c r="C708" s="10"/>
      <c r="D708" s="10"/>
      <c r="E708" s="11"/>
      <c r="F708" s="11"/>
      <c r="G708" s="14"/>
      <c r="H708" s="11"/>
      <c r="I708" s="15"/>
      <c r="J708" s="15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s="12" customFormat="1" x14ac:dyDescent="0.2">
      <c r="A709"/>
      <c r="B709"/>
      <c r="C709" s="10"/>
      <c r="D709" s="10"/>
      <c r="E709" s="11"/>
      <c r="F709" s="11"/>
      <c r="G709" s="14"/>
      <c r="H709" s="11"/>
      <c r="I709" s="15"/>
      <c r="J709" s="15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s="12" customFormat="1" x14ac:dyDescent="0.2">
      <c r="A710"/>
      <c r="B710"/>
      <c r="C710" s="10"/>
      <c r="D710" s="10"/>
      <c r="E710" s="11"/>
      <c r="F710" s="11"/>
      <c r="G710" s="14"/>
      <c r="H710" s="11"/>
      <c r="I710" s="15"/>
      <c r="J710" s="15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s="12" customFormat="1" x14ac:dyDescent="0.2">
      <c r="A711"/>
      <c r="B711"/>
      <c r="C711" s="10"/>
      <c r="D711" s="10"/>
      <c r="E711" s="11"/>
      <c r="F711" s="11"/>
      <c r="G711" s="14"/>
      <c r="H711" s="11"/>
      <c r="I711" s="15"/>
      <c r="J711" s="15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s="12" customFormat="1" x14ac:dyDescent="0.2">
      <c r="A712"/>
      <c r="B712"/>
      <c r="C712" s="10"/>
      <c r="D712" s="10"/>
      <c r="E712" s="11"/>
      <c r="F712" s="11"/>
      <c r="G712" s="14"/>
      <c r="H712" s="11"/>
      <c r="I712" s="15"/>
      <c r="J712" s="15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s="12" customFormat="1" x14ac:dyDescent="0.2">
      <c r="A713"/>
      <c r="B713"/>
      <c r="C713" s="10"/>
      <c r="D713" s="10"/>
      <c r="E713" s="11"/>
      <c r="F713" s="11"/>
      <c r="G713" s="14"/>
      <c r="H713" s="11"/>
      <c r="I713" s="15"/>
      <c r="J713" s="15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s="12" customFormat="1" x14ac:dyDescent="0.2">
      <c r="A714"/>
      <c r="B714"/>
      <c r="C714" s="10"/>
      <c r="D714" s="10"/>
      <c r="E714" s="11"/>
      <c r="F714" s="11"/>
      <c r="G714" s="14"/>
      <c r="H714" s="11"/>
      <c r="I714" s="15"/>
      <c r="J714" s="15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s="12" customFormat="1" x14ac:dyDescent="0.2">
      <c r="A715"/>
      <c r="B715"/>
      <c r="C715" s="10"/>
      <c r="D715" s="10"/>
      <c r="E715" s="11"/>
      <c r="F715" s="11"/>
      <c r="G715" s="14"/>
      <c r="H715" s="11"/>
      <c r="I715" s="15"/>
      <c r="J715" s="15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s="12" customFormat="1" x14ac:dyDescent="0.2">
      <c r="A716"/>
      <c r="B716"/>
      <c r="C716" s="10"/>
      <c r="D716" s="10"/>
      <c r="E716" s="11"/>
      <c r="F716" s="11"/>
      <c r="G716" s="14"/>
      <c r="H716" s="11"/>
      <c r="I716" s="15"/>
      <c r="J716" s="15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s="12" customFormat="1" x14ac:dyDescent="0.2">
      <c r="A717"/>
      <c r="B717"/>
      <c r="C717" s="10"/>
      <c r="D717" s="10"/>
      <c r="E717" s="11"/>
      <c r="F717" s="11"/>
      <c r="G717" s="14"/>
      <c r="H717" s="11"/>
      <c r="I717" s="15"/>
      <c r="J717" s="15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s="12" customFormat="1" x14ac:dyDescent="0.2">
      <c r="A718"/>
      <c r="B718"/>
      <c r="C718" s="10"/>
      <c r="D718" s="10"/>
      <c r="E718" s="11"/>
      <c r="F718" s="11"/>
      <c r="G718" s="14"/>
      <c r="H718" s="11"/>
      <c r="I718" s="15"/>
      <c r="J718" s="15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s="12" customFormat="1" x14ac:dyDescent="0.2">
      <c r="A719"/>
      <c r="B719"/>
      <c r="C719" s="10"/>
      <c r="D719" s="10"/>
      <c r="E719" s="11"/>
      <c r="F719" s="11"/>
      <c r="G719" s="14"/>
      <c r="H719" s="11"/>
      <c r="I719" s="15"/>
      <c r="J719" s="15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x14ac:dyDescent="0.2">
      <c r="C720" s="10"/>
      <c r="D720" s="10"/>
      <c r="E720" s="11"/>
      <c r="F720" s="11"/>
      <c r="G720" s="14"/>
      <c r="H720" s="11"/>
      <c r="I720" s="15"/>
      <c r="J720" s="15"/>
    </row>
    <row r="721" spans="3:24" x14ac:dyDescent="0.2">
      <c r="C721" s="10"/>
      <c r="D721" s="10"/>
      <c r="E721" s="11"/>
      <c r="F721" s="11"/>
      <c r="G721" s="14"/>
      <c r="H721" s="11"/>
      <c r="I721" s="15"/>
      <c r="J721" s="15"/>
      <c r="O721"/>
      <c r="P721"/>
      <c r="Q721"/>
      <c r="R721"/>
      <c r="S721"/>
      <c r="T721"/>
      <c r="U721"/>
      <c r="V721"/>
      <c r="W721"/>
      <c r="X721"/>
    </row>
    <row r="722" spans="3:24" x14ac:dyDescent="0.2">
      <c r="C722" s="10"/>
      <c r="D722" s="10"/>
      <c r="E722" s="11"/>
      <c r="F722" s="11"/>
      <c r="G722" s="14"/>
      <c r="H722" s="11"/>
      <c r="I722" s="15"/>
      <c r="J722" s="15"/>
      <c r="O722"/>
      <c r="P722"/>
      <c r="Q722"/>
      <c r="R722"/>
      <c r="S722"/>
      <c r="T722"/>
      <c r="U722"/>
      <c r="V722"/>
      <c r="W722"/>
      <c r="X722"/>
    </row>
    <row r="723" spans="3:24" x14ac:dyDescent="0.2">
      <c r="C723" s="10"/>
      <c r="D723" s="10"/>
      <c r="E723" s="11"/>
      <c r="F723" s="11"/>
      <c r="G723" s="14"/>
      <c r="H723" s="11"/>
      <c r="I723" s="15"/>
      <c r="J723" s="15"/>
      <c r="O723"/>
      <c r="P723"/>
      <c r="Q723"/>
      <c r="R723"/>
      <c r="S723"/>
      <c r="T723"/>
      <c r="U723"/>
      <c r="V723"/>
      <c r="W723"/>
      <c r="X723"/>
    </row>
    <row r="724" spans="3:24" x14ac:dyDescent="0.2">
      <c r="C724" s="10"/>
      <c r="D724" s="10"/>
      <c r="E724" s="11"/>
      <c r="F724" s="11"/>
      <c r="G724" s="14"/>
      <c r="H724" s="11"/>
      <c r="I724" s="15"/>
      <c r="J724" s="15"/>
      <c r="O724"/>
      <c r="P724"/>
      <c r="Q724"/>
      <c r="R724"/>
      <c r="S724"/>
      <c r="T724"/>
      <c r="U724"/>
      <c r="V724"/>
      <c r="W724"/>
      <c r="X724"/>
    </row>
    <row r="725" spans="3:24" x14ac:dyDescent="0.2">
      <c r="C725" s="10"/>
      <c r="D725" s="10"/>
      <c r="E725" s="11"/>
      <c r="F725" s="11"/>
      <c r="G725" s="14"/>
      <c r="H725" s="11"/>
      <c r="I725" s="15"/>
      <c r="J725" s="15"/>
      <c r="O725"/>
      <c r="P725"/>
      <c r="Q725"/>
      <c r="R725"/>
      <c r="S725"/>
      <c r="T725"/>
      <c r="U725"/>
      <c r="V725"/>
      <c r="W725"/>
      <c r="X725"/>
    </row>
    <row r="726" spans="3:24" x14ac:dyDescent="0.2">
      <c r="C726" s="10"/>
      <c r="D726" s="10"/>
      <c r="E726" s="11"/>
      <c r="F726" s="11"/>
      <c r="G726" s="14"/>
      <c r="H726" s="11"/>
      <c r="I726" s="15"/>
      <c r="J726" s="15"/>
      <c r="O726"/>
      <c r="P726"/>
      <c r="Q726"/>
      <c r="R726"/>
      <c r="S726"/>
      <c r="T726"/>
      <c r="U726"/>
      <c r="V726"/>
      <c r="W726"/>
      <c r="X726"/>
    </row>
    <row r="727" spans="3:24" x14ac:dyDescent="0.2">
      <c r="C727" s="10"/>
      <c r="D727" s="10"/>
      <c r="E727" s="11"/>
      <c r="F727" s="11"/>
      <c r="G727" s="14"/>
      <c r="H727" s="11"/>
      <c r="I727" s="15"/>
      <c r="J727" s="15"/>
      <c r="O727"/>
      <c r="P727"/>
      <c r="Q727"/>
      <c r="R727"/>
      <c r="S727"/>
      <c r="T727"/>
      <c r="U727"/>
      <c r="V727"/>
      <c r="W727"/>
      <c r="X727"/>
    </row>
    <row r="728" spans="3:24" x14ac:dyDescent="0.2">
      <c r="C728" s="10"/>
      <c r="D728" s="10"/>
      <c r="E728" s="11"/>
      <c r="F728" s="11"/>
      <c r="G728" s="14"/>
      <c r="H728" s="11"/>
      <c r="I728" s="15"/>
      <c r="J728" s="15"/>
      <c r="O728"/>
      <c r="P728"/>
      <c r="Q728"/>
      <c r="R728"/>
      <c r="S728"/>
      <c r="T728"/>
      <c r="U728"/>
      <c r="V728"/>
      <c r="W728"/>
      <c r="X728"/>
    </row>
    <row r="729" spans="3:24" x14ac:dyDescent="0.2">
      <c r="C729" s="10"/>
      <c r="D729" s="10"/>
      <c r="E729" s="11"/>
      <c r="F729" s="11"/>
      <c r="G729" s="14"/>
      <c r="H729" s="11"/>
      <c r="I729" s="15"/>
      <c r="J729" s="15"/>
      <c r="O729"/>
      <c r="P729"/>
      <c r="Q729"/>
      <c r="R729"/>
      <c r="S729"/>
      <c r="T729"/>
      <c r="U729"/>
      <c r="V729"/>
      <c r="W729"/>
      <c r="X729"/>
    </row>
    <row r="730" spans="3:24" x14ac:dyDescent="0.2">
      <c r="C730" s="10"/>
      <c r="D730" s="10"/>
      <c r="E730" s="11"/>
      <c r="F730" s="11"/>
      <c r="G730" s="14"/>
      <c r="H730" s="11"/>
      <c r="I730" s="15"/>
      <c r="J730" s="15"/>
      <c r="O730"/>
      <c r="P730"/>
      <c r="Q730"/>
      <c r="R730"/>
      <c r="S730"/>
      <c r="T730"/>
      <c r="U730"/>
      <c r="V730"/>
      <c r="W730"/>
      <c r="X730"/>
    </row>
    <row r="731" spans="3:24" x14ac:dyDescent="0.2">
      <c r="C731" s="10"/>
      <c r="D731" s="10"/>
      <c r="E731" s="11"/>
      <c r="F731" s="11"/>
      <c r="G731" s="14"/>
      <c r="H731" s="11"/>
      <c r="I731" s="15"/>
      <c r="J731" s="15"/>
      <c r="O731"/>
      <c r="P731"/>
      <c r="Q731"/>
      <c r="R731"/>
      <c r="S731"/>
      <c r="T731"/>
      <c r="U731"/>
      <c r="V731"/>
      <c r="W731"/>
      <c r="X731"/>
    </row>
    <row r="732" spans="3:24" x14ac:dyDescent="0.2">
      <c r="C732" s="10"/>
      <c r="D732" s="10"/>
      <c r="E732" s="11"/>
      <c r="F732" s="11"/>
      <c r="G732" s="14"/>
      <c r="H732" s="11"/>
      <c r="I732" s="15"/>
      <c r="J732" s="15"/>
      <c r="O732"/>
      <c r="P732"/>
      <c r="Q732"/>
      <c r="R732"/>
      <c r="S732"/>
      <c r="T732"/>
      <c r="U732"/>
      <c r="V732"/>
      <c r="W732"/>
      <c r="X732"/>
    </row>
    <row r="733" spans="3:24" x14ac:dyDescent="0.2">
      <c r="C733" s="10"/>
      <c r="D733" s="10"/>
      <c r="E733"/>
      <c r="F733" s="11"/>
      <c r="G733" s="14"/>
      <c r="H733" s="11"/>
      <c r="I733" s="15"/>
      <c r="J733" s="15"/>
      <c r="O733"/>
      <c r="P733"/>
      <c r="Q733"/>
      <c r="R733"/>
      <c r="S733"/>
      <c r="T733"/>
      <c r="U733"/>
      <c r="V733"/>
      <c r="W733"/>
      <c r="X733"/>
    </row>
    <row r="734" spans="3:24" x14ac:dyDescent="0.2">
      <c r="C734" s="10"/>
      <c r="D734" s="10"/>
      <c r="E734"/>
      <c r="F734" s="11"/>
      <c r="G734" s="14"/>
      <c r="H734" s="11"/>
      <c r="I734" s="15"/>
      <c r="J734" s="15"/>
      <c r="O734"/>
      <c r="P734"/>
      <c r="Q734"/>
      <c r="R734"/>
      <c r="S734"/>
      <c r="T734"/>
      <c r="U734"/>
      <c r="V734"/>
      <c r="W734"/>
      <c r="X734"/>
    </row>
    <row r="735" spans="3:24" x14ac:dyDescent="0.2">
      <c r="C735" s="10"/>
      <c r="D735" s="10"/>
      <c r="E735"/>
      <c r="F735" s="11"/>
      <c r="G735" s="14"/>
      <c r="H735" s="11"/>
      <c r="I735" s="15"/>
      <c r="J735" s="15"/>
      <c r="O735"/>
      <c r="P735"/>
      <c r="Q735"/>
      <c r="R735"/>
      <c r="S735"/>
      <c r="T735"/>
      <c r="U735"/>
      <c r="V735"/>
      <c r="W735"/>
      <c r="X735"/>
    </row>
    <row r="736" spans="3:24" x14ac:dyDescent="0.2">
      <c r="C736"/>
      <c r="D736"/>
      <c r="E736"/>
      <c r="F736"/>
      <c r="G736" s="14"/>
      <c r="H736" s="15"/>
      <c r="I736" s="16"/>
      <c r="J736" s="15"/>
      <c r="O736"/>
      <c r="P736"/>
      <c r="Q736"/>
      <c r="R736"/>
      <c r="S736"/>
      <c r="T736"/>
      <c r="U736"/>
      <c r="V736"/>
      <c r="W736"/>
      <c r="X736"/>
    </row>
    <row r="737" spans="3:24" x14ac:dyDescent="0.2">
      <c r="C737"/>
      <c r="D737"/>
      <c r="E737"/>
      <c r="F737"/>
      <c r="G737" s="14"/>
      <c r="H737" s="15"/>
      <c r="I737" s="16"/>
      <c r="J737" s="15"/>
      <c r="O737"/>
      <c r="P737"/>
      <c r="Q737"/>
      <c r="R737"/>
      <c r="S737"/>
      <c r="T737"/>
      <c r="U737"/>
      <c r="V737"/>
      <c r="W737"/>
      <c r="X737"/>
    </row>
    <row r="738" spans="3:24" x14ac:dyDescent="0.2">
      <c r="C738"/>
      <c r="D738"/>
      <c r="E738"/>
      <c r="F738"/>
      <c r="G738" s="14"/>
      <c r="H738" s="15"/>
      <c r="I738" s="16"/>
      <c r="J738" s="15"/>
      <c r="O738"/>
      <c r="P738"/>
      <c r="Q738"/>
      <c r="R738"/>
      <c r="S738"/>
      <c r="T738"/>
      <c r="U738"/>
      <c r="V738"/>
      <c r="W738"/>
      <c r="X738"/>
    </row>
    <row r="739" spans="3:24" x14ac:dyDescent="0.2">
      <c r="C739"/>
      <c r="D739"/>
      <c r="E739"/>
      <c r="F739"/>
      <c r="G739" s="14"/>
      <c r="H739" s="15"/>
      <c r="I739" s="16"/>
      <c r="J739" s="15"/>
      <c r="O739"/>
      <c r="P739"/>
      <c r="Q739"/>
      <c r="R739"/>
      <c r="S739"/>
      <c r="T739"/>
      <c r="U739"/>
      <c r="V739"/>
      <c r="W739"/>
      <c r="X739"/>
    </row>
    <row r="740" spans="3:24" x14ac:dyDescent="0.2">
      <c r="C740"/>
      <c r="D740"/>
      <c r="E740"/>
      <c r="F740"/>
      <c r="G740" s="14"/>
      <c r="H740" s="15"/>
      <c r="I740" s="16"/>
      <c r="J740" s="15"/>
      <c r="O740"/>
      <c r="P740"/>
      <c r="Q740"/>
      <c r="R740"/>
      <c r="S740"/>
      <c r="T740"/>
      <c r="U740"/>
      <c r="V740"/>
      <c r="W740"/>
      <c r="X740"/>
    </row>
    <row r="741" spans="3:24" x14ac:dyDescent="0.2">
      <c r="C741"/>
      <c r="D741"/>
      <c r="E741"/>
      <c r="F741"/>
      <c r="G741" s="14"/>
      <c r="H741" s="15"/>
      <c r="I741" s="16"/>
      <c r="J741" s="15"/>
      <c r="O741"/>
      <c r="P741"/>
      <c r="Q741"/>
      <c r="R741"/>
      <c r="S741"/>
      <c r="T741"/>
      <c r="U741"/>
      <c r="V741"/>
      <c r="W741"/>
      <c r="X741"/>
    </row>
    <row r="742" spans="3:24" x14ac:dyDescent="0.2">
      <c r="C742"/>
      <c r="D742"/>
      <c r="E742"/>
      <c r="F742"/>
      <c r="G742" s="14"/>
      <c r="H742" s="15"/>
      <c r="I742" s="16"/>
      <c r="J742" s="15"/>
      <c r="O742"/>
      <c r="P742"/>
      <c r="Q742"/>
      <c r="R742"/>
      <c r="S742"/>
      <c r="T742"/>
      <c r="U742"/>
      <c r="V742"/>
      <c r="W742"/>
      <c r="X742"/>
    </row>
    <row r="743" spans="3:24" x14ac:dyDescent="0.2">
      <c r="C743"/>
      <c r="D743"/>
      <c r="E743"/>
      <c r="F743"/>
      <c r="G743" s="14"/>
      <c r="H743" s="15"/>
      <c r="I743" s="16"/>
      <c r="J743" s="15"/>
      <c r="O743"/>
      <c r="P743"/>
      <c r="Q743"/>
      <c r="R743"/>
      <c r="S743"/>
      <c r="T743"/>
      <c r="U743"/>
      <c r="V743"/>
      <c r="W743"/>
      <c r="X743"/>
    </row>
    <row r="744" spans="3:24" x14ac:dyDescent="0.2">
      <c r="C744"/>
      <c r="D744"/>
      <c r="E744"/>
      <c r="F744"/>
      <c r="G744" s="14"/>
      <c r="H744" s="15"/>
      <c r="I744" s="16"/>
      <c r="J744" s="15"/>
      <c r="O744"/>
      <c r="P744"/>
      <c r="Q744"/>
      <c r="R744"/>
      <c r="S744"/>
      <c r="T744"/>
      <c r="U744"/>
      <c r="V744"/>
      <c r="W744"/>
      <c r="X744"/>
    </row>
    <row r="745" spans="3:24" x14ac:dyDescent="0.2">
      <c r="C745"/>
      <c r="D745"/>
      <c r="E745"/>
      <c r="F745"/>
      <c r="G745" s="14"/>
      <c r="H745" s="15"/>
      <c r="I745" s="16"/>
      <c r="J745" s="15"/>
      <c r="O745"/>
      <c r="P745"/>
      <c r="Q745"/>
      <c r="R745"/>
      <c r="S745"/>
      <c r="T745"/>
      <c r="U745"/>
      <c r="V745"/>
      <c r="W745"/>
      <c r="X745"/>
    </row>
    <row r="746" spans="3:24" x14ac:dyDescent="0.2">
      <c r="C746"/>
      <c r="D746"/>
      <c r="E746"/>
      <c r="F746"/>
      <c r="G746" s="14"/>
      <c r="H746" s="15"/>
      <c r="I746" s="16"/>
      <c r="J746" s="15"/>
      <c r="O746"/>
      <c r="P746"/>
      <c r="Q746"/>
      <c r="R746"/>
      <c r="S746"/>
      <c r="T746"/>
      <c r="U746"/>
      <c r="V746"/>
      <c r="W746"/>
      <c r="X746"/>
    </row>
    <row r="747" spans="3:24" x14ac:dyDescent="0.2">
      <c r="C747"/>
      <c r="D747"/>
      <c r="E747"/>
      <c r="F747"/>
      <c r="G747" s="14"/>
      <c r="H747" s="15"/>
      <c r="I747" s="16"/>
      <c r="J747" s="15"/>
      <c r="O747"/>
      <c r="P747"/>
      <c r="Q747"/>
      <c r="R747"/>
      <c r="S747"/>
      <c r="T747"/>
      <c r="U747"/>
      <c r="V747"/>
      <c r="W747"/>
      <c r="X747"/>
    </row>
    <row r="748" spans="3:24" x14ac:dyDescent="0.2">
      <c r="C748"/>
      <c r="D748"/>
      <c r="E748"/>
      <c r="F748"/>
      <c r="G748" s="14"/>
      <c r="H748" s="15"/>
      <c r="I748" s="16"/>
      <c r="J748" s="15"/>
      <c r="O748"/>
      <c r="P748"/>
      <c r="Q748"/>
      <c r="R748"/>
      <c r="S748"/>
      <c r="T748"/>
      <c r="U748"/>
      <c r="V748"/>
      <c r="W748"/>
      <c r="X748"/>
    </row>
    <row r="749" spans="3:24" x14ac:dyDescent="0.2">
      <c r="C749"/>
      <c r="D749"/>
      <c r="E749"/>
      <c r="F749"/>
      <c r="G749" s="14"/>
      <c r="H749" s="15"/>
      <c r="I749" s="16"/>
      <c r="J749" s="15"/>
      <c r="O749"/>
      <c r="P749"/>
      <c r="Q749"/>
      <c r="R749"/>
      <c r="S749"/>
      <c r="T749"/>
      <c r="U749"/>
      <c r="V749"/>
      <c r="W749"/>
      <c r="X749"/>
    </row>
    <row r="750" spans="3:24" x14ac:dyDescent="0.2">
      <c r="C750"/>
      <c r="D750"/>
      <c r="E750"/>
      <c r="F750"/>
      <c r="G750" s="14"/>
      <c r="H750" s="15"/>
      <c r="I750" s="16"/>
      <c r="J750" s="15"/>
      <c r="O750"/>
      <c r="P750"/>
      <c r="Q750"/>
      <c r="R750"/>
      <c r="S750"/>
      <c r="T750"/>
      <c r="U750"/>
      <c r="V750"/>
      <c r="W750"/>
      <c r="X750"/>
    </row>
    <row r="751" spans="3:24" x14ac:dyDescent="0.2">
      <c r="C751"/>
      <c r="D751"/>
      <c r="E751"/>
      <c r="F751"/>
      <c r="G751" s="14"/>
      <c r="H751" s="15"/>
      <c r="I751" s="16"/>
      <c r="J751" s="15"/>
      <c r="O751"/>
      <c r="P751"/>
      <c r="Q751"/>
      <c r="R751"/>
      <c r="S751"/>
      <c r="T751"/>
      <c r="U751"/>
      <c r="V751"/>
      <c r="W751"/>
      <c r="X751"/>
    </row>
    <row r="752" spans="3:24" x14ac:dyDescent="0.2">
      <c r="C752"/>
      <c r="D752"/>
      <c r="E752"/>
      <c r="F752"/>
      <c r="G752" s="14"/>
      <c r="H752" s="15"/>
      <c r="I752" s="16"/>
      <c r="J752" s="15"/>
      <c r="O752"/>
      <c r="P752"/>
      <c r="Q752"/>
      <c r="R752"/>
      <c r="S752"/>
      <c r="T752"/>
      <c r="U752"/>
      <c r="V752"/>
      <c r="W752"/>
      <c r="X752"/>
    </row>
    <row r="753" spans="3:24" x14ac:dyDescent="0.2">
      <c r="C753"/>
      <c r="D753"/>
      <c r="E753"/>
      <c r="F753"/>
      <c r="G753" s="14"/>
      <c r="H753" s="15"/>
      <c r="I753" s="16"/>
      <c r="J753" s="15"/>
      <c r="O753"/>
      <c r="P753"/>
      <c r="Q753"/>
      <c r="R753"/>
      <c r="S753"/>
      <c r="T753"/>
      <c r="U753"/>
      <c r="V753"/>
      <c r="W753"/>
      <c r="X753"/>
    </row>
    <row r="754" spans="3:24" x14ac:dyDescent="0.2">
      <c r="C754"/>
      <c r="D754"/>
      <c r="E754"/>
      <c r="F754"/>
      <c r="G754" s="14"/>
      <c r="H754" s="15"/>
      <c r="I754" s="16"/>
      <c r="J754" s="15"/>
      <c r="O754"/>
      <c r="P754"/>
      <c r="Q754"/>
      <c r="R754"/>
      <c r="S754"/>
      <c r="T754"/>
      <c r="U754"/>
      <c r="V754"/>
      <c r="W754"/>
      <c r="X754"/>
    </row>
    <row r="755" spans="3:24" x14ac:dyDescent="0.2">
      <c r="C755"/>
      <c r="D755"/>
      <c r="E755"/>
      <c r="F755"/>
      <c r="G755" s="14"/>
      <c r="H755" s="15"/>
      <c r="I755" s="16"/>
      <c r="J755" s="15"/>
      <c r="O755"/>
      <c r="P755"/>
      <c r="Q755"/>
      <c r="R755"/>
      <c r="S755"/>
      <c r="T755"/>
      <c r="U755"/>
      <c r="V755"/>
      <c r="W755"/>
      <c r="X755"/>
    </row>
    <row r="756" spans="3:24" x14ac:dyDescent="0.2">
      <c r="G756" s="14"/>
      <c r="H756" s="15"/>
      <c r="I756" s="16"/>
      <c r="J756" s="15"/>
    </row>
    <row r="757" spans="3:24" x14ac:dyDescent="0.2">
      <c r="G757" s="14"/>
      <c r="H757" s="15"/>
      <c r="I757" s="16"/>
      <c r="J757" s="15"/>
    </row>
    <row r="758" spans="3:24" x14ac:dyDescent="0.2">
      <c r="G758" s="14"/>
      <c r="H758" s="15"/>
      <c r="I758" s="16"/>
      <c r="J758" s="15"/>
    </row>
    <row r="759" spans="3:24" x14ac:dyDescent="0.2">
      <c r="G759" s="14"/>
      <c r="H759" s="15"/>
      <c r="I759" s="16"/>
      <c r="J759" s="15"/>
    </row>
    <row r="760" spans="3:24" x14ac:dyDescent="0.2">
      <c r="G760" s="14"/>
      <c r="H760" s="15"/>
      <c r="I760" s="16"/>
      <c r="J760" s="15"/>
    </row>
    <row r="761" spans="3:24" x14ac:dyDescent="0.2">
      <c r="G761" s="14"/>
      <c r="H761" s="15"/>
      <c r="I761" s="16"/>
      <c r="J761" s="15"/>
    </row>
    <row r="762" spans="3:24" x14ac:dyDescent="0.2">
      <c r="G762" s="14"/>
      <c r="H762" s="15"/>
      <c r="I762" s="16"/>
      <c r="J762" s="15"/>
    </row>
    <row r="763" spans="3:24" x14ac:dyDescent="0.2">
      <c r="G763" s="14"/>
      <c r="H763" s="15"/>
      <c r="I763" s="16"/>
      <c r="J763" s="15"/>
    </row>
    <row r="764" spans="3:24" x14ac:dyDescent="0.2">
      <c r="G764" s="14"/>
      <c r="H764" s="15"/>
      <c r="I764" s="16"/>
      <c r="J764" s="15"/>
    </row>
    <row r="765" spans="3:24" x14ac:dyDescent="0.2">
      <c r="G765" s="14"/>
      <c r="H765" s="15"/>
      <c r="I765" s="16"/>
      <c r="J765" s="15"/>
    </row>
    <row r="766" spans="3:24" x14ac:dyDescent="0.2">
      <c r="G766" s="14"/>
      <c r="H766" s="15"/>
      <c r="I766" s="16"/>
      <c r="J766" s="15"/>
    </row>
    <row r="767" spans="3:24" x14ac:dyDescent="0.2">
      <c r="G767" s="14"/>
      <c r="H767" s="15"/>
      <c r="I767" s="16"/>
      <c r="J767" s="15"/>
    </row>
    <row r="768" spans="3:24" x14ac:dyDescent="0.2">
      <c r="G768" s="14"/>
      <c r="H768" s="15"/>
      <c r="I768" s="16"/>
      <c r="J768" s="15"/>
    </row>
    <row r="769" spans="7:10" x14ac:dyDescent="0.2">
      <c r="G769" s="14"/>
      <c r="H769" s="15"/>
      <c r="I769" s="16"/>
      <c r="J769" s="15"/>
    </row>
    <row r="770" spans="7:10" x14ac:dyDescent="0.2">
      <c r="G770" s="14"/>
      <c r="H770" s="15"/>
      <c r="I770" s="16"/>
      <c r="J770" s="15"/>
    </row>
    <row r="771" spans="7:10" x14ac:dyDescent="0.2">
      <c r="G771" s="14"/>
      <c r="H771" s="15"/>
      <c r="I771" s="16"/>
      <c r="J771" s="15"/>
    </row>
    <row r="772" spans="7:10" x14ac:dyDescent="0.2">
      <c r="G772" s="14"/>
      <c r="H772" s="15"/>
      <c r="I772" s="16"/>
      <c r="J772" s="15"/>
    </row>
    <row r="773" spans="7:10" x14ac:dyDescent="0.2">
      <c r="G773" s="14"/>
      <c r="H773" s="15"/>
      <c r="I773" s="16"/>
      <c r="J773" s="15"/>
    </row>
    <row r="774" spans="7:10" x14ac:dyDescent="0.2">
      <c r="G774" s="14"/>
      <c r="H774" s="15"/>
      <c r="I774" s="16"/>
      <c r="J774" s="15"/>
    </row>
    <row r="775" spans="7:10" x14ac:dyDescent="0.2">
      <c r="G775" s="14"/>
      <c r="H775" s="15"/>
      <c r="I775" s="16"/>
      <c r="J775" s="15"/>
    </row>
    <row r="776" spans="7:10" x14ac:dyDescent="0.2">
      <c r="G776" s="14"/>
      <c r="H776" s="15"/>
      <c r="I776" s="16"/>
      <c r="J776" s="15"/>
    </row>
    <row r="777" spans="7:10" x14ac:dyDescent="0.2">
      <c r="G777" s="14"/>
      <c r="H777" s="15"/>
      <c r="I777" s="16"/>
      <c r="J777" s="15"/>
    </row>
    <row r="778" spans="7:10" x14ac:dyDescent="0.2">
      <c r="G778" s="14"/>
      <c r="H778" s="15"/>
      <c r="I778" s="16"/>
      <c r="J778" s="15"/>
    </row>
    <row r="779" spans="7:10" x14ac:dyDescent="0.2">
      <c r="G779" s="14"/>
      <c r="H779" s="15"/>
      <c r="I779" s="16"/>
      <c r="J779" s="15"/>
    </row>
    <row r="780" spans="7:10" x14ac:dyDescent="0.2">
      <c r="G780" s="14"/>
      <c r="H780" s="15"/>
      <c r="I780" s="16"/>
      <c r="J780" s="15"/>
    </row>
    <row r="781" spans="7:10" x14ac:dyDescent="0.2">
      <c r="G781" s="14"/>
      <c r="H781" s="15"/>
      <c r="I781" s="16"/>
      <c r="J781" s="15"/>
    </row>
    <row r="782" spans="7:10" x14ac:dyDescent="0.2">
      <c r="G782" s="14"/>
      <c r="H782" s="15"/>
      <c r="I782" s="16"/>
      <c r="J782" s="15"/>
    </row>
    <row r="783" spans="7:10" x14ac:dyDescent="0.2">
      <c r="G783" s="14"/>
      <c r="H783" s="15"/>
      <c r="I783" s="16"/>
      <c r="J783" s="15"/>
    </row>
    <row r="784" spans="7:10" x14ac:dyDescent="0.2">
      <c r="G784" s="14"/>
      <c r="H784" s="15"/>
      <c r="I784" s="16"/>
      <c r="J784" s="15"/>
    </row>
    <row r="785" spans="7:10" x14ac:dyDescent="0.2">
      <c r="G785" s="14"/>
      <c r="H785" s="15"/>
      <c r="I785" s="16"/>
      <c r="J785" s="15"/>
    </row>
    <row r="786" spans="7:10" x14ac:dyDescent="0.2">
      <c r="G786" s="14"/>
      <c r="H786" s="15"/>
      <c r="I786" s="16"/>
      <c r="J786" s="15"/>
    </row>
    <row r="787" spans="7:10" x14ac:dyDescent="0.2">
      <c r="G787" s="14"/>
      <c r="H787" s="15"/>
      <c r="I787" s="16"/>
      <c r="J787" s="15"/>
    </row>
    <row r="788" spans="7:10" x14ac:dyDescent="0.2">
      <c r="G788" s="14"/>
    </row>
    <row r="789" spans="7:10" x14ac:dyDescent="0.2">
      <c r="G789" s="14"/>
    </row>
    <row r="790" spans="7:10" x14ac:dyDescent="0.2">
      <c r="G790" s="14"/>
    </row>
    <row r="791" spans="7:10" x14ac:dyDescent="0.2">
      <c r="G791" s="14"/>
    </row>
    <row r="792" spans="7:10" x14ac:dyDescent="0.2">
      <c r="G792" s="14"/>
    </row>
    <row r="793" spans="7:10" x14ac:dyDescent="0.2">
      <c r="G793" s="14"/>
    </row>
    <row r="794" spans="7:10" x14ac:dyDescent="0.2">
      <c r="G794" s="14"/>
    </row>
    <row r="795" spans="7:10" x14ac:dyDescent="0.2">
      <c r="G795" s="14"/>
    </row>
    <row r="796" spans="7:10" x14ac:dyDescent="0.2">
      <c r="G796" s="14"/>
    </row>
    <row r="797" spans="7:10" x14ac:dyDescent="0.2">
      <c r="G797" s="14"/>
    </row>
    <row r="798" spans="7:10" x14ac:dyDescent="0.2">
      <c r="G798" s="14"/>
    </row>
    <row r="799" spans="7:10" x14ac:dyDescent="0.2">
      <c r="G799" s="14"/>
    </row>
    <row r="800" spans="7:10" x14ac:dyDescent="0.2">
      <c r="G800" s="14"/>
    </row>
    <row r="801" spans="7:7" x14ac:dyDescent="0.2">
      <c r="G801" s="14"/>
    </row>
    <row r="802" spans="7:7" x14ac:dyDescent="0.2">
      <c r="G802" s="14"/>
    </row>
    <row r="803" spans="7:7" x14ac:dyDescent="0.2">
      <c r="G803" s="14"/>
    </row>
    <row r="804" spans="7:7" x14ac:dyDescent="0.2">
      <c r="G804" s="14"/>
    </row>
    <row r="805" spans="7:7" x14ac:dyDescent="0.2">
      <c r="G805" s="14"/>
    </row>
    <row r="806" spans="7:7" x14ac:dyDescent="0.2">
      <c r="G806" s="14"/>
    </row>
    <row r="807" spans="7:7" x14ac:dyDescent="0.2">
      <c r="G807" s="14"/>
    </row>
    <row r="808" spans="7:7" x14ac:dyDescent="0.2">
      <c r="G808" s="14"/>
    </row>
    <row r="809" spans="7:7" x14ac:dyDescent="0.2">
      <c r="G809" s="14"/>
    </row>
    <row r="810" spans="7:7" x14ac:dyDescent="0.2">
      <c r="G810" s="14"/>
    </row>
    <row r="811" spans="7:7" x14ac:dyDescent="0.2">
      <c r="G811" s="14"/>
    </row>
    <row r="812" spans="7:7" x14ac:dyDescent="0.2">
      <c r="G812" s="14"/>
    </row>
    <row r="813" spans="7:7" x14ac:dyDescent="0.2">
      <c r="G813" s="14"/>
    </row>
    <row r="814" spans="7:7" x14ac:dyDescent="0.2">
      <c r="G814" s="14"/>
    </row>
    <row r="815" spans="7:7" x14ac:dyDescent="0.2">
      <c r="G815" s="14"/>
    </row>
    <row r="816" spans="7:7" x14ac:dyDescent="0.2">
      <c r="G816" s="14"/>
    </row>
    <row r="817" spans="7:7" x14ac:dyDescent="0.2">
      <c r="G817" s="14"/>
    </row>
    <row r="818" spans="7:7" x14ac:dyDescent="0.2">
      <c r="G818" s="14"/>
    </row>
    <row r="819" spans="7:7" x14ac:dyDescent="0.2">
      <c r="G819" s="14"/>
    </row>
    <row r="820" spans="7:7" x14ac:dyDescent="0.2">
      <c r="G820" s="14"/>
    </row>
    <row r="821" spans="7:7" x14ac:dyDescent="0.2">
      <c r="G821" s="14"/>
    </row>
  </sheetData>
  <autoFilter ref="A4:AD617"/>
  <mergeCells count="621">
    <mergeCell ref="L3:Q3"/>
    <mergeCell ref="R3:X3"/>
    <mergeCell ref="A5:A8"/>
    <mergeCell ref="C5:C8"/>
    <mergeCell ref="D5:D8"/>
    <mergeCell ref="E5:E8"/>
    <mergeCell ref="F5:F8"/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0:A13"/>
    <mergeCell ref="C10:C13"/>
    <mergeCell ref="D10:D13"/>
    <mergeCell ref="E10:E13"/>
    <mergeCell ref="F10:F13"/>
    <mergeCell ref="A15:A18"/>
    <mergeCell ref="C15:C18"/>
    <mergeCell ref="D15:D18"/>
    <mergeCell ref="E15:E18"/>
    <mergeCell ref="F15:F18"/>
    <mergeCell ref="A20:A23"/>
    <mergeCell ref="C20:C23"/>
    <mergeCell ref="D20:D23"/>
    <mergeCell ref="E20:E23"/>
    <mergeCell ref="F20:F23"/>
    <mergeCell ref="A25:A28"/>
    <mergeCell ref="C25:C28"/>
    <mergeCell ref="D25:D28"/>
    <mergeCell ref="E25:E28"/>
    <mergeCell ref="F25:F28"/>
    <mergeCell ref="A30:A33"/>
    <mergeCell ref="C30:C33"/>
    <mergeCell ref="D30:D33"/>
    <mergeCell ref="E30:E33"/>
    <mergeCell ref="F30:F33"/>
    <mergeCell ref="A35:A38"/>
    <mergeCell ref="C35:C38"/>
    <mergeCell ref="D35:D38"/>
    <mergeCell ref="E35:E38"/>
    <mergeCell ref="F35:F38"/>
    <mergeCell ref="A40:A43"/>
    <mergeCell ref="C40:C43"/>
    <mergeCell ref="D40:D43"/>
    <mergeCell ref="E40:E43"/>
    <mergeCell ref="F40:F43"/>
    <mergeCell ref="A45:A48"/>
    <mergeCell ref="C45:C48"/>
    <mergeCell ref="D45:D48"/>
    <mergeCell ref="E45:E48"/>
    <mergeCell ref="F45:F48"/>
    <mergeCell ref="A50:A53"/>
    <mergeCell ref="C50:C53"/>
    <mergeCell ref="D50:D53"/>
    <mergeCell ref="E50:E53"/>
    <mergeCell ref="F50:F53"/>
    <mergeCell ref="A55:A58"/>
    <mergeCell ref="C55:C58"/>
    <mergeCell ref="D55:D58"/>
    <mergeCell ref="E55:E58"/>
    <mergeCell ref="F55:F58"/>
    <mergeCell ref="A60:A63"/>
    <mergeCell ref="C60:C63"/>
    <mergeCell ref="D60:D63"/>
    <mergeCell ref="E60:E63"/>
    <mergeCell ref="F60:F63"/>
    <mergeCell ref="A65:A68"/>
    <mergeCell ref="C65:C68"/>
    <mergeCell ref="D65:D68"/>
    <mergeCell ref="E65:E68"/>
    <mergeCell ref="F65:F68"/>
    <mergeCell ref="A70:A73"/>
    <mergeCell ref="C70:C73"/>
    <mergeCell ref="D70:D73"/>
    <mergeCell ref="E70:E73"/>
    <mergeCell ref="F70:F73"/>
    <mergeCell ref="A75:A78"/>
    <mergeCell ref="C75:C78"/>
    <mergeCell ref="D75:D78"/>
    <mergeCell ref="E75:E78"/>
    <mergeCell ref="F75:F78"/>
    <mergeCell ref="A80:A83"/>
    <mergeCell ref="C80:C83"/>
    <mergeCell ref="D80:D83"/>
    <mergeCell ref="E80:E83"/>
    <mergeCell ref="F80:F83"/>
    <mergeCell ref="A85:A88"/>
    <mergeCell ref="C85:C88"/>
    <mergeCell ref="D85:D88"/>
    <mergeCell ref="E85:E88"/>
    <mergeCell ref="F85:F88"/>
    <mergeCell ref="A90:A93"/>
    <mergeCell ref="C90:C93"/>
    <mergeCell ref="D90:D93"/>
    <mergeCell ref="E90:E93"/>
    <mergeCell ref="F90:F93"/>
    <mergeCell ref="A95:A98"/>
    <mergeCell ref="C95:C98"/>
    <mergeCell ref="D95:D98"/>
    <mergeCell ref="E95:E98"/>
    <mergeCell ref="F95:F98"/>
    <mergeCell ref="A100:A103"/>
    <mergeCell ref="C100:C103"/>
    <mergeCell ref="D100:D103"/>
    <mergeCell ref="E100:E103"/>
    <mergeCell ref="F100:F103"/>
    <mergeCell ref="A105:A108"/>
    <mergeCell ref="C105:C108"/>
    <mergeCell ref="D105:D108"/>
    <mergeCell ref="E105:E108"/>
    <mergeCell ref="F105:F108"/>
    <mergeCell ref="A110:A113"/>
    <mergeCell ref="C110:C113"/>
    <mergeCell ref="D110:D113"/>
    <mergeCell ref="E110:E113"/>
    <mergeCell ref="F110:F113"/>
    <mergeCell ref="A115:A118"/>
    <mergeCell ref="C115:C118"/>
    <mergeCell ref="D115:D118"/>
    <mergeCell ref="E115:E118"/>
    <mergeCell ref="F115:F118"/>
    <mergeCell ref="A120:A123"/>
    <mergeCell ref="C120:C123"/>
    <mergeCell ref="D120:D123"/>
    <mergeCell ref="E120:E123"/>
    <mergeCell ref="F120:F123"/>
    <mergeCell ref="A125:A128"/>
    <mergeCell ref="C125:C128"/>
    <mergeCell ref="D125:D128"/>
    <mergeCell ref="E125:E128"/>
    <mergeCell ref="F125:F128"/>
    <mergeCell ref="A130:A133"/>
    <mergeCell ref="C130:C133"/>
    <mergeCell ref="D130:D133"/>
    <mergeCell ref="E130:E133"/>
    <mergeCell ref="F130:F133"/>
    <mergeCell ref="A135:A138"/>
    <mergeCell ref="C135:C138"/>
    <mergeCell ref="D135:D138"/>
    <mergeCell ref="E135:E138"/>
    <mergeCell ref="F135:F138"/>
    <mergeCell ref="A140:A143"/>
    <mergeCell ref="C140:C143"/>
    <mergeCell ref="D140:D143"/>
    <mergeCell ref="E140:E143"/>
    <mergeCell ref="F140:F143"/>
    <mergeCell ref="A145:A148"/>
    <mergeCell ref="C145:C148"/>
    <mergeCell ref="D145:D148"/>
    <mergeCell ref="E145:E148"/>
    <mergeCell ref="F145:F148"/>
    <mergeCell ref="A150:A153"/>
    <mergeCell ref="C150:C153"/>
    <mergeCell ref="D150:D153"/>
    <mergeCell ref="E150:E153"/>
    <mergeCell ref="F150:F153"/>
    <mergeCell ref="A155:A158"/>
    <mergeCell ref="C155:C158"/>
    <mergeCell ref="D155:D158"/>
    <mergeCell ref="E155:E158"/>
    <mergeCell ref="F155:F158"/>
    <mergeCell ref="A160:A163"/>
    <mergeCell ref="C160:C163"/>
    <mergeCell ref="D160:D163"/>
    <mergeCell ref="E160:E163"/>
    <mergeCell ref="F160:F163"/>
    <mergeCell ref="A165:A168"/>
    <mergeCell ref="C165:C168"/>
    <mergeCell ref="D165:D168"/>
    <mergeCell ref="E165:E168"/>
    <mergeCell ref="F165:F168"/>
    <mergeCell ref="A170:A173"/>
    <mergeCell ref="C170:C173"/>
    <mergeCell ref="D170:D173"/>
    <mergeCell ref="E170:E173"/>
    <mergeCell ref="F170:F173"/>
    <mergeCell ref="A175:A178"/>
    <mergeCell ref="C175:C178"/>
    <mergeCell ref="D175:D178"/>
    <mergeCell ref="E175:E178"/>
    <mergeCell ref="F175:F178"/>
    <mergeCell ref="A180:A183"/>
    <mergeCell ref="C180:C183"/>
    <mergeCell ref="D180:D183"/>
    <mergeCell ref="E180:E183"/>
    <mergeCell ref="F180:F183"/>
    <mergeCell ref="A185:A188"/>
    <mergeCell ref="C185:C188"/>
    <mergeCell ref="D185:D188"/>
    <mergeCell ref="E185:E188"/>
    <mergeCell ref="F185:F188"/>
    <mergeCell ref="A190:A193"/>
    <mergeCell ref="C190:C193"/>
    <mergeCell ref="D190:D193"/>
    <mergeCell ref="E190:E193"/>
    <mergeCell ref="F190:F193"/>
    <mergeCell ref="A195:A198"/>
    <mergeCell ref="C195:C198"/>
    <mergeCell ref="D195:D198"/>
    <mergeCell ref="E195:E198"/>
    <mergeCell ref="F195:F198"/>
    <mergeCell ref="A200:A203"/>
    <mergeCell ref="C200:C203"/>
    <mergeCell ref="D200:D203"/>
    <mergeCell ref="E200:E203"/>
    <mergeCell ref="F200:F203"/>
    <mergeCell ref="A205:A208"/>
    <mergeCell ref="C205:C208"/>
    <mergeCell ref="D205:D208"/>
    <mergeCell ref="E205:E208"/>
    <mergeCell ref="F205:F208"/>
    <mergeCell ref="A210:A213"/>
    <mergeCell ref="C210:C213"/>
    <mergeCell ref="D210:D213"/>
    <mergeCell ref="E210:E213"/>
    <mergeCell ref="F210:F213"/>
    <mergeCell ref="A215:A218"/>
    <mergeCell ref="C215:C218"/>
    <mergeCell ref="D215:D218"/>
    <mergeCell ref="E215:E218"/>
    <mergeCell ref="F215:F218"/>
    <mergeCell ref="A220:A223"/>
    <mergeCell ref="C220:C223"/>
    <mergeCell ref="D220:D223"/>
    <mergeCell ref="E220:E223"/>
    <mergeCell ref="F220:F223"/>
    <mergeCell ref="A225:A228"/>
    <mergeCell ref="C225:C228"/>
    <mergeCell ref="D225:D228"/>
    <mergeCell ref="E225:E228"/>
    <mergeCell ref="F225:F228"/>
    <mergeCell ref="A230:A233"/>
    <mergeCell ref="C230:C233"/>
    <mergeCell ref="D230:D233"/>
    <mergeCell ref="E230:E233"/>
    <mergeCell ref="F230:F233"/>
    <mergeCell ref="A235:A238"/>
    <mergeCell ref="C235:C238"/>
    <mergeCell ref="D235:D238"/>
    <mergeCell ref="E235:E238"/>
    <mergeCell ref="F235:F238"/>
    <mergeCell ref="A240:A243"/>
    <mergeCell ref="C240:C243"/>
    <mergeCell ref="D240:D243"/>
    <mergeCell ref="E240:E243"/>
    <mergeCell ref="F240:F243"/>
    <mergeCell ref="A245:A248"/>
    <mergeCell ref="C245:C248"/>
    <mergeCell ref="D245:D248"/>
    <mergeCell ref="E245:E248"/>
    <mergeCell ref="F245:F248"/>
    <mergeCell ref="A250:A253"/>
    <mergeCell ref="C250:C253"/>
    <mergeCell ref="D250:D253"/>
    <mergeCell ref="E250:E253"/>
    <mergeCell ref="F250:F253"/>
    <mergeCell ref="A255:A258"/>
    <mergeCell ref="C255:C258"/>
    <mergeCell ref="D255:D258"/>
    <mergeCell ref="E255:E258"/>
    <mergeCell ref="F255:F258"/>
    <mergeCell ref="A260:A263"/>
    <mergeCell ref="C260:C263"/>
    <mergeCell ref="D260:D263"/>
    <mergeCell ref="E260:E263"/>
    <mergeCell ref="F260:F263"/>
    <mergeCell ref="A265:A268"/>
    <mergeCell ref="C265:C268"/>
    <mergeCell ref="D265:D268"/>
    <mergeCell ref="E265:E268"/>
    <mergeCell ref="F265:F268"/>
    <mergeCell ref="A270:A273"/>
    <mergeCell ref="C270:C273"/>
    <mergeCell ref="D270:D273"/>
    <mergeCell ref="E270:E273"/>
    <mergeCell ref="F270:F273"/>
    <mergeCell ref="A275:A278"/>
    <mergeCell ref="C275:C278"/>
    <mergeCell ref="D275:D278"/>
    <mergeCell ref="E275:E278"/>
    <mergeCell ref="F275:F278"/>
    <mergeCell ref="A280:A283"/>
    <mergeCell ref="C280:C283"/>
    <mergeCell ref="D280:D283"/>
    <mergeCell ref="E280:E283"/>
    <mergeCell ref="F280:F283"/>
    <mergeCell ref="A285:A288"/>
    <mergeCell ref="C285:C288"/>
    <mergeCell ref="D285:D288"/>
    <mergeCell ref="E285:E288"/>
    <mergeCell ref="F285:F288"/>
    <mergeCell ref="A290:A293"/>
    <mergeCell ref="C290:C293"/>
    <mergeCell ref="D290:D293"/>
    <mergeCell ref="E290:E293"/>
    <mergeCell ref="F290:F293"/>
    <mergeCell ref="A295:A298"/>
    <mergeCell ref="C295:C298"/>
    <mergeCell ref="D295:D298"/>
    <mergeCell ref="E295:E298"/>
    <mergeCell ref="F295:F298"/>
    <mergeCell ref="A300:A303"/>
    <mergeCell ref="C300:C303"/>
    <mergeCell ref="D300:D303"/>
    <mergeCell ref="E300:E303"/>
    <mergeCell ref="F300:F303"/>
    <mergeCell ref="A305:A308"/>
    <mergeCell ref="C305:C308"/>
    <mergeCell ref="D305:D308"/>
    <mergeCell ref="E305:E308"/>
    <mergeCell ref="F305:F308"/>
    <mergeCell ref="A310:A313"/>
    <mergeCell ref="C310:C313"/>
    <mergeCell ref="D310:D313"/>
    <mergeCell ref="E310:E313"/>
    <mergeCell ref="F310:F313"/>
    <mergeCell ref="A315:A318"/>
    <mergeCell ref="C315:C318"/>
    <mergeCell ref="D315:D318"/>
    <mergeCell ref="E315:E318"/>
    <mergeCell ref="F315:F318"/>
    <mergeCell ref="A320:A323"/>
    <mergeCell ref="C320:C323"/>
    <mergeCell ref="D320:D323"/>
    <mergeCell ref="E320:E323"/>
    <mergeCell ref="F320:F323"/>
    <mergeCell ref="A325:A328"/>
    <mergeCell ref="C325:C328"/>
    <mergeCell ref="D325:D328"/>
    <mergeCell ref="E325:E328"/>
    <mergeCell ref="F325:F328"/>
    <mergeCell ref="A330:A333"/>
    <mergeCell ref="C330:C333"/>
    <mergeCell ref="D330:D333"/>
    <mergeCell ref="E330:E333"/>
    <mergeCell ref="F330:F333"/>
    <mergeCell ref="A335:A338"/>
    <mergeCell ref="C335:C338"/>
    <mergeCell ref="D335:D338"/>
    <mergeCell ref="E335:E338"/>
    <mergeCell ref="F335:F338"/>
    <mergeCell ref="A340:A343"/>
    <mergeCell ref="C340:C343"/>
    <mergeCell ref="D340:D343"/>
    <mergeCell ref="E340:E343"/>
    <mergeCell ref="F340:F343"/>
    <mergeCell ref="A345:A348"/>
    <mergeCell ref="C345:C348"/>
    <mergeCell ref="D345:D348"/>
    <mergeCell ref="E345:E348"/>
    <mergeCell ref="F345:F348"/>
    <mergeCell ref="A350:A353"/>
    <mergeCell ref="C350:C353"/>
    <mergeCell ref="D350:D353"/>
    <mergeCell ref="E350:E353"/>
    <mergeCell ref="F350:F353"/>
    <mergeCell ref="A355:A358"/>
    <mergeCell ref="C355:C358"/>
    <mergeCell ref="D355:D358"/>
    <mergeCell ref="E355:E358"/>
    <mergeCell ref="F355:F358"/>
    <mergeCell ref="A360:A363"/>
    <mergeCell ref="C360:C363"/>
    <mergeCell ref="D360:D363"/>
    <mergeCell ref="E360:E363"/>
    <mergeCell ref="F360:F363"/>
    <mergeCell ref="A365:A368"/>
    <mergeCell ref="C365:C368"/>
    <mergeCell ref="D365:D368"/>
    <mergeCell ref="E365:E368"/>
    <mergeCell ref="F365:F368"/>
    <mergeCell ref="A370:A373"/>
    <mergeCell ref="C370:C373"/>
    <mergeCell ref="D370:D373"/>
    <mergeCell ref="E370:E373"/>
    <mergeCell ref="F370:F373"/>
    <mergeCell ref="A375:A378"/>
    <mergeCell ref="C375:C378"/>
    <mergeCell ref="D375:D378"/>
    <mergeCell ref="E375:E378"/>
    <mergeCell ref="F375:F378"/>
    <mergeCell ref="A380:A383"/>
    <mergeCell ref="C380:C383"/>
    <mergeCell ref="D380:D383"/>
    <mergeCell ref="E380:E383"/>
    <mergeCell ref="F380:F383"/>
    <mergeCell ref="A385:A388"/>
    <mergeCell ref="C385:C388"/>
    <mergeCell ref="D385:D388"/>
    <mergeCell ref="E385:E388"/>
    <mergeCell ref="F385:F388"/>
    <mergeCell ref="A390:A393"/>
    <mergeCell ref="C390:C393"/>
    <mergeCell ref="D390:D393"/>
    <mergeCell ref="E390:E393"/>
    <mergeCell ref="F390:F393"/>
    <mergeCell ref="A395:A398"/>
    <mergeCell ref="C395:C398"/>
    <mergeCell ref="D395:D398"/>
    <mergeCell ref="E395:E398"/>
    <mergeCell ref="F395:F398"/>
    <mergeCell ref="A400:A403"/>
    <mergeCell ref="C400:C403"/>
    <mergeCell ref="D400:D403"/>
    <mergeCell ref="E400:E403"/>
    <mergeCell ref="F400:F403"/>
    <mergeCell ref="A405:A408"/>
    <mergeCell ref="C405:C408"/>
    <mergeCell ref="D405:D408"/>
    <mergeCell ref="E405:E408"/>
    <mergeCell ref="F405:F408"/>
    <mergeCell ref="A410:A413"/>
    <mergeCell ref="C410:C413"/>
    <mergeCell ref="D410:D413"/>
    <mergeCell ref="E410:E413"/>
    <mergeCell ref="F410:F413"/>
    <mergeCell ref="A415:A418"/>
    <mergeCell ref="C415:C418"/>
    <mergeCell ref="D415:D418"/>
    <mergeCell ref="E415:E418"/>
    <mergeCell ref="F415:F418"/>
    <mergeCell ref="A420:A423"/>
    <mergeCell ref="C420:C423"/>
    <mergeCell ref="D420:D423"/>
    <mergeCell ref="E420:E423"/>
    <mergeCell ref="F420:F423"/>
    <mergeCell ref="A425:A428"/>
    <mergeCell ref="C425:C428"/>
    <mergeCell ref="D425:D428"/>
    <mergeCell ref="E425:E428"/>
    <mergeCell ref="F425:F428"/>
    <mergeCell ref="A430:A433"/>
    <mergeCell ref="C430:C433"/>
    <mergeCell ref="D430:D433"/>
    <mergeCell ref="E430:E433"/>
    <mergeCell ref="F430:F433"/>
    <mergeCell ref="A435:A438"/>
    <mergeCell ref="C435:C438"/>
    <mergeCell ref="D435:D438"/>
    <mergeCell ref="E435:E438"/>
    <mergeCell ref="F435:F438"/>
    <mergeCell ref="A440:A443"/>
    <mergeCell ref="C440:C443"/>
    <mergeCell ref="D440:D443"/>
    <mergeCell ref="E440:E443"/>
    <mergeCell ref="F440:F443"/>
    <mergeCell ref="A445:A448"/>
    <mergeCell ref="C445:C448"/>
    <mergeCell ref="D445:D448"/>
    <mergeCell ref="E445:E448"/>
    <mergeCell ref="F445:F448"/>
    <mergeCell ref="A450:A453"/>
    <mergeCell ref="C450:C453"/>
    <mergeCell ref="D450:D453"/>
    <mergeCell ref="E450:E453"/>
    <mergeCell ref="F450:F453"/>
    <mergeCell ref="A455:A458"/>
    <mergeCell ref="C455:C458"/>
    <mergeCell ref="D455:D458"/>
    <mergeCell ref="E455:E458"/>
    <mergeCell ref="F455:F458"/>
    <mergeCell ref="A460:A463"/>
    <mergeCell ref="C460:C463"/>
    <mergeCell ref="D460:D463"/>
    <mergeCell ref="E460:E463"/>
    <mergeCell ref="F460:F463"/>
    <mergeCell ref="A465:A468"/>
    <mergeCell ref="C465:C468"/>
    <mergeCell ref="D465:D468"/>
    <mergeCell ref="E465:E468"/>
    <mergeCell ref="F465:F468"/>
    <mergeCell ref="A470:A473"/>
    <mergeCell ref="C470:C473"/>
    <mergeCell ref="D470:D473"/>
    <mergeCell ref="E470:E473"/>
    <mergeCell ref="F470:F473"/>
    <mergeCell ref="A475:A478"/>
    <mergeCell ref="C475:C478"/>
    <mergeCell ref="D475:D478"/>
    <mergeCell ref="E475:E478"/>
    <mergeCell ref="F475:F478"/>
    <mergeCell ref="A480:A483"/>
    <mergeCell ref="C480:C483"/>
    <mergeCell ref="D480:D483"/>
    <mergeCell ref="E480:E483"/>
    <mergeCell ref="F480:F483"/>
    <mergeCell ref="A485:A488"/>
    <mergeCell ref="C485:C488"/>
    <mergeCell ref="D485:D488"/>
    <mergeCell ref="E485:E488"/>
    <mergeCell ref="F485:F488"/>
    <mergeCell ref="A490:A493"/>
    <mergeCell ref="C490:C493"/>
    <mergeCell ref="D490:D493"/>
    <mergeCell ref="E490:E493"/>
    <mergeCell ref="F490:F493"/>
    <mergeCell ref="A495:A498"/>
    <mergeCell ref="C495:C498"/>
    <mergeCell ref="D495:D498"/>
    <mergeCell ref="E495:E498"/>
    <mergeCell ref="F495:F498"/>
    <mergeCell ref="A500:A503"/>
    <mergeCell ref="C500:C503"/>
    <mergeCell ref="D500:D503"/>
    <mergeCell ref="E500:E503"/>
    <mergeCell ref="F500:F503"/>
    <mergeCell ref="A505:A508"/>
    <mergeCell ref="C505:C508"/>
    <mergeCell ref="D505:D508"/>
    <mergeCell ref="E505:E508"/>
    <mergeCell ref="F505:F508"/>
    <mergeCell ref="A510:A513"/>
    <mergeCell ref="C510:C513"/>
    <mergeCell ref="D510:D513"/>
    <mergeCell ref="E510:E513"/>
    <mergeCell ref="F510:F513"/>
    <mergeCell ref="A515:A518"/>
    <mergeCell ref="C515:C518"/>
    <mergeCell ref="D515:D518"/>
    <mergeCell ref="E515:E518"/>
    <mergeCell ref="F515:F518"/>
    <mergeCell ref="A520:A523"/>
    <mergeCell ref="C520:C523"/>
    <mergeCell ref="D520:D523"/>
    <mergeCell ref="E520:E523"/>
    <mergeCell ref="F520:F523"/>
    <mergeCell ref="A525:A528"/>
    <mergeCell ref="C525:C528"/>
    <mergeCell ref="D525:D528"/>
    <mergeCell ref="E525:E528"/>
    <mergeCell ref="F525:F528"/>
    <mergeCell ref="A530:A533"/>
    <mergeCell ref="C530:C533"/>
    <mergeCell ref="D530:D533"/>
    <mergeCell ref="E530:E533"/>
    <mergeCell ref="F530:F533"/>
    <mergeCell ref="A535:A538"/>
    <mergeCell ref="C535:C538"/>
    <mergeCell ref="D535:D538"/>
    <mergeCell ref="E535:E538"/>
    <mergeCell ref="F535:F538"/>
    <mergeCell ref="A540:A543"/>
    <mergeCell ref="C540:C543"/>
    <mergeCell ref="D540:D543"/>
    <mergeCell ref="E540:E543"/>
    <mergeCell ref="F540:F543"/>
    <mergeCell ref="A545:A548"/>
    <mergeCell ref="C545:C548"/>
    <mergeCell ref="D545:D548"/>
    <mergeCell ref="E545:E548"/>
    <mergeCell ref="F545:F548"/>
    <mergeCell ref="A550:A553"/>
    <mergeCell ref="C550:C553"/>
    <mergeCell ref="D550:D553"/>
    <mergeCell ref="E550:E553"/>
    <mergeCell ref="F550:F553"/>
    <mergeCell ref="A555:A558"/>
    <mergeCell ref="C555:C558"/>
    <mergeCell ref="D555:D558"/>
    <mergeCell ref="E555:E558"/>
    <mergeCell ref="F555:F558"/>
    <mergeCell ref="A560:A563"/>
    <mergeCell ref="C560:C563"/>
    <mergeCell ref="D560:D563"/>
    <mergeCell ref="E560:E563"/>
    <mergeCell ref="F560:F563"/>
    <mergeCell ref="A565:A568"/>
    <mergeCell ref="C565:C568"/>
    <mergeCell ref="D565:D568"/>
    <mergeCell ref="E565:E568"/>
    <mergeCell ref="F565:F568"/>
    <mergeCell ref="A570:A573"/>
    <mergeCell ref="C570:C573"/>
    <mergeCell ref="D570:D573"/>
    <mergeCell ref="E570:E573"/>
    <mergeCell ref="F570:F573"/>
    <mergeCell ref="A575:A578"/>
    <mergeCell ref="C575:C578"/>
    <mergeCell ref="D575:D578"/>
    <mergeCell ref="E575:E578"/>
    <mergeCell ref="F575:F578"/>
    <mergeCell ref="A580:A583"/>
    <mergeCell ref="C580:C583"/>
    <mergeCell ref="D580:D583"/>
    <mergeCell ref="E580:E583"/>
    <mergeCell ref="F580:F583"/>
    <mergeCell ref="A585:A588"/>
    <mergeCell ref="C585:C588"/>
    <mergeCell ref="D585:D588"/>
    <mergeCell ref="E585:E588"/>
    <mergeCell ref="F585:F588"/>
    <mergeCell ref="A590:A593"/>
    <mergeCell ref="C590:C593"/>
    <mergeCell ref="D590:D593"/>
    <mergeCell ref="E590:E593"/>
    <mergeCell ref="F590:F593"/>
    <mergeCell ref="A595:A598"/>
    <mergeCell ref="C595:C598"/>
    <mergeCell ref="D595:D598"/>
    <mergeCell ref="E595:E598"/>
    <mergeCell ref="F595:F598"/>
    <mergeCell ref="A610:F610"/>
    <mergeCell ref="A611:F611"/>
    <mergeCell ref="A612:F612"/>
    <mergeCell ref="A613:F613"/>
    <mergeCell ref="A600:A603"/>
    <mergeCell ref="C600:C603"/>
    <mergeCell ref="D600:D603"/>
    <mergeCell ref="E600:E603"/>
    <mergeCell ref="F600:F603"/>
    <mergeCell ref="A605:A608"/>
    <mergeCell ref="C605:C608"/>
    <mergeCell ref="D605:D608"/>
    <mergeCell ref="E605:E608"/>
    <mergeCell ref="F605:F608"/>
  </mergeCells>
  <pageMargins left="0.7" right="0.7" top="0.75" bottom="0.75" header="0.3" footer="0.3"/>
  <pageSetup paperSize="9" orientation="portrait" r:id="rId1"/>
  <ignoredErrors>
    <ignoredError sqref="T6:U6 W6 V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1"/>
  <sheetViews>
    <sheetView showGridLines="0" zoomScale="85" zoomScaleNormal="85" workbookViewId="0">
      <pane xSplit="7" ySplit="4" topLeftCell="H599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baseColWidth="10" defaultColWidth="0" defaultRowHeight="12.75" customHeight="1" zeroHeight="1" x14ac:dyDescent="0.2"/>
  <cols>
    <col min="1" max="1" width="11.42578125" customWidth="1"/>
    <col min="2" max="2" width="16.7109375" customWidth="1"/>
    <col min="3" max="3" width="28.42578125" style="8" customWidth="1"/>
    <col min="4" max="4" width="15.140625" style="8" customWidth="1"/>
    <col min="5" max="5" width="15.85546875" style="8" customWidth="1"/>
    <col min="6" max="6" width="13.28515625" style="12" customWidth="1"/>
    <col min="7" max="7" width="14.140625" style="8" customWidth="1"/>
    <col min="8" max="10" width="17.5703125" style="8" customWidth="1"/>
    <col min="11" max="11" width="15.7109375" style="8" customWidth="1"/>
    <col min="12" max="23" width="16.28515625" style="8" customWidth="1"/>
    <col min="24" max="24" width="11.42578125" customWidth="1"/>
    <col min="25" max="30" width="0" hidden="1" customWidth="1"/>
    <col min="31" max="16384" width="11.42578125" hidden="1"/>
  </cols>
  <sheetData>
    <row r="1" spans="1:23" ht="23.25" x14ac:dyDescent="0.35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x14ac:dyDescent="0.2"/>
    <row r="3" spans="1:23" ht="27" customHeight="1" x14ac:dyDescent="0.2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3" t="s">
        <v>5</v>
      </c>
      <c r="G3" s="54" t="s">
        <v>6</v>
      </c>
      <c r="H3" s="55" t="s">
        <v>7</v>
      </c>
      <c r="I3" s="55"/>
      <c r="J3" s="55"/>
      <c r="K3" s="54" t="s">
        <v>8</v>
      </c>
      <c r="L3" s="54"/>
      <c r="M3" s="54"/>
      <c r="N3" s="54"/>
      <c r="O3" s="54"/>
      <c r="P3" s="54"/>
      <c r="Q3" s="54" t="s">
        <v>9</v>
      </c>
      <c r="R3" s="54"/>
      <c r="S3" s="54"/>
      <c r="T3" s="54"/>
      <c r="U3" s="54"/>
      <c r="V3" s="54"/>
      <c r="W3" s="54"/>
    </row>
    <row r="4" spans="1:23" ht="108.75" customHeight="1" x14ac:dyDescent="0.2">
      <c r="A4" s="52"/>
      <c r="B4" s="52"/>
      <c r="C4" s="52"/>
      <c r="D4" s="52"/>
      <c r="E4" s="52"/>
      <c r="F4" s="53"/>
      <c r="G4" s="54"/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</row>
    <row r="5" spans="1:23" s="2" customFormat="1" ht="21" customHeight="1" x14ac:dyDescent="0.2">
      <c r="A5" s="44">
        <v>2014</v>
      </c>
      <c r="B5" s="29" t="s">
        <v>26</v>
      </c>
      <c r="C5" s="45" t="s">
        <v>27</v>
      </c>
      <c r="D5" s="45" t="s">
        <v>28</v>
      </c>
      <c r="E5" s="45" t="s">
        <v>29</v>
      </c>
      <c r="F5" s="1">
        <v>1</v>
      </c>
      <c r="G5" s="13">
        <v>0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</row>
    <row r="6" spans="1:23" s="3" customFormat="1" ht="21" customHeight="1" x14ac:dyDescent="0.2">
      <c r="A6" s="44"/>
      <c r="B6" s="29" t="s">
        <v>30</v>
      </c>
      <c r="C6" s="45"/>
      <c r="D6" s="45"/>
      <c r="E6" s="45"/>
      <c r="F6" s="1">
        <v>1</v>
      </c>
      <c r="G6" s="13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s="2" customFormat="1" ht="21" customHeight="1" x14ac:dyDescent="0.2">
      <c r="A7" s="44"/>
      <c r="B7" s="29" t="s">
        <v>31</v>
      </c>
      <c r="C7" s="45"/>
      <c r="D7" s="45"/>
      <c r="E7" s="45"/>
      <c r="F7" s="1">
        <v>1</v>
      </c>
      <c r="G7" s="13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s="3" customFormat="1" ht="21" customHeight="1" x14ac:dyDescent="0.2">
      <c r="A8" s="44"/>
      <c r="B8" s="29" t="s">
        <v>32</v>
      </c>
      <c r="C8" s="45"/>
      <c r="D8" s="45"/>
      <c r="E8" s="45"/>
      <c r="F8" s="1">
        <v>0</v>
      </c>
      <c r="G8" s="13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  <row r="9" spans="1:23" s="7" customFormat="1" ht="21" customHeight="1" x14ac:dyDescent="0.2">
      <c r="A9" s="4" t="s">
        <v>33</v>
      </c>
      <c r="B9" s="4"/>
      <c r="C9" s="5"/>
      <c r="D9" s="5"/>
      <c r="E9" s="5"/>
      <c r="F9" s="6">
        <f>SUM(F5:F8)</f>
        <v>3</v>
      </c>
      <c r="G9" s="6">
        <f t="shared" ref="G9:W9" si="0">SUM(G5:G8)</f>
        <v>1</v>
      </c>
      <c r="H9" s="6">
        <f t="shared" si="0"/>
        <v>0</v>
      </c>
      <c r="I9" s="6">
        <f t="shared" si="0"/>
        <v>0</v>
      </c>
      <c r="J9" s="6">
        <f t="shared" si="0"/>
        <v>1</v>
      </c>
      <c r="K9" s="6">
        <f t="shared" si="0"/>
        <v>1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</row>
    <row r="10" spans="1:23" s="2" customFormat="1" ht="21" customHeight="1" x14ac:dyDescent="0.2">
      <c r="A10" s="44">
        <v>2014</v>
      </c>
      <c r="B10" s="29" t="s">
        <v>26</v>
      </c>
      <c r="C10" s="45" t="s">
        <v>34</v>
      </c>
      <c r="D10" s="46" t="s">
        <v>28</v>
      </c>
      <c r="E10" s="46" t="s">
        <v>29</v>
      </c>
      <c r="F10" s="1">
        <v>0</v>
      </c>
      <c r="G10" s="13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spans="1:23" s="8" customFormat="1" ht="21" customHeight="1" x14ac:dyDescent="0.2">
      <c r="A11" s="44"/>
      <c r="B11" s="29" t="s">
        <v>30</v>
      </c>
      <c r="C11" s="45"/>
      <c r="D11" s="47"/>
      <c r="E11" s="47"/>
      <c r="F11" s="1">
        <v>1</v>
      </c>
      <c r="G11" s="13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2" spans="1:23" ht="21" customHeight="1" x14ac:dyDescent="0.2">
      <c r="A12" s="44"/>
      <c r="B12" s="29" t="s">
        <v>31</v>
      </c>
      <c r="C12" s="45"/>
      <c r="D12" s="47"/>
      <c r="E12" s="47"/>
      <c r="F12" s="1">
        <v>0</v>
      </c>
      <c r="G12" s="13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</row>
    <row r="13" spans="1:23" s="8" customFormat="1" ht="21" customHeight="1" x14ac:dyDescent="0.2">
      <c r="A13" s="44"/>
      <c r="B13" s="29" t="s">
        <v>32</v>
      </c>
      <c r="C13" s="45"/>
      <c r="D13" s="48"/>
      <c r="E13" s="48"/>
      <c r="F13" s="1">
        <v>0</v>
      </c>
      <c r="G13" s="13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</row>
    <row r="14" spans="1:23" s="7" customFormat="1" ht="21" customHeight="1" x14ac:dyDescent="0.2">
      <c r="A14" s="4" t="s">
        <v>33</v>
      </c>
      <c r="B14" s="4"/>
      <c r="C14" s="5"/>
      <c r="D14" s="5"/>
      <c r="E14" s="5"/>
      <c r="F14" s="6">
        <f>SUM(F10:F13)</f>
        <v>1</v>
      </c>
      <c r="G14" s="6">
        <f t="shared" ref="G14:W14" si="1">SUM(G10:G13)</f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1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</row>
    <row r="15" spans="1:23" s="2" customFormat="1" ht="21" customHeight="1" x14ac:dyDescent="0.2">
      <c r="A15" s="44">
        <v>2014</v>
      </c>
      <c r="B15" s="29" t="s">
        <v>26</v>
      </c>
      <c r="C15" s="45" t="s">
        <v>35</v>
      </c>
      <c r="D15" s="46" t="s">
        <v>36</v>
      </c>
      <c r="E15" s="46" t="s">
        <v>36</v>
      </c>
      <c r="F15" s="1">
        <v>16</v>
      </c>
      <c r="G15" s="13">
        <v>0</v>
      </c>
      <c r="H15" s="1">
        <v>0</v>
      </c>
      <c r="I15" s="1">
        <v>2</v>
      </c>
      <c r="J15" s="1">
        <v>0</v>
      </c>
      <c r="K15" s="1">
        <v>2</v>
      </c>
      <c r="L15" s="1">
        <v>6</v>
      </c>
      <c r="M15" s="1">
        <v>2</v>
      </c>
      <c r="N15" s="1">
        <v>2</v>
      </c>
      <c r="O15" s="1">
        <v>1</v>
      </c>
      <c r="P15" s="1">
        <v>1</v>
      </c>
      <c r="Q15" s="18">
        <v>7</v>
      </c>
      <c r="R15" s="18">
        <v>0</v>
      </c>
      <c r="S15" s="18">
        <v>0</v>
      </c>
      <c r="T15" s="18">
        <v>0</v>
      </c>
      <c r="U15" s="18">
        <v>3</v>
      </c>
      <c r="V15" s="18">
        <v>0</v>
      </c>
      <c r="W15" s="18">
        <v>0</v>
      </c>
    </row>
    <row r="16" spans="1:23" s="8" customFormat="1" ht="21" customHeight="1" x14ac:dyDescent="0.2">
      <c r="A16" s="44"/>
      <c r="B16" s="29" t="s">
        <v>30</v>
      </c>
      <c r="C16" s="45"/>
      <c r="D16" s="47"/>
      <c r="E16" s="47"/>
      <c r="F16" s="1">
        <v>40</v>
      </c>
      <c r="G16" s="13">
        <v>0</v>
      </c>
      <c r="H16" s="1">
        <v>1</v>
      </c>
      <c r="I16" s="1">
        <v>17</v>
      </c>
      <c r="J16" s="1">
        <v>5</v>
      </c>
      <c r="K16" s="1">
        <v>1</v>
      </c>
      <c r="L16" s="1">
        <v>3</v>
      </c>
      <c r="M16" s="1">
        <v>6</v>
      </c>
      <c r="N16" s="1">
        <v>0</v>
      </c>
      <c r="O16" s="1">
        <v>3</v>
      </c>
      <c r="P16" s="1">
        <v>4</v>
      </c>
      <c r="Q16" s="18">
        <v>0</v>
      </c>
      <c r="R16" s="18">
        <v>0</v>
      </c>
      <c r="S16" s="18">
        <v>0</v>
      </c>
      <c r="T16" s="18">
        <v>0</v>
      </c>
      <c r="U16" s="18">
        <v>9</v>
      </c>
      <c r="V16" s="18">
        <v>0</v>
      </c>
      <c r="W16" s="18">
        <v>0</v>
      </c>
    </row>
    <row r="17" spans="1:23" ht="21" customHeight="1" x14ac:dyDescent="0.2">
      <c r="A17" s="44"/>
      <c r="B17" s="29" t="s">
        <v>31</v>
      </c>
      <c r="C17" s="45"/>
      <c r="D17" s="47"/>
      <c r="E17" s="47"/>
      <c r="F17" s="1">
        <v>8</v>
      </c>
      <c r="G17" s="13">
        <v>2</v>
      </c>
      <c r="H17" s="1">
        <v>0</v>
      </c>
      <c r="I17" s="1">
        <v>3</v>
      </c>
      <c r="J17" s="1">
        <v>0</v>
      </c>
      <c r="K17" s="1">
        <v>1</v>
      </c>
      <c r="L17" s="1">
        <v>1</v>
      </c>
      <c r="M17" s="1">
        <v>0</v>
      </c>
      <c r="N17" s="1">
        <v>0</v>
      </c>
      <c r="O17" s="1">
        <v>1</v>
      </c>
      <c r="P17" s="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0</v>
      </c>
      <c r="W17" s="18">
        <v>0</v>
      </c>
    </row>
    <row r="18" spans="1:23" s="8" customFormat="1" ht="21" customHeight="1" x14ac:dyDescent="0.2">
      <c r="A18" s="44"/>
      <c r="B18" s="29" t="s">
        <v>32</v>
      </c>
      <c r="C18" s="45"/>
      <c r="D18" s="48"/>
      <c r="E18" s="48"/>
      <c r="F18" s="1">
        <v>0</v>
      </c>
      <c r="G18" s="13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s="7" customFormat="1" ht="21" customHeight="1" x14ac:dyDescent="0.2">
      <c r="A19" s="4" t="s">
        <v>33</v>
      </c>
      <c r="B19" s="4"/>
      <c r="C19" s="5"/>
      <c r="D19" s="5"/>
      <c r="E19" s="5"/>
      <c r="F19" s="6">
        <f>SUM(F15:F18)</f>
        <v>64</v>
      </c>
      <c r="G19" s="6">
        <f t="shared" ref="G19:W19" si="2">SUM(G15:G18)</f>
        <v>2</v>
      </c>
      <c r="H19" s="6">
        <f t="shared" si="2"/>
        <v>1</v>
      </c>
      <c r="I19" s="6">
        <f t="shared" si="2"/>
        <v>22</v>
      </c>
      <c r="J19" s="6">
        <f t="shared" si="2"/>
        <v>5</v>
      </c>
      <c r="K19" s="6">
        <f t="shared" si="2"/>
        <v>4</v>
      </c>
      <c r="L19" s="6">
        <f t="shared" si="2"/>
        <v>10</v>
      </c>
      <c r="M19" s="6">
        <f t="shared" si="2"/>
        <v>8</v>
      </c>
      <c r="N19" s="6">
        <f t="shared" si="2"/>
        <v>2</v>
      </c>
      <c r="O19" s="6">
        <f t="shared" si="2"/>
        <v>5</v>
      </c>
      <c r="P19" s="6">
        <f t="shared" si="2"/>
        <v>5</v>
      </c>
      <c r="Q19" s="6">
        <f t="shared" si="2"/>
        <v>7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13</v>
      </c>
      <c r="V19" s="6">
        <f t="shared" si="2"/>
        <v>0</v>
      </c>
      <c r="W19" s="6">
        <f t="shared" si="2"/>
        <v>0</v>
      </c>
    </row>
    <row r="20" spans="1:23" s="2" customFormat="1" ht="21" customHeight="1" x14ac:dyDescent="0.2">
      <c r="A20" s="44">
        <v>2014</v>
      </c>
      <c r="B20" s="29" t="s">
        <v>26</v>
      </c>
      <c r="C20" s="45" t="s">
        <v>37</v>
      </c>
      <c r="D20" s="46" t="s">
        <v>28</v>
      </c>
      <c r="E20" s="46" t="s">
        <v>29</v>
      </c>
      <c r="F20" s="1">
        <v>0</v>
      </c>
      <c r="G20" s="13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</row>
    <row r="21" spans="1:23" s="8" customFormat="1" ht="21" customHeight="1" x14ac:dyDescent="0.2">
      <c r="A21" s="44"/>
      <c r="B21" s="29" t="s">
        <v>30</v>
      </c>
      <c r="C21" s="45"/>
      <c r="D21" s="47"/>
      <c r="E21" s="47"/>
      <c r="F21" s="1">
        <v>0</v>
      </c>
      <c r="G21" s="1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</row>
    <row r="22" spans="1:23" ht="21" customHeight="1" x14ac:dyDescent="0.2">
      <c r="A22" s="44"/>
      <c r="B22" s="29" t="s">
        <v>31</v>
      </c>
      <c r="C22" s="45"/>
      <c r="D22" s="47"/>
      <c r="E22" s="47"/>
      <c r="F22" s="1">
        <v>0</v>
      </c>
      <c r="G22" s="13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s="8" customFormat="1" ht="21" customHeight="1" x14ac:dyDescent="0.2">
      <c r="A23" s="44"/>
      <c r="B23" s="29" t="s">
        <v>32</v>
      </c>
      <c r="C23" s="45"/>
      <c r="D23" s="48"/>
      <c r="E23" s="48"/>
      <c r="F23" s="1">
        <v>0</v>
      </c>
      <c r="G23" s="13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s="7" customFormat="1" ht="21" customHeight="1" x14ac:dyDescent="0.2">
      <c r="A24" s="4" t="s">
        <v>33</v>
      </c>
      <c r="B24" s="4"/>
      <c r="C24" s="5"/>
      <c r="D24" s="5"/>
      <c r="E24" s="5"/>
      <c r="F24" s="6">
        <f>SUM(F20:F23)</f>
        <v>0</v>
      </c>
      <c r="G24" s="6">
        <f t="shared" ref="G24:W24" si="3">SUM(G20:G23)</f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6">
        <f t="shared" si="3"/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</row>
    <row r="25" spans="1:23" s="2" customFormat="1" ht="21" customHeight="1" x14ac:dyDescent="0.2">
      <c r="A25" s="44">
        <v>2014</v>
      </c>
      <c r="B25" s="29" t="s">
        <v>26</v>
      </c>
      <c r="C25" s="45" t="s">
        <v>38</v>
      </c>
      <c r="D25" s="46" t="s">
        <v>28</v>
      </c>
      <c r="E25" s="46" t="s">
        <v>29</v>
      </c>
      <c r="F25" s="1">
        <v>1</v>
      </c>
      <c r="G25" s="13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0</v>
      </c>
      <c r="W25" s="18">
        <v>0</v>
      </c>
    </row>
    <row r="26" spans="1:23" s="8" customFormat="1" ht="21" customHeight="1" x14ac:dyDescent="0.2">
      <c r="A26" s="44"/>
      <c r="B26" s="29" t="s">
        <v>30</v>
      </c>
      <c r="C26" s="45"/>
      <c r="D26" s="47"/>
      <c r="E26" s="47"/>
      <c r="F26" s="1">
        <v>0</v>
      </c>
      <c r="G26" s="13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</row>
    <row r="27" spans="1:23" ht="21" customHeight="1" x14ac:dyDescent="0.2">
      <c r="A27" s="44"/>
      <c r="B27" s="29" t="s">
        <v>31</v>
      </c>
      <c r="C27" s="45"/>
      <c r="D27" s="47"/>
      <c r="E27" s="47"/>
      <c r="F27" s="1">
        <v>0</v>
      </c>
      <c r="G27" s="13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</row>
    <row r="28" spans="1:23" s="8" customFormat="1" ht="21" customHeight="1" x14ac:dyDescent="0.2">
      <c r="A28" s="44"/>
      <c r="B28" s="29" t="s">
        <v>32</v>
      </c>
      <c r="C28" s="45"/>
      <c r="D28" s="48"/>
      <c r="E28" s="48"/>
      <c r="F28" s="1">
        <v>0</v>
      </c>
      <c r="G28" s="13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</row>
    <row r="29" spans="1:23" s="7" customFormat="1" ht="21" customHeight="1" x14ac:dyDescent="0.2">
      <c r="A29" s="4" t="s">
        <v>33</v>
      </c>
      <c r="B29" s="4"/>
      <c r="C29" s="5"/>
      <c r="D29" s="5"/>
      <c r="E29" s="5"/>
      <c r="F29" s="6">
        <f>SUM(F25:F28)</f>
        <v>1</v>
      </c>
      <c r="G29" s="6">
        <f t="shared" ref="G29:W29" si="4">SUM(G25:G28)</f>
        <v>0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1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 t="shared" si="4"/>
        <v>1</v>
      </c>
      <c r="V29" s="6">
        <f t="shared" si="4"/>
        <v>0</v>
      </c>
      <c r="W29" s="6">
        <f t="shared" si="4"/>
        <v>0</v>
      </c>
    </row>
    <row r="30" spans="1:23" s="2" customFormat="1" ht="21" customHeight="1" x14ac:dyDescent="0.2">
      <c r="A30" s="44">
        <v>2014</v>
      </c>
      <c r="B30" s="29" t="s">
        <v>26</v>
      </c>
      <c r="C30" s="45" t="s">
        <v>39</v>
      </c>
      <c r="D30" s="46" t="s">
        <v>28</v>
      </c>
      <c r="E30" s="46" t="s">
        <v>29</v>
      </c>
      <c r="F30" s="1">
        <v>14</v>
      </c>
      <c r="G30" s="13">
        <v>0</v>
      </c>
      <c r="H30" s="1">
        <v>0</v>
      </c>
      <c r="I30" s="1">
        <v>1</v>
      </c>
      <c r="J30" s="1">
        <v>1</v>
      </c>
      <c r="K30" s="1">
        <v>0</v>
      </c>
      <c r="L30" s="1">
        <v>7</v>
      </c>
      <c r="M30" s="1">
        <v>3</v>
      </c>
      <c r="N30" s="1">
        <v>0</v>
      </c>
      <c r="O30" s="1">
        <v>1</v>
      </c>
      <c r="P30" s="1">
        <v>1</v>
      </c>
      <c r="Q30" s="18">
        <v>0</v>
      </c>
      <c r="R30" s="18">
        <v>0</v>
      </c>
      <c r="S30" s="18">
        <v>8</v>
      </c>
      <c r="T30" s="18">
        <v>2</v>
      </c>
      <c r="U30" s="18">
        <v>0</v>
      </c>
      <c r="V30" s="18">
        <v>0</v>
      </c>
      <c r="W30" s="18">
        <v>0</v>
      </c>
    </row>
    <row r="31" spans="1:23" s="8" customFormat="1" ht="21" customHeight="1" x14ac:dyDescent="0.2">
      <c r="A31" s="44"/>
      <c r="B31" s="29" t="s">
        <v>30</v>
      </c>
      <c r="C31" s="45"/>
      <c r="D31" s="47"/>
      <c r="E31" s="47"/>
      <c r="F31" s="1">
        <v>8</v>
      </c>
      <c r="G31" s="13">
        <v>0</v>
      </c>
      <c r="H31" s="1">
        <v>0</v>
      </c>
      <c r="I31" s="1">
        <v>0</v>
      </c>
      <c r="J31" s="1">
        <v>3</v>
      </c>
      <c r="K31" s="1">
        <v>2</v>
      </c>
      <c r="L31" s="1">
        <v>1</v>
      </c>
      <c r="M31" s="1">
        <v>1</v>
      </c>
      <c r="N31" s="1">
        <v>1</v>
      </c>
      <c r="O31" s="1">
        <v>0</v>
      </c>
      <c r="P31" s="1">
        <v>0</v>
      </c>
      <c r="Q31" s="18">
        <v>1</v>
      </c>
      <c r="R31" s="18">
        <v>0</v>
      </c>
      <c r="S31" s="18">
        <v>0</v>
      </c>
      <c r="T31" s="18">
        <v>0</v>
      </c>
      <c r="U31" s="18">
        <v>2</v>
      </c>
      <c r="V31" s="18">
        <v>0</v>
      </c>
      <c r="W31" s="18">
        <v>0</v>
      </c>
    </row>
    <row r="32" spans="1:23" ht="21" customHeight="1" x14ac:dyDescent="0.2">
      <c r="A32" s="44"/>
      <c r="B32" s="29" t="s">
        <v>31</v>
      </c>
      <c r="C32" s="45"/>
      <c r="D32" s="47"/>
      <c r="E32" s="47"/>
      <c r="F32" s="1">
        <v>4</v>
      </c>
      <c r="G32" s="13">
        <v>2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8">
        <v>0</v>
      </c>
      <c r="R32" s="18">
        <v>0</v>
      </c>
      <c r="S32" s="18">
        <v>0</v>
      </c>
      <c r="T32" s="18">
        <v>0</v>
      </c>
      <c r="U32" s="18">
        <v>2</v>
      </c>
      <c r="V32" s="18">
        <v>0</v>
      </c>
      <c r="W32" s="18">
        <v>0</v>
      </c>
    </row>
    <row r="33" spans="1:23" s="8" customFormat="1" ht="21" customHeight="1" x14ac:dyDescent="0.2">
      <c r="A33" s="44"/>
      <c r="B33" s="29" t="s">
        <v>32</v>
      </c>
      <c r="C33" s="45"/>
      <c r="D33" s="48"/>
      <c r="E33" s="48"/>
      <c r="F33" s="1">
        <v>0</v>
      </c>
      <c r="G33" s="13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1:23" s="7" customFormat="1" ht="21" customHeight="1" x14ac:dyDescent="0.2">
      <c r="A34" s="4" t="s">
        <v>33</v>
      </c>
      <c r="B34" s="4"/>
      <c r="C34" s="5"/>
      <c r="D34" s="5"/>
      <c r="E34" s="5"/>
      <c r="F34" s="6">
        <f>SUM(F30:F33)</f>
        <v>26</v>
      </c>
      <c r="G34" s="6">
        <f t="shared" ref="G34:W34" si="5">SUM(G30:G33)</f>
        <v>2</v>
      </c>
      <c r="H34" s="6">
        <f t="shared" si="5"/>
        <v>0</v>
      </c>
      <c r="I34" s="6">
        <f t="shared" si="5"/>
        <v>1</v>
      </c>
      <c r="J34" s="6">
        <f t="shared" si="5"/>
        <v>4</v>
      </c>
      <c r="K34" s="6">
        <f t="shared" si="5"/>
        <v>2</v>
      </c>
      <c r="L34" s="6">
        <f t="shared" si="5"/>
        <v>9</v>
      </c>
      <c r="M34" s="6">
        <f t="shared" si="5"/>
        <v>5</v>
      </c>
      <c r="N34" s="6">
        <f t="shared" si="5"/>
        <v>1</v>
      </c>
      <c r="O34" s="6">
        <f t="shared" si="5"/>
        <v>1</v>
      </c>
      <c r="P34" s="6">
        <f t="shared" si="5"/>
        <v>1</v>
      </c>
      <c r="Q34" s="6">
        <f t="shared" si="5"/>
        <v>1</v>
      </c>
      <c r="R34" s="6">
        <f t="shared" si="5"/>
        <v>0</v>
      </c>
      <c r="S34" s="6">
        <f t="shared" si="5"/>
        <v>8</v>
      </c>
      <c r="T34" s="6">
        <f t="shared" si="5"/>
        <v>2</v>
      </c>
      <c r="U34" s="6">
        <f t="shared" si="5"/>
        <v>4</v>
      </c>
      <c r="V34" s="6">
        <f t="shared" si="5"/>
        <v>0</v>
      </c>
      <c r="W34" s="6">
        <f t="shared" si="5"/>
        <v>0</v>
      </c>
    </row>
    <row r="35" spans="1:23" s="2" customFormat="1" ht="21" customHeight="1" x14ac:dyDescent="0.2">
      <c r="A35" s="44">
        <v>2014</v>
      </c>
      <c r="B35" s="29" t="s">
        <v>26</v>
      </c>
      <c r="C35" s="45" t="s">
        <v>40</v>
      </c>
      <c r="D35" s="46" t="s">
        <v>28</v>
      </c>
      <c r="E35" s="46" t="s">
        <v>41</v>
      </c>
      <c r="F35" s="1">
        <v>6</v>
      </c>
      <c r="G35" s="13">
        <v>0</v>
      </c>
      <c r="H35" s="1">
        <v>0</v>
      </c>
      <c r="I35" s="1">
        <v>0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2</v>
      </c>
      <c r="P35" s="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</row>
    <row r="36" spans="1:23" s="8" customFormat="1" ht="21" customHeight="1" x14ac:dyDescent="0.2">
      <c r="A36" s="44"/>
      <c r="B36" s="29" t="s">
        <v>30</v>
      </c>
      <c r="C36" s="45"/>
      <c r="D36" s="47"/>
      <c r="E36" s="47"/>
      <c r="F36" s="1">
        <v>5</v>
      </c>
      <c r="G36" s="13">
        <v>0</v>
      </c>
      <c r="H36" s="1">
        <v>0</v>
      </c>
      <c r="I36" s="1">
        <v>0</v>
      </c>
      <c r="J36" s="1">
        <v>2</v>
      </c>
      <c r="K36" s="1">
        <v>2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</row>
    <row r="37" spans="1:23" ht="21" customHeight="1" x14ac:dyDescent="0.2">
      <c r="A37" s="44"/>
      <c r="B37" s="29" t="s">
        <v>31</v>
      </c>
      <c r="C37" s="45"/>
      <c r="D37" s="47"/>
      <c r="E37" s="47"/>
      <c r="F37" s="1">
        <v>3</v>
      </c>
      <c r="G37" s="13">
        <v>1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0</v>
      </c>
      <c r="N37" s="1">
        <v>0</v>
      </c>
      <c r="O37" s="1">
        <v>0</v>
      </c>
      <c r="P37" s="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</row>
    <row r="38" spans="1:23" s="8" customFormat="1" ht="21" customHeight="1" x14ac:dyDescent="0.2">
      <c r="A38" s="44"/>
      <c r="B38" s="29" t="s">
        <v>32</v>
      </c>
      <c r="C38" s="45"/>
      <c r="D38" s="48"/>
      <c r="E38" s="48"/>
      <c r="F38" s="1">
        <v>0</v>
      </c>
      <c r="G38" s="13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</row>
    <row r="39" spans="1:23" s="7" customFormat="1" ht="21" customHeight="1" x14ac:dyDescent="0.2">
      <c r="A39" s="4" t="s">
        <v>33</v>
      </c>
      <c r="B39" s="4"/>
      <c r="C39" s="5"/>
      <c r="D39" s="5"/>
      <c r="E39" s="5"/>
      <c r="F39" s="6">
        <f>SUM(F35:F38)</f>
        <v>14</v>
      </c>
      <c r="G39" s="6">
        <f t="shared" ref="G39:W39" si="6">SUM(G35:G38)</f>
        <v>1</v>
      </c>
      <c r="H39" s="6">
        <f t="shared" si="6"/>
        <v>0</v>
      </c>
      <c r="I39" s="6">
        <f t="shared" si="6"/>
        <v>0</v>
      </c>
      <c r="J39" s="6">
        <f t="shared" si="6"/>
        <v>3</v>
      </c>
      <c r="K39" s="6">
        <f t="shared" si="6"/>
        <v>3</v>
      </c>
      <c r="L39" s="6">
        <f t="shared" si="6"/>
        <v>4</v>
      </c>
      <c r="M39" s="6">
        <f t="shared" si="6"/>
        <v>1</v>
      </c>
      <c r="N39" s="6">
        <f t="shared" si="6"/>
        <v>0</v>
      </c>
      <c r="O39" s="6">
        <f t="shared" si="6"/>
        <v>2</v>
      </c>
      <c r="P39" s="6">
        <f t="shared" si="6"/>
        <v>0</v>
      </c>
      <c r="Q39" s="6">
        <f t="shared" si="6"/>
        <v>0</v>
      </c>
      <c r="R39" s="6">
        <f t="shared" si="6"/>
        <v>0</v>
      </c>
      <c r="S39" s="6">
        <f t="shared" si="6"/>
        <v>0</v>
      </c>
      <c r="T39" s="6">
        <f t="shared" si="6"/>
        <v>0</v>
      </c>
      <c r="U39" s="6">
        <f t="shared" si="6"/>
        <v>5</v>
      </c>
      <c r="V39" s="6">
        <f t="shared" si="6"/>
        <v>0</v>
      </c>
      <c r="W39" s="6">
        <f t="shared" si="6"/>
        <v>0</v>
      </c>
    </row>
    <row r="40" spans="1:23" s="2" customFormat="1" ht="21" customHeight="1" x14ac:dyDescent="0.2">
      <c r="A40" s="44">
        <v>2014</v>
      </c>
      <c r="B40" s="29" t="s">
        <v>26</v>
      </c>
      <c r="C40" s="45" t="s">
        <v>42</v>
      </c>
      <c r="D40" s="46" t="s">
        <v>28</v>
      </c>
      <c r="E40" s="46" t="s">
        <v>41</v>
      </c>
      <c r="F40" s="1">
        <v>1</v>
      </c>
      <c r="G40" s="13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8">
        <v>1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</row>
    <row r="41" spans="1:23" s="8" customFormat="1" ht="21" customHeight="1" x14ac:dyDescent="0.2">
      <c r="A41" s="44"/>
      <c r="B41" s="29" t="s">
        <v>30</v>
      </c>
      <c r="C41" s="45"/>
      <c r="D41" s="47"/>
      <c r="E41" s="47"/>
      <c r="F41" s="1">
        <v>2</v>
      </c>
      <c r="G41" s="13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1</v>
      </c>
      <c r="P41" s="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1</v>
      </c>
      <c r="V41" s="18">
        <v>0</v>
      </c>
      <c r="W41" s="18">
        <v>0</v>
      </c>
    </row>
    <row r="42" spans="1:23" ht="21" customHeight="1" x14ac:dyDescent="0.2">
      <c r="A42" s="44"/>
      <c r="B42" s="29" t="s">
        <v>31</v>
      </c>
      <c r="C42" s="45"/>
      <c r="D42" s="47"/>
      <c r="E42" s="47"/>
      <c r="F42" s="1">
        <v>1</v>
      </c>
      <c r="G42" s="13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</row>
    <row r="43" spans="1:23" s="8" customFormat="1" ht="21" customHeight="1" x14ac:dyDescent="0.2">
      <c r="A43" s="44"/>
      <c r="B43" s="29" t="s">
        <v>32</v>
      </c>
      <c r="C43" s="45"/>
      <c r="D43" s="48"/>
      <c r="E43" s="48"/>
      <c r="F43" s="1">
        <v>0</v>
      </c>
      <c r="G43" s="13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</row>
    <row r="44" spans="1:23" s="7" customFormat="1" ht="21" customHeight="1" x14ac:dyDescent="0.2">
      <c r="A44" s="4" t="s">
        <v>33</v>
      </c>
      <c r="B44" s="4"/>
      <c r="C44" s="5"/>
      <c r="D44" s="5"/>
      <c r="E44" s="5"/>
      <c r="F44" s="6">
        <f>SUM(F40:F43)</f>
        <v>4</v>
      </c>
      <c r="G44" s="6">
        <f t="shared" ref="G44:W44" si="7">SUM(G40:G43)</f>
        <v>0</v>
      </c>
      <c r="H44" s="6">
        <f t="shared" si="7"/>
        <v>0</v>
      </c>
      <c r="I44" s="6">
        <f t="shared" si="7"/>
        <v>0</v>
      </c>
      <c r="J44" s="6">
        <f t="shared" si="7"/>
        <v>1</v>
      </c>
      <c r="K44" s="6">
        <f t="shared" si="7"/>
        <v>0</v>
      </c>
      <c r="L44" s="6">
        <f t="shared" si="7"/>
        <v>0</v>
      </c>
      <c r="M44" s="6">
        <f t="shared" si="7"/>
        <v>2</v>
      </c>
      <c r="N44" s="6">
        <f t="shared" si="7"/>
        <v>0</v>
      </c>
      <c r="O44" s="6">
        <f t="shared" si="7"/>
        <v>1</v>
      </c>
      <c r="P44" s="6">
        <f t="shared" si="7"/>
        <v>0</v>
      </c>
      <c r="Q44" s="6">
        <f t="shared" si="7"/>
        <v>1</v>
      </c>
      <c r="R44" s="6">
        <f t="shared" si="7"/>
        <v>0</v>
      </c>
      <c r="S44" s="6">
        <f t="shared" si="7"/>
        <v>0</v>
      </c>
      <c r="T44" s="6">
        <f t="shared" si="7"/>
        <v>0</v>
      </c>
      <c r="U44" s="6">
        <f t="shared" si="7"/>
        <v>1</v>
      </c>
      <c r="V44" s="6">
        <f t="shared" si="7"/>
        <v>0</v>
      </c>
      <c r="W44" s="6">
        <f t="shared" si="7"/>
        <v>0</v>
      </c>
    </row>
    <row r="45" spans="1:23" s="2" customFormat="1" ht="21" customHeight="1" x14ac:dyDescent="0.2">
      <c r="A45" s="44">
        <v>2014</v>
      </c>
      <c r="B45" s="29" t="s">
        <v>26</v>
      </c>
      <c r="C45" s="45" t="s">
        <v>43</v>
      </c>
      <c r="D45" s="46" t="s">
        <v>28</v>
      </c>
      <c r="E45" s="46" t="s">
        <v>41</v>
      </c>
      <c r="F45" s="1">
        <v>2</v>
      </c>
      <c r="G45" s="13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1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</row>
    <row r="46" spans="1:23" s="8" customFormat="1" ht="21" customHeight="1" x14ac:dyDescent="0.2">
      <c r="A46" s="44"/>
      <c r="B46" s="29" t="s">
        <v>30</v>
      </c>
      <c r="C46" s="45"/>
      <c r="D46" s="47"/>
      <c r="E46" s="47"/>
      <c r="F46" s="1">
        <v>0</v>
      </c>
      <c r="G46" s="13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</row>
    <row r="47" spans="1:23" ht="21" customHeight="1" x14ac:dyDescent="0.2">
      <c r="A47" s="44"/>
      <c r="B47" s="29" t="s">
        <v>31</v>
      </c>
      <c r="C47" s="45"/>
      <c r="D47" s="47"/>
      <c r="E47" s="47"/>
      <c r="F47" s="1">
        <v>0</v>
      </c>
      <c r="G47" s="13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</row>
    <row r="48" spans="1:23" s="8" customFormat="1" ht="21" customHeight="1" x14ac:dyDescent="0.2">
      <c r="A48" s="44"/>
      <c r="B48" s="29" t="s">
        <v>32</v>
      </c>
      <c r="C48" s="45"/>
      <c r="D48" s="48"/>
      <c r="E48" s="48"/>
      <c r="F48" s="1">
        <v>0</v>
      </c>
      <c r="G48" s="13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</row>
    <row r="49" spans="1:23" s="7" customFormat="1" ht="21" customHeight="1" x14ac:dyDescent="0.2">
      <c r="A49" s="4" t="s">
        <v>33</v>
      </c>
      <c r="B49" s="4"/>
      <c r="C49" s="5"/>
      <c r="D49" s="5"/>
      <c r="E49" s="5"/>
      <c r="F49" s="6">
        <f>SUM(F45:F48)</f>
        <v>2</v>
      </c>
      <c r="G49" s="6">
        <f t="shared" ref="G49:W49" si="8">SUM(G45:G48)</f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1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1</v>
      </c>
      <c r="Q49" s="6">
        <f t="shared" si="8"/>
        <v>1</v>
      </c>
      <c r="R49" s="6">
        <f t="shared" si="8"/>
        <v>0</v>
      </c>
      <c r="S49" s="6">
        <f t="shared" si="8"/>
        <v>0</v>
      </c>
      <c r="T49" s="6">
        <f t="shared" si="8"/>
        <v>0</v>
      </c>
      <c r="U49" s="6">
        <f t="shared" si="8"/>
        <v>0</v>
      </c>
      <c r="V49" s="6">
        <f t="shared" si="8"/>
        <v>0</v>
      </c>
      <c r="W49" s="6">
        <f t="shared" si="8"/>
        <v>0</v>
      </c>
    </row>
    <row r="50" spans="1:23" s="2" customFormat="1" ht="21" customHeight="1" x14ac:dyDescent="0.2">
      <c r="A50" s="44">
        <v>2014</v>
      </c>
      <c r="B50" s="29" t="s">
        <v>26</v>
      </c>
      <c r="C50" s="45" t="s">
        <v>44</v>
      </c>
      <c r="D50" s="46" t="s">
        <v>28</v>
      </c>
      <c r="E50" s="46" t="s">
        <v>45</v>
      </c>
      <c r="F50" s="1">
        <v>4</v>
      </c>
      <c r="G50" s="13">
        <v>0</v>
      </c>
      <c r="H50" s="1">
        <v>0</v>
      </c>
      <c r="I50" s="1">
        <v>0</v>
      </c>
      <c r="J50" s="1">
        <v>2</v>
      </c>
      <c r="K50" s="1">
        <v>0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8">
        <v>0</v>
      </c>
      <c r="R50" s="18">
        <v>0</v>
      </c>
      <c r="S50" s="18">
        <v>0</v>
      </c>
      <c r="T50" s="18">
        <v>0</v>
      </c>
      <c r="U50" s="18">
        <v>2</v>
      </c>
      <c r="V50" s="18">
        <v>0</v>
      </c>
      <c r="W50" s="18">
        <v>0</v>
      </c>
    </row>
    <row r="51" spans="1:23" s="8" customFormat="1" ht="21" customHeight="1" x14ac:dyDescent="0.2">
      <c r="A51" s="44"/>
      <c r="B51" s="29" t="s">
        <v>30</v>
      </c>
      <c r="C51" s="45"/>
      <c r="D51" s="47"/>
      <c r="E51" s="47"/>
      <c r="F51" s="1">
        <v>1</v>
      </c>
      <c r="G51" s="13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</v>
      </c>
      <c r="V51" s="18">
        <v>0</v>
      </c>
      <c r="W51" s="18">
        <v>0</v>
      </c>
    </row>
    <row r="52" spans="1:23" ht="21" customHeight="1" x14ac:dyDescent="0.2">
      <c r="A52" s="44"/>
      <c r="B52" s="29" t="s">
        <v>31</v>
      </c>
      <c r="C52" s="45"/>
      <c r="D52" s="47"/>
      <c r="E52" s="47"/>
      <c r="F52" s="1">
        <v>1</v>
      </c>
      <c r="G52" s="13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</row>
    <row r="53" spans="1:23" s="8" customFormat="1" ht="21" customHeight="1" x14ac:dyDescent="0.2">
      <c r="A53" s="44"/>
      <c r="B53" s="29" t="s">
        <v>32</v>
      </c>
      <c r="C53" s="45"/>
      <c r="D53" s="48"/>
      <c r="E53" s="48"/>
      <c r="F53" s="1">
        <v>0</v>
      </c>
      <c r="G53" s="13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</row>
    <row r="54" spans="1:23" s="7" customFormat="1" ht="21" customHeight="1" x14ac:dyDescent="0.2">
      <c r="A54" s="4" t="s">
        <v>33</v>
      </c>
      <c r="B54" s="4"/>
      <c r="C54" s="5"/>
      <c r="D54" s="5"/>
      <c r="E54" s="5"/>
      <c r="F54" s="6">
        <f>SUM(F50:F53)</f>
        <v>6</v>
      </c>
      <c r="G54" s="6">
        <f t="shared" ref="G54:W54" si="9">SUM(G50:G53)</f>
        <v>0</v>
      </c>
      <c r="H54" s="6">
        <f t="shared" si="9"/>
        <v>0</v>
      </c>
      <c r="I54" s="6">
        <f t="shared" si="9"/>
        <v>1</v>
      </c>
      <c r="J54" s="6">
        <f t="shared" si="9"/>
        <v>2</v>
      </c>
      <c r="K54" s="6">
        <f t="shared" si="9"/>
        <v>0</v>
      </c>
      <c r="L54" s="6">
        <f t="shared" si="9"/>
        <v>3</v>
      </c>
      <c r="M54" s="6">
        <f t="shared" si="9"/>
        <v>0</v>
      </c>
      <c r="N54" s="6">
        <f t="shared" si="9"/>
        <v>0</v>
      </c>
      <c r="O54" s="6">
        <f t="shared" si="9"/>
        <v>0</v>
      </c>
      <c r="P54" s="6">
        <f t="shared" si="9"/>
        <v>0</v>
      </c>
      <c r="Q54" s="6">
        <f t="shared" si="9"/>
        <v>0</v>
      </c>
      <c r="R54" s="6">
        <f t="shared" si="9"/>
        <v>0</v>
      </c>
      <c r="S54" s="6">
        <f t="shared" si="9"/>
        <v>0</v>
      </c>
      <c r="T54" s="6">
        <f t="shared" si="9"/>
        <v>0</v>
      </c>
      <c r="U54" s="6">
        <f t="shared" si="9"/>
        <v>3</v>
      </c>
      <c r="V54" s="6">
        <f t="shared" si="9"/>
        <v>0</v>
      </c>
      <c r="W54" s="6">
        <f t="shared" si="9"/>
        <v>0</v>
      </c>
    </row>
    <row r="55" spans="1:23" s="2" customFormat="1" ht="21" customHeight="1" x14ac:dyDescent="0.2">
      <c r="A55" s="44">
        <v>2014</v>
      </c>
      <c r="B55" s="29" t="s">
        <v>26</v>
      </c>
      <c r="C55" s="45" t="s">
        <v>46</v>
      </c>
      <c r="D55" s="46" t="s">
        <v>28</v>
      </c>
      <c r="E55" s="46" t="s">
        <v>29</v>
      </c>
      <c r="F55" s="1">
        <v>2</v>
      </c>
      <c r="G55" s="13">
        <v>0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8">
        <v>1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</row>
    <row r="56" spans="1:23" s="8" customFormat="1" ht="21" customHeight="1" x14ac:dyDescent="0.2">
      <c r="A56" s="44"/>
      <c r="B56" s="29" t="s">
        <v>30</v>
      </c>
      <c r="C56" s="45"/>
      <c r="D56" s="47"/>
      <c r="E56" s="47"/>
      <c r="F56" s="1">
        <v>1</v>
      </c>
      <c r="G56" s="13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</row>
    <row r="57" spans="1:23" ht="21" customHeight="1" x14ac:dyDescent="0.2">
      <c r="A57" s="44"/>
      <c r="B57" s="29" t="s">
        <v>31</v>
      </c>
      <c r="C57" s="45"/>
      <c r="D57" s="47"/>
      <c r="E57" s="47"/>
      <c r="F57" s="1">
        <v>0</v>
      </c>
      <c r="G57" s="13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</row>
    <row r="58" spans="1:23" s="8" customFormat="1" ht="21" customHeight="1" x14ac:dyDescent="0.2">
      <c r="A58" s="44"/>
      <c r="B58" s="29" t="s">
        <v>32</v>
      </c>
      <c r="C58" s="45"/>
      <c r="D58" s="48"/>
      <c r="E58" s="48"/>
      <c r="F58" s="1">
        <v>0</v>
      </c>
      <c r="G58" s="13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</row>
    <row r="59" spans="1:23" s="7" customFormat="1" ht="21" customHeight="1" x14ac:dyDescent="0.2">
      <c r="A59" s="4" t="s">
        <v>33</v>
      </c>
      <c r="B59" s="4"/>
      <c r="C59" s="5"/>
      <c r="D59" s="5"/>
      <c r="E59" s="5"/>
      <c r="F59" s="6">
        <f>SUM(F55:F58)</f>
        <v>3</v>
      </c>
      <c r="G59" s="6">
        <f t="shared" ref="G59:W59" si="10">SUM(G55:G58)</f>
        <v>0</v>
      </c>
      <c r="H59" s="6">
        <f t="shared" si="10"/>
        <v>0</v>
      </c>
      <c r="I59" s="6">
        <f t="shared" si="10"/>
        <v>0</v>
      </c>
      <c r="J59" s="6">
        <f t="shared" si="10"/>
        <v>0</v>
      </c>
      <c r="K59" s="6">
        <f t="shared" si="10"/>
        <v>1</v>
      </c>
      <c r="L59" s="6">
        <f t="shared" si="10"/>
        <v>1</v>
      </c>
      <c r="M59" s="6">
        <f t="shared" si="10"/>
        <v>0</v>
      </c>
      <c r="N59" s="6">
        <f t="shared" si="10"/>
        <v>0</v>
      </c>
      <c r="O59" s="6">
        <f t="shared" si="10"/>
        <v>1</v>
      </c>
      <c r="P59" s="6">
        <f t="shared" si="10"/>
        <v>0</v>
      </c>
      <c r="Q59" s="6">
        <f t="shared" si="10"/>
        <v>1</v>
      </c>
      <c r="R59" s="6">
        <f t="shared" si="10"/>
        <v>0</v>
      </c>
      <c r="S59" s="6">
        <f t="shared" si="10"/>
        <v>0</v>
      </c>
      <c r="T59" s="6">
        <f t="shared" si="10"/>
        <v>0</v>
      </c>
      <c r="U59" s="6">
        <f t="shared" si="10"/>
        <v>0</v>
      </c>
      <c r="V59" s="6">
        <f t="shared" si="10"/>
        <v>0</v>
      </c>
      <c r="W59" s="6">
        <f t="shared" si="10"/>
        <v>0</v>
      </c>
    </row>
    <row r="60" spans="1:23" s="2" customFormat="1" ht="21" customHeight="1" x14ac:dyDescent="0.2">
      <c r="A60" s="44">
        <v>2014</v>
      </c>
      <c r="B60" s="29" t="s">
        <v>26</v>
      </c>
      <c r="C60" s="45" t="s">
        <v>47</v>
      </c>
      <c r="D60" s="46" t="s">
        <v>48</v>
      </c>
      <c r="E60" s="46" t="s">
        <v>48</v>
      </c>
      <c r="F60" s="1">
        <v>1</v>
      </c>
      <c r="G60" s="13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</row>
    <row r="61" spans="1:23" s="8" customFormat="1" ht="21" customHeight="1" x14ac:dyDescent="0.2">
      <c r="A61" s="44"/>
      <c r="B61" s="29" t="s">
        <v>30</v>
      </c>
      <c r="C61" s="45"/>
      <c r="D61" s="47"/>
      <c r="E61" s="47"/>
      <c r="F61" s="1">
        <v>1</v>
      </c>
      <c r="G61" s="13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8">
        <v>0</v>
      </c>
      <c r="R61" s="18">
        <v>0</v>
      </c>
      <c r="S61" s="18">
        <v>0</v>
      </c>
      <c r="T61" s="18">
        <v>0</v>
      </c>
      <c r="U61" s="18">
        <v>1</v>
      </c>
      <c r="V61" s="18">
        <v>0</v>
      </c>
      <c r="W61" s="18">
        <v>0</v>
      </c>
    </row>
    <row r="62" spans="1:23" ht="21" customHeight="1" x14ac:dyDescent="0.2">
      <c r="A62" s="44"/>
      <c r="B62" s="29" t="s">
        <v>31</v>
      </c>
      <c r="C62" s="45"/>
      <c r="D62" s="47"/>
      <c r="E62" s="47"/>
      <c r="F62" s="1">
        <v>4</v>
      </c>
      <c r="G62" s="13">
        <v>4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</row>
    <row r="63" spans="1:23" s="8" customFormat="1" ht="21" customHeight="1" x14ac:dyDescent="0.2">
      <c r="A63" s="44"/>
      <c r="B63" s="29" t="s">
        <v>32</v>
      </c>
      <c r="C63" s="45"/>
      <c r="D63" s="48"/>
      <c r="E63" s="48"/>
      <c r="F63" s="1">
        <v>0</v>
      </c>
      <c r="G63" s="13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</row>
    <row r="64" spans="1:23" s="7" customFormat="1" ht="21" customHeight="1" x14ac:dyDescent="0.2">
      <c r="A64" s="4" t="s">
        <v>33</v>
      </c>
      <c r="B64" s="4"/>
      <c r="C64" s="5"/>
      <c r="D64" s="5"/>
      <c r="E64" s="5"/>
      <c r="F64" s="6">
        <f>SUM(F60:F63)</f>
        <v>6</v>
      </c>
      <c r="G64" s="6">
        <f t="shared" ref="G64:W64" si="11">SUM(G60:G63)</f>
        <v>4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0</v>
      </c>
      <c r="L64" s="6">
        <f t="shared" si="11"/>
        <v>1</v>
      </c>
      <c r="M64" s="6">
        <f t="shared" si="11"/>
        <v>0</v>
      </c>
      <c r="N64" s="6">
        <f t="shared" si="11"/>
        <v>0</v>
      </c>
      <c r="O64" s="6">
        <f t="shared" si="11"/>
        <v>0</v>
      </c>
      <c r="P64" s="6">
        <f t="shared" si="11"/>
        <v>1</v>
      </c>
      <c r="Q64" s="6">
        <f t="shared" si="11"/>
        <v>0</v>
      </c>
      <c r="R64" s="6">
        <f t="shared" si="11"/>
        <v>0</v>
      </c>
      <c r="S64" s="6">
        <f t="shared" si="11"/>
        <v>0</v>
      </c>
      <c r="T64" s="6">
        <f t="shared" si="11"/>
        <v>0</v>
      </c>
      <c r="U64" s="6">
        <f t="shared" si="11"/>
        <v>1</v>
      </c>
      <c r="V64" s="6">
        <f t="shared" si="11"/>
        <v>0</v>
      </c>
      <c r="W64" s="6">
        <f t="shared" si="11"/>
        <v>0</v>
      </c>
    </row>
    <row r="65" spans="1:23" s="2" customFormat="1" ht="21" customHeight="1" x14ac:dyDescent="0.2">
      <c r="A65" s="44">
        <v>2014</v>
      </c>
      <c r="B65" s="29" t="s">
        <v>26</v>
      </c>
      <c r="C65" s="45" t="s">
        <v>49</v>
      </c>
      <c r="D65" s="46" t="s">
        <v>28</v>
      </c>
      <c r="E65" s="46" t="s">
        <v>29</v>
      </c>
      <c r="F65" s="1">
        <v>3</v>
      </c>
      <c r="G65" s="13">
        <v>0</v>
      </c>
      <c r="H65" s="1">
        <v>0</v>
      </c>
      <c r="I65" s="1">
        <v>1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</row>
    <row r="66" spans="1:23" s="8" customFormat="1" ht="21" customHeight="1" x14ac:dyDescent="0.2">
      <c r="A66" s="44"/>
      <c r="B66" s="29" t="s">
        <v>30</v>
      </c>
      <c r="C66" s="45"/>
      <c r="D66" s="47"/>
      <c r="E66" s="47"/>
      <c r="F66" s="1">
        <v>0</v>
      </c>
      <c r="G66" s="13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</row>
    <row r="67" spans="1:23" ht="21" customHeight="1" x14ac:dyDescent="0.2">
      <c r="A67" s="44"/>
      <c r="B67" s="29" t="s">
        <v>31</v>
      </c>
      <c r="C67" s="45"/>
      <c r="D67" s="47"/>
      <c r="E67" s="47"/>
      <c r="F67" s="1">
        <v>0</v>
      </c>
      <c r="G67" s="13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</row>
    <row r="68" spans="1:23" s="8" customFormat="1" ht="21" customHeight="1" x14ac:dyDescent="0.2">
      <c r="A68" s="44"/>
      <c r="B68" s="29" t="s">
        <v>32</v>
      </c>
      <c r="C68" s="45"/>
      <c r="D68" s="48"/>
      <c r="E68" s="48"/>
      <c r="F68" s="1">
        <v>0</v>
      </c>
      <c r="G68" s="13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</row>
    <row r="69" spans="1:23" s="7" customFormat="1" ht="21" customHeight="1" x14ac:dyDescent="0.2">
      <c r="A69" s="4" t="s">
        <v>33</v>
      </c>
      <c r="B69" s="4"/>
      <c r="C69" s="5"/>
      <c r="D69" s="5"/>
      <c r="E69" s="5"/>
      <c r="F69" s="6">
        <f>SUM(F65:F68)</f>
        <v>3</v>
      </c>
      <c r="G69" s="6">
        <f t="shared" ref="G69:W69" si="12">SUM(G65:G68)</f>
        <v>0</v>
      </c>
      <c r="H69" s="6">
        <f t="shared" si="12"/>
        <v>0</v>
      </c>
      <c r="I69" s="6">
        <f t="shared" si="12"/>
        <v>1</v>
      </c>
      <c r="J69" s="6">
        <f t="shared" si="12"/>
        <v>1</v>
      </c>
      <c r="K69" s="6">
        <f t="shared" si="12"/>
        <v>1</v>
      </c>
      <c r="L69" s="6">
        <f t="shared" si="12"/>
        <v>0</v>
      </c>
      <c r="M69" s="6">
        <f t="shared" si="12"/>
        <v>0</v>
      </c>
      <c r="N69" s="6">
        <f t="shared" si="12"/>
        <v>0</v>
      </c>
      <c r="O69" s="6">
        <f t="shared" si="12"/>
        <v>0</v>
      </c>
      <c r="P69" s="6">
        <f t="shared" si="12"/>
        <v>0</v>
      </c>
      <c r="Q69" s="6">
        <f t="shared" si="12"/>
        <v>0</v>
      </c>
      <c r="R69" s="6">
        <f t="shared" si="12"/>
        <v>0</v>
      </c>
      <c r="S69" s="6">
        <f t="shared" si="12"/>
        <v>0</v>
      </c>
      <c r="T69" s="6">
        <f t="shared" si="12"/>
        <v>0</v>
      </c>
      <c r="U69" s="6">
        <f t="shared" si="12"/>
        <v>0</v>
      </c>
      <c r="V69" s="6">
        <f t="shared" si="12"/>
        <v>0</v>
      </c>
      <c r="W69" s="6">
        <f t="shared" si="12"/>
        <v>0</v>
      </c>
    </row>
    <row r="70" spans="1:23" s="2" customFormat="1" ht="21" customHeight="1" x14ac:dyDescent="0.2">
      <c r="A70" s="44">
        <v>2014</v>
      </c>
      <c r="B70" s="29" t="s">
        <v>26</v>
      </c>
      <c r="C70" s="45" t="s">
        <v>50</v>
      </c>
      <c r="D70" s="46" t="s">
        <v>28</v>
      </c>
      <c r="E70" s="46" t="s">
        <v>51</v>
      </c>
      <c r="F70" s="1">
        <v>4</v>
      </c>
      <c r="G70" s="13">
        <v>0</v>
      </c>
      <c r="H70" s="1">
        <v>0</v>
      </c>
      <c r="I70" s="1">
        <v>0</v>
      </c>
      <c r="J70" s="1">
        <v>0</v>
      </c>
      <c r="K70" s="1">
        <v>1</v>
      </c>
      <c r="L70" s="1">
        <v>2</v>
      </c>
      <c r="M70" s="1">
        <v>0</v>
      </c>
      <c r="N70" s="1">
        <v>0</v>
      </c>
      <c r="O70" s="1">
        <v>1</v>
      </c>
      <c r="P70" s="1">
        <v>0</v>
      </c>
      <c r="Q70" s="18">
        <v>1</v>
      </c>
      <c r="R70" s="18">
        <v>0</v>
      </c>
      <c r="S70" s="18">
        <v>0</v>
      </c>
      <c r="T70" s="18">
        <v>0</v>
      </c>
      <c r="U70" s="18">
        <v>0</v>
      </c>
      <c r="V70" s="18">
        <v>1</v>
      </c>
      <c r="W70" s="18">
        <v>0</v>
      </c>
    </row>
    <row r="71" spans="1:23" s="8" customFormat="1" ht="21" customHeight="1" x14ac:dyDescent="0.2">
      <c r="A71" s="44"/>
      <c r="B71" s="29" t="s">
        <v>30</v>
      </c>
      <c r="C71" s="45"/>
      <c r="D71" s="47"/>
      <c r="E71" s="47"/>
      <c r="F71" s="1">
        <v>5</v>
      </c>
      <c r="G71" s="13">
        <v>0</v>
      </c>
      <c r="H71" s="1">
        <v>0</v>
      </c>
      <c r="I71" s="1">
        <v>0</v>
      </c>
      <c r="J71" s="1">
        <v>1</v>
      </c>
      <c r="K71" s="1">
        <v>0</v>
      </c>
      <c r="L71" s="1">
        <v>3</v>
      </c>
      <c r="M71" s="1">
        <v>0</v>
      </c>
      <c r="N71" s="1">
        <v>0</v>
      </c>
      <c r="O71" s="1">
        <v>1</v>
      </c>
      <c r="P71" s="1">
        <v>0</v>
      </c>
      <c r="Q71" s="18">
        <v>0</v>
      </c>
      <c r="R71" s="18">
        <v>0</v>
      </c>
      <c r="S71" s="18">
        <v>0</v>
      </c>
      <c r="T71" s="18">
        <v>0</v>
      </c>
      <c r="U71" s="18">
        <v>3</v>
      </c>
      <c r="V71" s="18">
        <v>0</v>
      </c>
      <c r="W71" s="18">
        <v>0</v>
      </c>
    </row>
    <row r="72" spans="1:23" ht="21" customHeight="1" x14ac:dyDescent="0.2">
      <c r="A72" s="44"/>
      <c r="B72" s="29" t="s">
        <v>31</v>
      </c>
      <c r="C72" s="45"/>
      <c r="D72" s="47"/>
      <c r="E72" s="47"/>
      <c r="F72" s="1">
        <v>18</v>
      </c>
      <c r="G72" s="13">
        <v>14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</row>
    <row r="73" spans="1:23" s="8" customFormat="1" ht="21" customHeight="1" x14ac:dyDescent="0.2">
      <c r="A73" s="44"/>
      <c r="B73" s="29" t="s">
        <v>32</v>
      </c>
      <c r="C73" s="45"/>
      <c r="D73" s="48"/>
      <c r="E73" s="48"/>
      <c r="F73" s="1">
        <v>0</v>
      </c>
      <c r="G73" s="13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</row>
    <row r="74" spans="1:23" s="7" customFormat="1" ht="21" customHeight="1" x14ac:dyDescent="0.2">
      <c r="A74" s="4" t="s">
        <v>33</v>
      </c>
      <c r="B74" s="4"/>
      <c r="C74" s="5"/>
      <c r="D74" s="5"/>
      <c r="E74" s="5"/>
      <c r="F74" s="6">
        <f>SUM(F70:F73)</f>
        <v>27</v>
      </c>
      <c r="G74" s="6">
        <f t="shared" ref="G74:W74" si="13">SUM(G70:G73)</f>
        <v>14</v>
      </c>
      <c r="H74" s="6">
        <f t="shared" si="13"/>
        <v>0</v>
      </c>
      <c r="I74" s="6">
        <f t="shared" si="13"/>
        <v>0</v>
      </c>
      <c r="J74" s="6">
        <f t="shared" si="13"/>
        <v>4</v>
      </c>
      <c r="K74" s="6">
        <f t="shared" si="13"/>
        <v>1</v>
      </c>
      <c r="L74" s="6">
        <f t="shared" si="13"/>
        <v>5</v>
      </c>
      <c r="M74" s="6">
        <f t="shared" si="13"/>
        <v>0</v>
      </c>
      <c r="N74" s="6">
        <f t="shared" si="13"/>
        <v>0</v>
      </c>
      <c r="O74" s="6">
        <f t="shared" si="13"/>
        <v>3</v>
      </c>
      <c r="P74" s="6">
        <f t="shared" si="13"/>
        <v>0</v>
      </c>
      <c r="Q74" s="6">
        <f t="shared" si="13"/>
        <v>1</v>
      </c>
      <c r="R74" s="6">
        <f t="shared" si="13"/>
        <v>0</v>
      </c>
      <c r="S74" s="6">
        <f t="shared" si="13"/>
        <v>0</v>
      </c>
      <c r="T74" s="6">
        <f t="shared" si="13"/>
        <v>0</v>
      </c>
      <c r="U74" s="6">
        <f t="shared" si="13"/>
        <v>3</v>
      </c>
      <c r="V74" s="6">
        <f t="shared" si="13"/>
        <v>1</v>
      </c>
      <c r="W74" s="6">
        <f t="shared" si="13"/>
        <v>0</v>
      </c>
    </row>
    <row r="75" spans="1:23" s="2" customFormat="1" ht="21" customHeight="1" x14ac:dyDescent="0.2">
      <c r="A75" s="44">
        <v>2014</v>
      </c>
      <c r="B75" s="29" t="s">
        <v>26</v>
      </c>
      <c r="C75" s="45" t="s">
        <v>52</v>
      </c>
      <c r="D75" s="46" t="s">
        <v>28</v>
      </c>
      <c r="E75" s="46" t="s">
        <v>29</v>
      </c>
      <c r="F75" s="1">
        <v>0</v>
      </c>
      <c r="G75" s="13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</row>
    <row r="76" spans="1:23" s="8" customFormat="1" ht="21" customHeight="1" x14ac:dyDescent="0.2">
      <c r="A76" s="44"/>
      <c r="B76" s="29" t="s">
        <v>30</v>
      </c>
      <c r="C76" s="45"/>
      <c r="D76" s="47"/>
      <c r="E76" s="47"/>
      <c r="F76" s="1">
        <v>0</v>
      </c>
      <c r="G76" s="13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</row>
    <row r="77" spans="1:23" ht="21" customHeight="1" x14ac:dyDescent="0.2">
      <c r="A77" s="44"/>
      <c r="B77" s="29" t="s">
        <v>31</v>
      </c>
      <c r="C77" s="45"/>
      <c r="D77" s="47"/>
      <c r="E77" s="47"/>
      <c r="F77" s="1">
        <v>0</v>
      </c>
      <c r="G77" s="13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</row>
    <row r="78" spans="1:23" s="8" customFormat="1" ht="21" customHeight="1" x14ac:dyDescent="0.2">
      <c r="A78" s="44"/>
      <c r="B78" s="29" t="s">
        <v>32</v>
      </c>
      <c r="C78" s="45"/>
      <c r="D78" s="48"/>
      <c r="E78" s="48"/>
      <c r="F78" s="1">
        <v>0</v>
      </c>
      <c r="G78" s="13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</row>
    <row r="79" spans="1:23" s="7" customFormat="1" ht="21" customHeight="1" x14ac:dyDescent="0.2">
      <c r="A79" s="4" t="s">
        <v>33</v>
      </c>
      <c r="B79" s="4"/>
      <c r="C79" s="5"/>
      <c r="D79" s="5"/>
      <c r="E79" s="5"/>
      <c r="F79" s="6">
        <f>SUM(F75:F78)</f>
        <v>0</v>
      </c>
      <c r="G79" s="6">
        <f t="shared" ref="G79:W79" si="14">SUM(G75:G78)</f>
        <v>0</v>
      </c>
      <c r="H79" s="6">
        <f t="shared" si="14"/>
        <v>0</v>
      </c>
      <c r="I79" s="6">
        <f t="shared" si="14"/>
        <v>0</v>
      </c>
      <c r="J79" s="6">
        <f t="shared" si="14"/>
        <v>0</v>
      </c>
      <c r="K79" s="6">
        <f t="shared" si="14"/>
        <v>0</v>
      </c>
      <c r="L79" s="6">
        <f t="shared" si="14"/>
        <v>0</v>
      </c>
      <c r="M79" s="6">
        <f t="shared" si="14"/>
        <v>0</v>
      </c>
      <c r="N79" s="6">
        <f t="shared" si="14"/>
        <v>0</v>
      </c>
      <c r="O79" s="6">
        <f t="shared" si="14"/>
        <v>0</v>
      </c>
      <c r="P79" s="6">
        <f t="shared" si="14"/>
        <v>0</v>
      </c>
      <c r="Q79" s="6">
        <f t="shared" si="14"/>
        <v>0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 t="shared" si="14"/>
        <v>0</v>
      </c>
      <c r="V79" s="6">
        <f t="shared" si="14"/>
        <v>0</v>
      </c>
      <c r="W79" s="6">
        <f t="shared" si="14"/>
        <v>0</v>
      </c>
    </row>
    <row r="80" spans="1:23" s="2" customFormat="1" ht="21" customHeight="1" x14ac:dyDescent="0.2">
      <c r="A80" s="44">
        <v>2014</v>
      </c>
      <c r="B80" s="29" t="s">
        <v>26</v>
      </c>
      <c r="C80" s="45" t="s">
        <v>53</v>
      </c>
      <c r="D80" s="46" t="s">
        <v>54</v>
      </c>
      <c r="E80" s="46" t="s">
        <v>54</v>
      </c>
      <c r="F80" s="1">
        <v>0</v>
      </c>
      <c r="G80" s="13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</row>
    <row r="81" spans="1:23" s="8" customFormat="1" ht="21" customHeight="1" x14ac:dyDescent="0.2">
      <c r="A81" s="44"/>
      <c r="B81" s="29" t="s">
        <v>30</v>
      </c>
      <c r="C81" s="45"/>
      <c r="D81" s="47"/>
      <c r="E81" s="47"/>
      <c r="F81" s="1">
        <v>0</v>
      </c>
      <c r="G81" s="13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</row>
    <row r="82" spans="1:23" ht="21" customHeight="1" x14ac:dyDescent="0.2">
      <c r="A82" s="44"/>
      <c r="B82" s="29" t="s">
        <v>31</v>
      </c>
      <c r="C82" s="45"/>
      <c r="D82" s="47"/>
      <c r="E82" s="47"/>
      <c r="F82" s="1">
        <v>1</v>
      </c>
      <c r="G82" s="13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</row>
    <row r="83" spans="1:23" s="8" customFormat="1" ht="21" customHeight="1" x14ac:dyDescent="0.2">
      <c r="A83" s="44"/>
      <c r="B83" s="29" t="s">
        <v>32</v>
      </c>
      <c r="C83" s="45"/>
      <c r="D83" s="48"/>
      <c r="E83" s="48"/>
      <c r="F83" s="1">
        <v>0</v>
      </c>
      <c r="G83" s="13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</row>
    <row r="84" spans="1:23" s="7" customFormat="1" ht="21" customHeight="1" x14ac:dyDescent="0.2">
      <c r="A84" s="4" t="s">
        <v>33</v>
      </c>
      <c r="B84" s="4"/>
      <c r="C84" s="5"/>
      <c r="D84" s="5"/>
      <c r="E84" s="5"/>
      <c r="F84" s="6">
        <f>SUM(F80:F83)</f>
        <v>1</v>
      </c>
      <c r="G84" s="6">
        <f t="shared" ref="G84:W84" si="15">SUM(G80:G83)</f>
        <v>1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5"/>
        <v>0</v>
      </c>
      <c r="U84" s="6">
        <f t="shared" si="15"/>
        <v>0</v>
      </c>
      <c r="V84" s="6">
        <f t="shared" si="15"/>
        <v>0</v>
      </c>
      <c r="W84" s="6">
        <f t="shared" si="15"/>
        <v>0</v>
      </c>
    </row>
    <row r="85" spans="1:23" s="2" customFormat="1" ht="21" customHeight="1" x14ac:dyDescent="0.2">
      <c r="A85" s="44">
        <v>2014</v>
      </c>
      <c r="B85" s="29" t="s">
        <v>26</v>
      </c>
      <c r="C85" s="45" t="s">
        <v>55</v>
      </c>
      <c r="D85" s="46" t="s">
        <v>28</v>
      </c>
      <c r="E85" s="46" t="s">
        <v>41</v>
      </c>
      <c r="F85" s="1">
        <v>3</v>
      </c>
      <c r="G85" s="13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2</v>
      </c>
      <c r="O85" s="1">
        <v>0</v>
      </c>
      <c r="P85" s="1">
        <v>0</v>
      </c>
      <c r="Q85" s="18">
        <v>0</v>
      </c>
      <c r="R85" s="18">
        <v>0</v>
      </c>
      <c r="S85" s="18">
        <v>0</v>
      </c>
      <c r="T85" s="18">
        <v>2</v>
      </c>
      <c r="U85" s="18">
        <v>0</v>
      </c>
      <c r="V85" s="18">
        <v>0</v>
      </c>
      <c r="W85" s="18">
        <v>0</v>
      </c>
    </row>
    <row r="86" spans="1:23" s="8" customFormat="1" ht="21" customHeight="1" x14ac:dyDescent="0.2">
      <c r="A86" s="44"/>
      <c r="B86" s="29" t="s">
        <v>30</v>
      </c>
      <c r="C86" s="45"/>
      <c r="D86" s="47"/>
      <c r="E86" s="47"/>
      <c r="F86" s="1">
        <v>0</v>
      </c>
      <c r="G86" s="13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</row>
    <row r="87" spans="1:23" ht="21" customHeight="1" x14ac:dyDescent="0.2">
      <c r="A87" s="44"/>
      <c r="B87" s="29" t="s">
        <v>31</v>
      </c>
      <c r="C87" s="45"/>
      <c r="D87" s="47"/>
      <c r="E87" s="47"/>
      <c r="F87" s="1">
        <v>0</v>
      </c>
      <c r="G87" s="13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</row>
    <row r="88" spans="1:23" s="8" customFormat="1" ht="21" customHeight="1" x14ac:dyDescent="0.2">
      <c r="A88" s="44"/>
      <c r="B88" s="29" t="s">
        <v>32</v>
      </c>
      <c r="C88" s="45"/>
      <c r="D88" s="48"/>
      <c r="E88" s="48"/>
      <c r="F88" s="1">
        <v>0</v>
      </c>
      <c r="G88" s="13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</row>
    <row r="89" spans="1:23" s="7" customFormat="1" ht="21" customHeight="1" x14ac:dyDescent="0.2">
      <c r="A89" s="4" t="s">
        <v>33</v>
      </c>
      <c r="B89" s="4"/>
      <c r="C89" s="5"/>
      <c r="D89" s="5"/>
      <c r="E89" s="5"/>
      <c r="F89" s="6">
        <f>SUM(F85:F88)</f>
        <v>3</v>
      </c>
      <c r="G89" s="6">
        <f t="shared" ref="G89:W89" si="16">SUM(G85:G88)</f>
        <v>0</v>
      </c>
      <c r="H89" s="6">
        <f t="shared" si="16"/>
        <v>0</v>
      </c>
      <c r="I89" s="6">
        <f t="shared" si="16"/>
        <v>1</v>
      </c>
      <c r="J89" s="6">
        <f t="shared" si="16"/>
        <v>0</v>
      </c>
      <c r="K89" s="6">
        <f t="shared" si="16"/>
        <v>0</v>
      </c>
      <c r="L89" s="6">
        <f t="shared" si="16"/>
        <v>0</v>
      </c>
      <c r="M89" s="6">
        <f t="shared" si="16"/>
        <v>0</v>
      </c>
      <c r="N89" s="6">
        <f t="shared" si="16"/>
        <v>2</v>
      </c>
      <c r="O89" s="6">
        <f t="shared" si="16"/>
        <v>0</v>
      </c>
      <c r="P89" s="6">
        <f t="shared" si="16"/>
        <v>0</v>
      </c>
      <c r="Q89" s="6">
        <f t="shared" si="16"/>
        <v>0</v>
      </c>
      <c r="R89" s="6">
        <f t="shared" si="16"/>
        <v>0</v>
      </c>
      <c r="S89" s="6">
        <f t="shared" si="16"/>
        <v>0</v>
      </c>
      <c r="T89" s="6">
        <f t="shared" si="16"/>
        <v>2</v>
      </c>
      <c r="U89" s="6">
        <f t="shared" si="16"/>
        <v>0</v>
      </c>
      <c r="V89" s="6">
        <f t="shared" si="16"/>
        <v>0</v>
      </c>
      <c r="W89" s="6">
        <f t="shared" si="16"/>
        <v>0</v>
      </c>
    </row>
    <row r="90" spans="1:23" s="2" customFormat="1" ht="21" customHeight="1" x14ac:dyDescent="0.2">
      <c r="A90" s="44">
        <v>2014</v>
      </c>
      <c r="B90" s="29" t="s">
        <v>26</v>
      </c>
      <c r="C90" s="45" t="s">
        <v>56</v>
      </c>
      <c r="D90" s="46" t="s">
        <v>28</v>
      </c>
      <c r="E90" s="46" t="s">
        <v>29</v>
      </c>
      <c r="F90" s="1">
        <v>0</v>
      </c>
      <c r="G90" s="13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</row>
    <row r="91" spans="1:23" s="8" customFormat="1" ht="21" customHeight="1" x14ac:dyDescent="0.2">
      <c r="A91" s="44"/>
      <c r="B91" s="29" t="s">
        <v>30</v>
      </c>
      <c r="C91" s="45"/>
      <c r="D91" s="47"/>
      <c r="E91" s="47"/>
      <c r="F91" s="1">
        <v>0</v>
      </c>
      <c r="G91" s="13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</row>
    <row r="92" spans="1:23" ht="21" customHeight="1" x14ac:dyDescent="0.2">
      <c r="A92" s="44"/>
      <c r="B92" s="29" t="s">
        <v>31</v>
      </c>
      <c r="C92" s="45"/>
      <c r="D92" s="47"/>
      <c r="E92" s="47"/>
      <c r="F92" s="1">
        <v>0</v>
      </c>
      <c r="G92" s="13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</row>
    <row r="93" spans="1:23" s="8" customFormat="1" ht="21" customHeight="1" x14ac:dyDescent="0.2">
      <c r="A93" s="44"/>
      <c r="B93" s="29" t="s">
        <v>32</v>
      </c>
      <c r="C93" s="45"/>
      <c r="D93" s="48"/>
      <c r="E93" s="48"/>
      <c r="F93" s="1">
        <v>0</v>
      </c>
      <c r="G93" s="13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</row>
    <row r="94" spans="1:23" s="7" customFormat="1" ht="21" customHeight="1" x14ac:dyDescent="0.2">
      <c r="A94" s="4" t="s">
        <v>33</v>
      </c>
      <c r="B94" s="4"/>
      <c r="C94" s="5"/>
      <c r="D94" s="5"/>
      <c r="E94" s="5"/>
      <c r="F94" s="6">
        <f>SUM(F90:F93)</f>
        <v>0</v>
      </c>
      <c r="G94" s="6">
        <f t="shared" ref="G94:W94" si="17">SUM(G90:G93)</f>
        <v>0</v>
      </c>
      <c r="H94" s="6">
        <f t="shared" si="17"/>
        <v>0</v>
      </c>
      <c r="I94" s="6">
        <f t="shared" si="17"/>
        <v>0</v>
      </c>
      <c r="J94" s="6">
        <f t="shared" si="17"/>
        <v>0</v>
      </c>
      <c r="K94" s="6">
        <f t="shared" si="17"/>
        <v>0</v>
      </c>
      <c r="L94" s="6">
        <f t="shared" si="17"/>
        <v>0</v>
      </c>
      <c r="M94" s="6">
        <f t="shared" si="17"/>
        <v>0</v>
      </c>
      <c r="N94" s="6">
        <f t="shared" si="17"/>
        <v>0</v>
      </c>
      <c r="O94" s="6">
        <f t="shared" si="17"/>
        <v>0</v>
      </c>
      <c r="P94" s="6">
        <f t="shared" si="17"/>
        <v>0</v>
      </c>
      <c r="Q94" s="6">
        <f t="shared" si="17"/>
        <v>0</v>
      </c>
      <c r="R94" s="6">
        <f t="shared" si="17"/>
        <v>0</v>
      </c>
      <c r="S94" s="6">
        <f t="shared" si="17"/>
        <v>0</v>
      </c>
      <c r="T94" s="6">
        <f t="shared" si="17"/>
        <v>0</v>
      </c>
      <c r="U94" s="6">
        <f t="shared" si="17"/>
        <v>0</v>
      </c>
      <c r="V94" s="6">
        <f t="shared" si="17"/>
        <v>0</v>
      </c>
      <c r="W94" s="6">
        <f t="shared" si="17"/>
        <v>0</v>
      </c>
    </row>
    <row r="95" spans="1:23" s="2" customFormat="1" ht="21" customHeight="1" x14ac:dyDescent="0.2">
      <c r="A95" s="44">
        <v>2014</v>
      </c>
      <c r="B95" s="29" t="s">
        <v>26</v>
      </c>
      <c r="C95" s="45" t="s">
        <v>57</v>
      </c>
      <c r="D95" s="46" t="s">
        <v>36</v>
      </c>
      <c r="E95" s="46" t="s">
        <v>36</v>
      </c>
      <c r="F95" s="1">
        <v>0</v>
      </c>
      <c r="G95" s="13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</row>
    <row r="96" spans="1:23" s="8" customFormat="1" ht="21" customHeight="1" x14ac:dyDescent="0.2">
      <c r="A96" s="44"/>
      <c r="B96" s="29" t="s">
        <v>30</v>
      </c>
      <c r="C96" s="45"/>
      <c r="D96" s="47"/>
      <c r="E96" s="47"/>
      <c r="F96" s="1">
        <v>0</v>
      </c>
      <c r="G96" s="13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</row>
    <row r="97" spans="1:23" ht="21" customHeight="1" x14ac:dyDescent="0.2">
      <c r="A97" s="44"/>
      <c r="B97" s="29" t="s">
        <v>31</v>
      </c>
      <c r="C97" s="45"/>
      <c r="D97" s="47"/>
      <c r="E97" s="47"/>
      <c r="F97" s="1">
        <v>0</v>
      </c>
      <c r="G97" s="13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</row>
    <row r="98" spans="1:23" s="8" customFormat="1" ht="21" customHeight="1" x14ac:dyDescent="0.2">
      <c r="A98" s="44"/>
      <c r="B98" s="29" t="s">
        <v>32</v>
      </c>
      <c r="C98" s="45"/>
      <c r="D98" s="48"/>
      <c r="E98" s="48"/>
      <c r="F98" s="1">
        <v>0</v>
      </c>
      <c r="G98" s="13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</row>
    <row r="99" spans="1:23" s="7" customFormat="1" ht="21" customHeight="1" x14ac:dyDescent="0.2">
      <c r="A99" s="4" t="s">
        <v>33</v>
      </c>
      <c r="B99" s="4"/>
      <c r="C99" s="5"/>
      <c r="D99" s="5"/>
      <c r="E99" s="5"/>
      <c r="F99" s="6">
        <f>SUM(F95:F98)</f>
        <v>0</v>
      </c>
      <c r="G99" s="6">
        <f t="shared" ref="G99:W99" si="18">SUM(G95:G98)</f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  <c r="O99" s="6">
        <f t="shared" si="18"/>
        <v>0</v>
      </c>
      <c r="P99" s="6">
        <f t="shared" si="18"/>
        <v>0</v>
      </c>
      <c r="Q99" s="6">
        <f t="shared" si="18"/>
        <v>0</v>
      </c>
      <c r="R99" s="6">
        <f t="shared" si="18"/>
        <v>0</v>
      </c>
      <c r="S99" s="6">
        <f t="shared" si="18"/>
        <v>0</v>
      </c>
      <c r="T99" s="6">
        <f t="shared" si="18"/>
        <v>0</v>
      </c>
      <c r="U99" s="6">
        <f t="shared" si="18"/>
        <v>0</v>
      </c>
      <c r="V99" s="6">
        <f t="shared" si="18"/>
        <v>0</v>
      </c>
      <c r="W99" s="6">
        <f t="shared" si="18"/>
        <v>0</v>
      </c>
    </row>
    <row r="100" spans="1:23" s="2" customFormat="1" ht="21" customHeight="1" x14ac:dyDescent="0.2">
      <c r="A100" s="44">
        <v>2014</v>
      </c>
      <c r="B100" s="29" t="s">
        <v>26</v>
      </c>
      <c r="C100" s="45" t="s">
        <v>58</v>
      </c>
      <c r="D100" s="46" t="s">
        <v>28</v>
      </c>
      <c r="E100" s="46" t="s">
        <v>51</v>
      </c>
      <c r="F100" s="1">
        <v>31</v>
      </c>
      <c r="G100" s="13">
        <v>0</v>
      </c>
      <c r="H100" s="1">
        <v>2</v>
      </c>
      <c r="I100" s="1">
        <v>2</v>
      </c>
      <c r="J100" s="1">
        <v>3</v>
      </c>
      <c r="K100" s="1">
        <v>5</v>
      </c>
      <c r="L100" s="1">
        <v>6</v>
      </c>
      <c r="M100" s="1">
        <v>7</v>
      </c>
      <c r="N100" s="1">
        <v>0</v>
      </c>
      <c r="O100" s="1">
        <v>5</v>
      </c>
      <c r="P100" s="1">
        <v>1</v>
      </c>
      <c r="Q100" s="18">
        <v>9</v>
      </c>
      <c r="R100" s="18">
        <v>0</v>
      </c>
      <c r="S100" s="18">
        <v>0</v>
      </c>
      <c r="T100" s="18">
        <v>0</v>
      </c>
      <c r="U100" s="18">
        <v>3</v>
      </c>
      <c r="V100" s="18">
        <v>1</v>
      </c>
      <c r="W100" s="18">
        <v>0</v>
      </c>
    </row>
    <row r="101" spans="1:23" s="8" customFormat="1" ht="21" customHeight="1" x14ac:dyDescent="0.2">
      <c r="A101" s="44"/>
      <c r="B101" s="29" t="s">
        <v>30</v>
      </c>
      <c r="C101" s="45"/>
      <c r="D101" s="47"/>
      <c r="E101" s="47"/>
      <c r="F101" s="1">
        <v>28</v>
      </c>
      <c r="G101" s="13">
        <v>0</v>
      </c>
      <c r="H101" s="1">
        <v>0</v>
      </c>
      <c r="I101" s="1">
        <v>3</v>
      </c>
      <c r="J101" s="1">
        <v>4</v>
      </c>
      <c r="K101" s="1">
        <v>8</v>
      </c>
      <c r="L101" s="1">
        <v>4</v>
      </c>
      <c r="M101" s="1">
        <v>3</v>
      </c>
      <c r="N101" s="1">
        <v>0</v>
      </c>
      <c r="O101" s="1">
        <v>1</v>
      </c>
      <c r="P101" s="1">
        <v>5</v>
      </c>
      <c r="Q101" s="18">
        <v>0</v>
      </c>
      <c r="R101" s="18">
        <v>0</v>
      </c>
      <c r="S101" s="18">
        <v>0</v>
      </c>
      <c r="T101" s="18">
        <v>0</v>
      </c>
      <c r="U101" s="18">
        <v>7</v>
      </c>
      <c r="V101" s="18">
        <v>0</v>
      </c>
      <c r="W101" s="18">
        <v>0</v>
      </c>
    </row>
    <row r="102" spans="1:23" ht="21" customHeight="1" x14ac:dyDescent="0.2">
      <c r="A102" s="44"/>
      <c r="B102" s="29" t="s">
        <v>31</v>
      </c>
      <c r="C102" s="45"/>
      <c r="D102" s="47"/>
      <c r="E102" s="47"/>
      <c r="F102" s="1">
        <v>5</v>
      </c>
      <c r="G102" s="13">
        <v>5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</row>
    <row r="103" spans="1:23" s="8" customFormat="1" ht="21" customHeight="1" x14ac:dyDescent="0.2">
      <c r="A103" s="44"/>
      <c r="B103" s="29" t="s">
        <v>32</v>
      </c>
      <c r="C103" s="45"/>
      <c r="D103" s="48"/>
      <c r="E103" s="48"/>
      <c r="F103" s="1">
        <v>0</v>
      </c>
      <c r="G103" s="13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</row>
    <row r="104" spans="1:23" s="7" customFormat="1" ht="21" customHeight="1" x14ac:dyDescent="0.2">
      <c r="A104" s="4" t="s">
        <v>33</v>
      </c>
      <c r="B104" s="4"/>
      <c r="C104" s="5"/>
      <c r="D104" s="5"/>
      <c r="E104" s="5"/>
      <c r="F104" s="6">
        <f>SUM(F100:F103)</f>
        <v>64</v>
      </c>
      <c r="G104" s="6">
        <f t="shared" ref="G104:W104" si="19">SUM(G100:G103)</f>
        <v>5</v>
      </c>
      <c r="H104" s="6">
        <f t="shared" si="19"/>
        <v>2</v>
      </c>
      <c r="I104" s="6">
        <f t="shared" si="19"/>
        <v>5</v>
      </c>
      <c r="J104" s="6">
        <f t="shared" si="19"/>
        <v>7</v>
      </c>
      <c r="K104" s="6">
        <f t="shared" si="19"/>
        <v>13</v>
      </c>
      <c r="L104" s="6">
        <f t="shared" si="19"/>
        <v>10</v>
      </c>
      <c r="M104" s="6">
        <f t="shared" si="19"/>
        <v>10</v>
      </c>
      <c r="N104" s="6">
        <f t="shared" si="19"/>
        <v>0</v>
      </c>
      <c r="O104" s="6">
        <f t="shared" si="19"/>
        <v>6</v>
      </c>
      <c r="P104" s="6">
        <f t="shared" si="19"/>
        <v>6</v>
      </c>
      <c r="Q104" s="6">
        <f t="shared" si="19"/>
        <v>9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10</v>
      </c>
      <c r="V104" s="6">
        <f t="shared" si="19"/>
        <v>1</v>
      </c>
      <c r="W104" s="6">
        <f t="shared" si="19"/>
        <v>0</v>
      </c>
    </row>
    <row r="105" spans="1:23" s="2" customFormat="1" ht="21" customHeight="1" x14ac:dyDescent="0.2">
      <c r="A105" s="44">
        <v>2014</v>
      </c>
      <c r="B105" s="29" t="s">
        <v>26</v>
      </c>
      <c r="C105" s="45" t="s">
        <v>59</v>
      </c>
      <c r="D105" s="46" t="s">
        <v>28</v>
      </c>
      <c r="E105" s="46" t="s">
        <v>29</v>
      </c>
      <c r="F105" s="1">
        <v>0</v>
      </c>
      <c r="G105" s="13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</row>
    <row r="106" spans="1:23" s="8" customFormat="1" ht="21" customHeight="1" x14ac:dyDescent="0.2">
      <c r="A106" s="44"/>
      <c r="B106" s="29" t="s">
        <v>30</v>
      </c>
      <c r="C106" s="45"/>
      <c r="D106" s="47"/>
      <c r="E106" s="47"/>
      <c r="F106" s="1">
        <v>0</v>
      </c>
      <c r="G106" s="13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</row>
    <row r="107" spans="1:23" ht="21" customHeight="1" x14ac:dyDescent="0.2">
      <c r="A107" s="44"/>
      <c r="B107" s="29" t="s">
        <v>31</v>
      </c>
      <c r="C107" s="45"/>
      <c r="D107" s="47"/>
      <c r="E107" s="47"/>
      <c r="F107" s="1">
        <v>1</v>
      </c>
      <c r="G107" s="13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</row>
    <row r="108" spans="1:23" s="8" customFormat="1" ht="21" customHeight="1" x14ac:dyDescent="0.2">
      <c r="A108" s="44"/>
      <c r="B108" s="29" t="s">
        <v>32</v>
      </c>
      <c r="C108" s="45"/>
      <c r="D108" s="48"/>
      <c r="E108" s="48"/>
      <c r="F108" s="1">
        <v>0</v>
      </c>
      <c r="G108" s="13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</row>
    <row r="109" spans="1:23" s="7" customFormat="1" ht="21" customHeight="1" x14ac:dyDescent="0.2">
      <c r="A109" s="4" t="s">
        <v>33</v>
      </c>
      <c r="B109" s="4"/>
      <c r="C109" s="5"/>
      <c r="D109" s="5"/>
      <c r="E109" s="5"/>
      <c r="F109" s="6">
        <f>SUM(F105:F108)</f>
        <v>1</v>
      </c>
      <c r="G109" s="6">
        <f t="shared" ref="G109:W109" si="20">SUM(G105:G108)</f>
        <v>1</v>
      </c>
      <c r="H109" s="6">
        <f t="shared" si="20"/>
        <v>0</v>
      </c>
      <c r="I109" s="6">
        <f t="shared" si="20"/>
        <v>0</v>
      </c>
      <c r="J109" s="6">
        <f t="shared" si="20"/>
        <v>0</v>
      </c>
      <c r="K109" s="6">
        <f t="shared" si="20"/>
        <v>0</v>
      </c>
      <c r="L109" s="6">
        <f t="shared" si="20"/>
        <v>0</v>
      </c>
      <c r="M109" s="6">
        <f t="shared" si="20"/>
        <v>0</v>
      </c>
      <c r="N109" s="6">
        <f t="shared" si="20"/>
        <v>0</v>
      </c>
      <c r="O109" s="6">
        <f t="shared" si="20"/>
        <v>0</v>
      </c>
      <c r="P109" s="6">
        <f t="shared" si="20"/>
        <v>0</v>
      </c>
      <c r="Q109" s="6">
        <f t="shared" si="20"/>
        <v>0</v>
      </c>
      <c r="R109" s="6">
        <f t="shared" si="20"/>
        <v>0</v>
      </c>
      <c r="S109" s="6">
        <f t="shared" si="20"/>
        <v>0</v>
      </c>
      <c r="T109" s="6">
        <f t="shared" si="20"/>
        <v>0</v>
      </c>
      <c r="U109" s="6">
        <f t="shared" si="20"/>
        <v>0</v>
      </c>
      <c r="V109" s="6">
        <f t="shared" si="20"/>
        <v>0</v>
      </c>
      <c r="W109" s="6">
        <f t="shared" si="20"/>
        <v>0</v>
      </c>
    </row>
    <row r="110" spans="1:23" s="2" customFormat="1" ht="21" customHeight="1" x14ac:dyDescent="0.2">
      <c r="A110" s="44">
        <v>2014</v>
      </c>
      <c r="B110" s="29" t="s">
        <v>26</v>
      </c>
      <c r="C110" s="45" t="s">
        <v>60</v>
      </c>
      <c r="D110" s="46" t="s">
        <v>28</v>
      </c>
      <c r="E110" s="46" t="s">
        <v>45</v>
      </c>
      <c r="F110" s="1">
        <v>0</v>
      </c>
      <c r="G110" s="13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</row>
    <row r="111" spans="1:23" s="8" customFormat="1" ht="21" customHeight="1" x14ac:dyDescent="0.2">
      <c r="A111" s="44"/>
      <c r="B111" s="29" t="s">
        <v>30</v>
      </c>
      <c r="C111" s="45"/>
      <c r="D111" s="47"/>
      <c r="E111" s="47"/>
      <c r="F111" s="1">
        <v>1</v>
      </c>
      <c r="G111" s="13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</row>
    <row r="112" spans="1:23" ht="21" customHeight="1" x14ac:dyDescent="0.2">
      <c r="A112" s="44"/>
      <c r="B112" s="29" t="s">
        <v>31</v>
      </c>
      <c r="C112" s="45"/>
      <c r="D112" s="47"/>
      <c r="E112" s="47"/>
      <c r="F112" s="1">
        <v>0</v>
      </c>
      <c r="G112" s="13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</row>
    <row r="113" spans="1:23" s="8" customFormat="1" ht="21" customHeight="1" x14ac:dyDescent="0.2">
      <c r="A113" s="44"/>
      <c r="B113" s="29" t="s">
        <v>32</v>
      </c>
      <c r="C113" s="45"/>
      <c r="D113" s="48"/>
      <c r="E113" s="48"/>
      <c r="F113" s="1">
        <v>0</v>
      </c>
      <c r="G113" s="13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</row>
    <row r="114" spans="1:23" s="7" customFormat="1" ht="21" customHeight="1" x14ac:dyDescent="0.2">
      <c r="A114" s="4" t="s">
        <v>33</v>
      </c>
      <c r="B114" s="4"/>
      <c r="C114" s="5"/>
      <c r="D114" s="5"/>
      <c r="E114" s="5"/>
      <c r="F114" s="6">
        <f>SUM(F110:F113)</f>
        <v>1</v>
      </c>
      <c r="G114" s="6">
        <f t="shared" ref="G114:W114" si="21">SUM(G110:G113)</f>
        <v>0</v>
      </c>
      <c r="H114" s="6">
        <f t="shared" si="21"/>
        <v>0</v>
      </c>
      <c r="I114" s="6">
        <f t="shared" si="21"/>
        <v>0</v>
      </c>
      <c r="J114" s="6">
        <f t="shared" si="21"/>
        <v>1</v>
      </c>
      <c r="K114" s="6">
        <f t="shared" si="21"/>
        <v>0</v>
      </c>
      <c r="L114" s="6">
        <f t="shared" si="21"/>
        <v>0</v>
      </c>
      <c r="M114" s="6">
        <f t="shared" si="21"/>
        <v>0</v>
      </c>
      <c r="N114" s="6">
        <f t="shared" si="21"/>
        <v>0</v>
      </c>
      <c r="O114" s="6">
        <f t="shared" si="21"/>
        <v>0</v>
      </c>
      <c r="P114" s="6">
        <f t="shared" si="21"/>
        <v>0</v>
      </c>
      <c r="Q114" s="6">
        <f t="shared" si="21"/>
        <v>0</v>
      </c>
      <c r="R114" s="6">
        <f t="shared" si="21"/>
        <v>0</v>
      </c>
      <c r="S114" s="6">
        <f t="shared" si="21"/>
        <v>0</v>
      </c>
      <c r="T114" s="6">
        <f t="shared" si="21"/>
        <v>0</v>
      </c>
      <c r="U114" s="6">
        <f t="shared" si="21"/>
        <v>0</v>
      </c>
      <c r="V114" s="6">
        <f t="shared" si="21"/>
        <v>0</v>
      </c>
      <c r="W114" s="6">
        <f t="shared" si="21"/>
        <v>0</v>
      </c>
    </row>
    <row r="115" spans="1:23" s="2" customFormat="1" ht="21" customHeight="1" x14ac:dyDescent="0.2">
      <c r="A115" s="44">
        <v>2014</v>
      </c>
      <c r="B115" s="29" t="s">
        <v>26</v>
      </c>
      <c r="C115" s="45" t="s">
        <v>61</v>
      </c>
      <c r="D115" s="46" t="s">
        <v>28</v>
      </c>
      <c r="E115" s="46" t="s">
        <v>62</v>
      </c>
      <c r="F115" s="1">
        <v>7</v>
      </c>
      <c r="G115" s="13">
        <v>0</v>
      </c>
      <c r="H115" s="1">
        <v>3</v>
      </c>
      <c r="I115" s="1">
        <v>0</v>
      </c>
      <c r="J115" s="1">
        <v>1</v>
      </c>
      <c r="K115" s="1">
        <v>0</v>
      </c>
      <c r="L115" s="1">
        <v>3</v>
      </c>
      <c r="M115" s="1">
        <v>0</v>
      </c>
      <c r="N115" s="1">
        <v>0</v>
      </c>
      <c r="O115" s="1">
        <v>0</v>
      </c>
      <c r="P115" s="1">
        <v>0</v>
      </c>
      <c r="Q115" s="18">
        <v>1</v>
      </c>
      <c r="R115" s="18">
        <v>0</v>
      </c>
      <c r="S115" s="18">
        <v>0</v>
      </c>
      <c r="T115" s="18">
        <v>0</v>
      </c>
      <c r="U115" s="18">
        <v>1</v>
      </c>
      <c r="V115" s="18">
        <v>1</v>
      </c>
      <c r="W115" s="18">
        <v>0</v>
      </c>
    </row>
    <row r="116" spans="1:23" s="8" customFormat="1" ht="21" customHeight="1" x14ac:dyDescent="0.2">
      <c r="A116" s="44"/>
      <c r="B116" s="29" t="s">
        <v>30</v>
      </c>
      <c r="C116" s="45"/>
      <c r="D116" s="47"/>
      <c r="E116" s="47"/>
      <c r="F116" s="1">
        <v>10</v>
      </c>
      <c r="G116" s="13">
        <v>0</v>
      </c>
      <c r="H116" s="1">
        <v>0</v>
      </c>
      <c r="I116" s="1">
        <v>1</v>
      </c>
      <c r="J116" s="1">
        <v>3</v>
      </c>
      <c r="K116" s="1">
        <v>0</v>
      </c>
      <c r="L116" s="1">
        <v>1</v>
      </c>
      <c r="M116" s="1">
        <v>1</v>
      </c>
      <c r="N116" s="1">
        <v>1</v>
      </c>
      <c r="O116" s="1">
        <v>1</v>
      </c>
      <c r="P116" s="1">
        <v>2</v>
      </c>
      <c r="Q116" s="18">
        <v>1</v>
      </c>
      <c r="R116" s="18">
        <v>0</v>
      </c>
      <c r="S116" s="18">
        <v>0</v>
      </c>
      <c r="T116" s="18">
        <v>0</v>
      </c>
      <c r="U116" s="18">
        <v>2</v>
      </c>
      <c r="V116" s="18">
        <v>0</v>
      </c>
      <c r="W116" s="18">
        <v>0</v>
      </c>
    </row>
    <row r="117" spans="1:23" ht="21" customHeight="1" x14ac:dyDescent="0.2">
      <c r="A117" s="44"/>
      <c r="B117" s="29" t="s">
        <v>31</v>
      </c>
      <c r="C117" s="45"/>
      <c r="D117" s="47"/>
      <c r="E117" s="47"/>
      <c r="F117" s="1">
        <v>1</v>
      </c>
      <c r="G117" s="13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</row>
    <row r="118" spans="1:23" s="8" customFormat="1" ht="21" customHeight="1" x14ac:dyDescent="0.2">
      <c r="A118" s="44"/>
      <c r="B118" s="29" t="s">
        <v>32</v>
      </c>
      <c r="C118" s="45"/>
      <c r="D118" s="48"/>
      <c r="E118" s="48"/>
      <c r="F118" s="1">
        <v>0</v>
      </c>
      <c r="G118" s="13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</row>
    <row r="119" spans="1:23" s="7" customFormat="1" ht="21" customHeight="1" x14ac:dyDescent="0.2">
      <c r="A119" s="4" t="s">
        <v>33</v>
      </c>
      <c r="B119" s="4"/>
      <c r="C119" s="5"/>
      <c r="D119" s="5"/>
      <c r="E119" s="5"/>
      <c r="F119" s="6">
        <f>SUM(F115:F118)</f>
        <v>18</v>
      </c>
      <c r="G119" s="6">
        <f t="shared" ref="G119:W119" si="22">SUM(G115:G118)</f>
        <v>1</v>
      </c>
      <c r="H119" s="6">
        <f t="shared" si="22"/>
        <v>3</v>
      </c>
      <c r="I119" s="6">
        <f t="shared" si="22"/>
        <v>1</v>
      </c>
      <c r="J119" s="6">
        <f t="shared" si="22"/>
        <v>4</v>
      </c>
      <c r="K119" s="6">
        <f t="shared" si="22"/>
        <v>0</v>
      </c>
      <c r="L119" s="6">
        <f t="shared" si="22"/>
        <v>4</v>
      </c>
      <c r="M119" s="6">
        <f t="shared" si="22"/>
        <v>1</v>
      </c>
      <c r="N119" s="6">
        <f t="shared" si="22"/>
        <v>1</v>
      </c>
      <c r="O119" s="6">
        <f t="shared" si="22"/>
        <v>1</v>
      </c>
      <c r="P119" s="6">
        <f t="shared" si="22"/>
        <v>2</v>
      </c>
      <c r="Q119" s="6">
        <f t="shared" si="22"/>
        <v>2</v>
      </c>
      <c r="R119" s="6">
        <f t="shared" si="22"/>
        <v>0</v>
      </c>
      <c r="S119" s="6">
        <f t="shared" si="22"/>
        <v>0</v>
      </c>
      <c r="T119" s="6">
        <f t="shared" si="22"/>
        <v>0</v>
      </c>
      <c r="U119" s="6">
        <f t="shared" si="22"/>
        <v>3</v>
      </c>
      <c r="V119" s="6">
        <f t="shared" si="22"/>
        <v>1</v>
      </c>
      <c r="W119" s="6">
        <f t="shared" si="22"/>
        <v>0</v>
      </c>
    </row>
    <row r="120" spans="1:23" s="2" customFormat="1" ht="21" customHeight="1" x14ac:dyDescent="0.2">
      <c r="A120" s="44">
        <v>2014</v>
      </c>
      <c r="B120" s="29" t="s">
        <v>26</v>
      </c>
      <c r="C120" s="45" t="s">
        <v>63</v>
      </c>
      <c r="D120" s="46" t="s">
        <v>28</v>
      </c>
      <c r="E120" s="46" t="s">
        <v>62</v>
      </c>
      <c r="F120" s="1">
        <v>10</v>
      </c>
      <c r="G120" s="13">
        <v>0</v>
      </c>
      <c r="H120" s="1">
        <v>1</v>
      </c>
      <c r="I120" s="1">
        <v>1</v>
      </c>
      <c r="J120" s="1">
        <v>1</v>
      </c>
      <c r="K120" s="1">
        <v>0</v>
      </c>
      <c r="L120" s="1">
        <v>3</v>
      </c>
      <c r="M120" s="1">
        <v>0</v>
      </c>
      <c r="N120" s="1">
        <v>1</v>
      </c>
      <c r="O120" s="1">
        <v>1</v>
      </c>
      <c r="P120" s="1">
        <v>2</v>
      </c>
      <c r="Q120" s="18">
        <v>2</v>
      </c>
      <c r="R120" s="18">
        <v>0</v>
      </c>
      <c r="S120" s="18">
        <v>0</v>
      </c>
      <c r="T120" s="18">
        <v>0</v>
      </c>
      <c r="U120" s="18">
        <v>1</v>
      </c>
      <c r="V120" s="18">
        <v>1</v>
      </c>
      <c r="W120" s="18">
        <v>0</v>
      </c>
    </row>
    <row r="121" spans="1:23" s="8" customFormat="1" ht="21" customHeight="1" x14ac:dyDescent="0.2">
      <c r="A121" s="44"/>
      <c r="B121" s="29" t="s">
        <v>30</v>
      </c>
      <c r="C121" s="45"/>
      <c r="D121" s="47"/>
      <c r="E121" s="47"/>
      <c r="F121" s="1">
        <v>4</v>
      </c>
      <c r="G121" s="13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1</v>
      </c>
      <c r="N121" s="1">
        <v>0</v>
      </c>
      <c r="O121" s="1">
        <v>2</v>
      </c>
      <c r="P121" s="1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1</v>
      </c>
      <c r="V121" s="18">
        <v>0</v>
      </c>
      <c r="W121" s="18">
        <v>0</v>
      </c>
    </row>
    <row r="122" spans="1:23" ht="21" customHeight="1" x14ac:dyDescent="0.2">
      <c r="A122" s="44"/>
      <c r="B122" s="29" t="s">
        <v>31</v>
      </c>
      <c r="C122" s="45"/>
      <c r="D122" s="47"/>
      <c r="E122" s="47"/>
      <c r="F122" s="1">
        <v>5</v>
      </c>
      <c r="G122" s="13">
        <v>4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</row>
    <row r="123" spans="1:23" s="8" customFormat="1" ht="21" customHeight="1" x14ac:dyDescent="0.2">
      <c r="A123" s="44"/>
      <c r="B123" s="29" t="s">
        <v>32</v>
      </c>
      <c r="C123" s="45"/>
      <c r="D123" s="48"/>
      <c r="E123" s="48"/>
      <c r="F123" s="1">
        <v>0</v>
      </c>
      <c r="G123" s="13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</row>
    <row r="124" spans="1:23" s="7" customFormat="1" ht="21" customHeight="1" x14ac:dyDescent="0.2">
      <c r="A124" s="4" t="s">
        <v>33</v>
      </c>
      <c r="B124" s="4"/>
      <c r="C124" s="5"/>
      <c r="D124" s="5"/>
      <c r="E124" s="5"/>
      <c r="F124" s="6">
        <f>SUM(F120:F123)</f>
        <v>19</v>
      </c>
      <c r="G124" s="6">
        <f t="shared" ref="G124:W124" si="23">SUM(G120:G123)</f>
        <v>4</v>
      </c>
      <c r="H124" s="6">
        <f t="shared" si="23"/>
        <v>1</v>
      </c>
      <c r="I124" s="6">
        <f t="shared" si="23"/>
        <v>1</v>
      </c>
      <c r="J124" s="6">
        <f t="shared" si="23"/>
        <v>3</v>
      </c>
      <c r="K124" s="6">
        <f t="shared" si="23"/>
        <v>0</v>
      </c>
      <c r="L124" s="6">
        <f t="shared" si="23"/>
        <v>3</v>
      </c>
      <c r="M124" s="6">
        <f t="shared" si="23"/>
        <v>1</v>
      </c>
      <c r="N124" s="6">
        <f t="shared" si="23"/>
        <v>1</v>
      </c>
      <c r="O124" s="6">
        <f t="shared" si="23"/>
        <v>3</v>
      </c>
      <c r="P124" s="6">
        <f t="shared" si="23"/>
        <v>2</v>
      </c>
      <c r="Q124" s="6">
        <f t="shared" si="23"/>
        <v>2</v>
      </c>
      <c r="R124" s="6">
        <f t="shared" si="23"/>
        <v>0</v>
      </c>
      <c r="S124" s="6">
        <f t="shared" si="23"/>
        <v>0</v>
      </c>
      <c r="T124" s="6">
        <f t="shared" si="23"/>
        <v>0</v>
      </c>
      <c r="U124" s="6">
        <f t="shared" si="23"/>
        <v>2</v>
      </c>
      <c r="V124" s="6">
        <f t="shared" si="23"/>
        <v>1</v>
      </c>
      <c r="W124" s="6">
        <f t="shared" si="23"/>
        <v>0</v>
      </c>
    </row>
    <row r="125" spans="1:23" s="2" customFormat="1" ht="21" customHeight="1" x14ac:dyDescent="0.2">
      <c r="A125" s="44">
        <v>2014</v>
      </c>
      <c r="B125" s="29" t="s">
        <v>26</v>
      </c>
      <c r="C125" s="45" t="s">
        <v>64</v>
      </c>
      <c r="D125" s="46" t="s">
        <v>28</v>
      </c>
      <c r="E125" s="46" t="s">
        <v>62</v>
      </c>
      <c r="F125" s="1">
        <v>32</v>
      </c>
      <c r="G125" s="13">
        <v>0</v>
      </c>
      <c r="H125" s="1">
        <v>0</v>
      </c>
      <c r="I125" s="1">
        <v>0</v>
      </c>
      <c r="J125" s="1">
        <v>5</v>
      </c>
      <c r="K125" s="1">
        <v>4</v>
      </c>
      <c r="L125" s="1">
        <v>12</v>
      </c>
      <c r="M125" s="1">
        <v>8</v>
      </c>
      <c r="N125" s="1">
        <v>1</v>
      </c>
      <c r="O125" s="1">
        <v>2</v>
      </c>
      <c r="P125" s="1">
        <v>0</v>
      </c>
      <c r="Q125" s="18">
        <v>10</v>
      </c>
      <c r="R125" s="18">
        <v>0</v>
      </c>
      <c r="S125" s="18">
        <v>3</v>
      </c>
      <c r="T125" s="18">
        <v>0</v>
      </c>
      <c r="U125" s="18">
        <v>8</v>
      </c>
      <c r="V125" s="18">
        <v>0</v>
      </c>
      <c r="W125" s="18">
        <v>0</v>
      </c>
    </row>
    <row r="126" spans="1:23" s="8" customFormat="1" ht="21" customHeight="1" x14ac:dyDescent="0.2">
      <c r="A126" s="44"/>
      <c r="B126" s="29" t="s">
        <v>30</v>
      </c>
      <c r="C126" s="45" t="s">
        <v>64</v>
      </c>
      <c r="D126" s="47"/>
      <c r="E126" s="47"/>
      <c r="F126" s="1">
        <v>25</v>
      </c>
      <c r="G126" s="13">
        <v>0</v>
      </c>
      <c r="H126" s="1">
        <v>0</v>
      </c>
      <c r="I126" s="1">
        <v>1</v>
      </c>
      <c r="J126" s="1">
        <v>1</v>
      </c>
      <c r="K126" s="1">
        <v>2</v>
      </c>
      <c r="L126" s="1">
        <v>12</v>
      </c>
      <c r="M126" s="1">
        <v>7</v>
      </c>
      <c r="N126" s="1">
        <v>0</v>
      </c>
      <c r="O126" s="1">
        <v>2</v>
      </c>
      <c r="P126" s="1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19</v>
      </c>
      <c r="V126" s="18">
        <v>0</v>
      </c>
      <c r="W126" s="18">
        <v>0</v>
      </c>
    </row>
    <row r="127" spans="1:23" ht="21" customHeight="1" x14ac:dyDescent="0.2">
      <c r="A127" s="44"/>
      <c r="B127" s="29" t="s">
        <v>31</v>
      </c>
      <c r="C127" s="45" t="s">
        <v>64</v>
      </c>
      <c r="D127" s="47"/>
      <c r="E127" s="47"/>
      <c r="F127" s="1">
        <v>65</v>
      </c>
      <c r="G127" s="13">
        <v>38</v>
      </c>
      <c r="H127" s="1">
        <v>0</v>
      </c>
      <c r="I127" s="1">
        <v>7</v>
      </c>
      <c r="J127" s="1">
        <v>6</v>
      </c>
      <c r="K127" s="1">
        <v>1</v>
      </c>
      <c r="L127" s="1">
        <v>6</v>
      </c>
      <c r="M127" s="1">
        <v>5</v>
      </c>
      <c r="N127" s="1">
        <v>0</v>
      </c>
      <c r="O127" s="1">
        <v>2</v>
      </c>
      <c r="P127" s="1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11</v>
      </c>
      <c r="V127" s="18">
        <v>0</v>
      </c>
      <c r="W127" s="18">
        <v>0</v>
      </c>
    </row>
    <row r="128" spans="1:23" s="8" customFormat="1" ht="21" customHeight="1" x14ac:dyDescent="0.2">
      <c r="A128" s="44"/>
      <c r="B128" s="29" t="s">
        <v>32</v>
      </c>
      <c r="C128" s="45" t="s">
        <v>64</v>
      </c>
      <c r="D128" s="48"/>
      <c r="E128" s="48"/>
      <c r="F128" s="1">
        <v>0</v>
      </c>
      <c r="G128" s="13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</row>
    <row r="129" spans="1:23" s="7" customFormat="1" ht="21" customHeight="1" x14ac:dyDescent="0.2">
      <c r="A129" s="4" t="s">
        <v>33</v>
      </c>
      <c r="B129" s="4"/>
      <c r="C129" s="5"/>
      <c r="D129" s="5"/>
      <c r="E129" s="5"/>
      <c r="F129" s="6">
        <f>SUM(F125:F128)</f>
        <v>122</v>
      </c>
      <c r="G129" s="6">
        <f t="shared" ref="G129:W129" si="24">SUM(G125:G128)</f>
        <v>38</v>
      </c>
      <c r="H129" s="6">
        <f t="shared" si="24"/>
        <v>0</v>
      </c>
      <c r="I129" s="6">
        <f t="shared" si="24"/>
        <v>8</v>
      </c>
      <c r="J129" s="6">
        <f t="shared" si="24"/>
        <v>12</v>
      </c>
      <c r="K129" s="6">
        <f t="shared" si="24"/>
        <v>7</v>
      </c>
      <c r="L129" s="6">
        <f t="shared" si="24"/>
        <v>30</v>
      </c>
      <c r="M129" s="6">
        <f t="shared" si="24"/>
        <v>20</v>
      </c>
      <c r="N129" s="6">
        <f t="shared" si="24"/>
        <v>1</v>
      </c>
      <c r="O129" s="6">
        <f t="shared" si="24"/>
        <v>6</v>
      </c>
      <c r="P129" s="6">
        <f t="shared" si="24"/>
        <v>0</v>
      </c>
      <c r="Q129" s="6">
        <f t="shared" si="24"/>
        <v>10</v>
      </c>
      <c r="R129" s="6">
        <f t="shared" si="24"/>
        <v>0</v>
      </c>
      <c r="S129" s="6">
        <f t="shared" si="24"/>
        <v>3</v>
      </c>
      <c r="T129" s="6">
        <f t="shared" si="24"/>
        <v>0</v>
      </c>
      <c r="U129" s="6">
        <f t="shared" si="24"/>
        <v>38</v>
      </c>
      <c r="V129" s="6">
        <f t="shared" si="24"/>
        <v>0</v>
      </c>
      <c r="W129" s="6">
        <f t="shared" si="24"/>
        <v>0</v>
      </c>
    </row>
    <row r="130" spans="1:23" s="2" customFormat="1" ht="21" customHeight="1" x14ac:dyDescent="0.2">
      <c r="A130" s="44">
        <v>2014</v>
      </c>
      <c r="B130" s="29" t="s">
        <v>26</v>
      </c>
      <c r="C130" s="45" t="s">
        <v>65</v>
      </c>
      <c r="D130" s="46" t="s">
        <v>28</v>
      </c>
      <c r="E130" s="46" t="s">
        <v>62</v>
      </c>
      <c r="F130" s="1">
        <v>27</v>
      </c>
      <c r="G130" s="13">
        <v>0</v>
      </c>
      <c r="H130" s="1">
        <v>0</v>
      </c>
      <c r="I130" s="1">
        <v>1</v>
      </c>
      <c r="J130" s="1">
        <v>2</v>
      </c>
      <c r="K130" s="1">
        <v>1</v>
      </c>
      <c r="L130" s="1">
        <v>17</v>
      </c>
      <c r="M130" s="1">
        <v>4</v>
      </c>
      <c r="N130" s="1">
        <v>2</v>
      </c>
      <c r="O130" s="1">
        <v>0</v>
      </c>
      <c r="P130" s="1">
        <v>0</v>
      </c>
      <c r="Q130" s="18">
        <v>6</v>
      </c>
      <c r="R130" s="18">
        <v>0</v>
      </c>
      <c r="S130" s="18">
        <v>10</v>
      </c>
      <c r="T130" s="18">
        <v>1</v>
      </c>
      <c r="U130" s="18">
        <v>3</v>
      </c>
      <c r="V130" s="18">
        <v>3</v>
      </c>
      <c r="W130" s="18">
        <v>0</v>
      </c>
    </row>
    <row r="131" spans="1:23" s="8" customFormat="1" ht="21" customHeight="1" x14ac:dyDescent="0.2">
      <c r="A131" s="44"/>
      <c r="B131" s="29" t="s">
        <v>30</v>
      </c>
      <c r="C131" s="45" t="s">
        <v>65</v>
      </c>
      <c r="D131" s="47"/>
      <c r="E131" s="47"/>
      <c r="F131" s="1">
        <v>19</v>
      </c>
      <c r="G131" s="13">
        <v>0</v>
      </c>
      <c r="H131" s="1">
        <v>0</v>
      </c>
      <c r="I131" s="1">
        <v>6</v>
      </c>
      <c r="J131" s="1">
        <v>1</v>
      </c>
      <c r="K131" s="1">
        <v>1</v>
      </c>
      <c r="L131" s="1">
        <v>2</v>
      </c>
      <c r="M131" s="1">
        <v>5</v>
      </c>
      <c r="N131" s="1">
        <v>3</v>
      </c>
      <c r="O131" s="1">
        <v>1</v>
      </c>
      <c r="P131" s="1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9</v>
      </c>
      <c r="V131" s="18">
        <v>0</v>
      </c>
      <c r="W131" s="18">
        <v>0</v>
      </c>
    </row>
    <row r="132" spans="1:23" ht="21" customHeight="1" x14ac:dyDescent="0.2">
      <c r="A132" s="44"/>
      <c r="B132" s="29" t="s">
        <v>31</v>
      </c>
      <c r="C132" s="45" t="s">
        <v>65</v>
      </c>
      <c r="D132" s="47"/>
      <c r="E132" s="47"/>
      <c r="F132" s="1">
        <v>9</v>
      </c>
      <c r="G132" s="13">
        <v>7</v>
      </c>
      <c r="H132" s="1">
        <v>0</v>
      </c>
      <c r="I132" s="1">
        <v>1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1</v>
      </c>
      <c r="V132" s="18">
        <v>0</v>
      </c>
      <c r="W132" s="18">
        <v>0</v>
      </c>
    </row>
    <row r="133" spans="1:23" s="8" customFormat="1" ht="21" customHeight="1" x14ac:dyDescent="0.2">
      <c r="A133" s="44"/>
      <c r="B133" s="29" t="s">
        <v>32</v>
      </c>
      <c r="C133" s="45" t="s">
        <v>65</v>
      </c>
      <c r="D133" s="48"/>
      <c r="E133" s="48"/>
      <c r="F133" s="1">
        <v>0</v>
      </c>
      <c r="G133" s="13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</row>
    <row r="134" spans="1:23" s="7" customFormat="1" ht="21" customHeight="1" x14ac:dyDescent="0.2">
      <c r="A134" s="4" t="s">
        <v>33</v>
      </c>
      <c r="B134" s="4"/>
      <c r="C134" s="5"/>
      <c r="D134" s="5"/>
      <c r="E134" s="5"/>
      <c r="F134" s="6">
        <f>SUM(F130:F133)</f>
        <v>55</v>
      </c>
      <c r="G134" s="6">
        <f t="shared" ref="G134:W134" si="25">SUM(G130:G133)</f>
        <v>7</v>
      </c>
      <c r="H134" s="6">
        <f t="shared" si="25"/>
        <v>0</v>
      </c>
      <c r="I134" s="6">
        <f t="shared" si="25"/>
        <v>8</v>
      </c>
      <c r="J134" s="6">
        <f t="shared" si="25"/>
        <v>3</v>
      </c>
      <c r="K134" s="6">
        <f t="shared" si="25"/>
        <v>2</v>
      </c>
      <c r="L134" s="6">
        <f t="shared" si="25"/>
        <v>20</v>
      </c>
      <c r="M134" s="6">
        <f t="shared" si="25"/>
        <v>9</v>
      </c>
      <c r="N134" s="6">
        <f t="shared" si="25"/>
        <v>5</v>
      </c>
      <c r="O134" s="6">
        <f t="shared" si="25"/>
        <v>1</v>
      </c>
      <c r="P134" s="6">
        <f t="shared" si="25"/>
        <v>0</v>
      </c>
      <c r="Q134" s="6">
        <f t="shared" si="25"/>
        <v>7</v>
      </c>
      <c r="R134" s="6">
        <f t="shared" si="25"/>
        <v>0</v>
      </c>
      <c r="S134" s="6">
        <f t="shared" si="25"/>
        <v>10</v>
      </c>
      <c r="T134" s="6">
        <f t="shared" si="25"/>
        <v>1</v>
      </c>
      <c r="U134" s="6">
        <f t="shared" si="25"/>
        <v>13</v>
      </c>
      <c r="V134" s="6">
        <f t="shared" si="25"/>
        <v>3</v>
      </c>
      <c r="W134" s="6">
        <f t="shared" si="25"/>
        <v>0</v>
      </c>
    </row>
    <row r="135" spans="1:23" s="2" customFormat="1" ht="21" customHeight="1" x14ac:dyDescent="0.2">
      <c r="A135" s="44">
        <v>2014</v>
      </c>
      <c r="B135" s="29" t="s">
        <v>26</v>
      </c>
      <c r="C135" s="45" t="s">
        <v>66</v>
      </c>
      <c r="D135" s="46" t="s">
        <v>28</v>
      </c>
      <c r="E135" s="46" t="s">
        <v>62</v>
      </c>
      <c r="F135" s="1">
        <v>25</v>
      </c>
      <c r="G135" s="13">
        <v>0</v>
      </c>
      <c r="H135" s="1">
        <v>0</v>
      </c>
      <c r="I135" s="1">
        <v>1</v>
      </c>
      <c r="J135" s="1">
        <v>1</v>
      </c>
      <c r="K135" s="1">
        <v>0</v>
      </c>
      <c r="L135" s="1">
        <v>12</v>
      </c>
      <c r="M135" s="1">
        <v>3</v>
      </c>
      <c r="N135" s="1">
        <v>3</v>
      </c>
      <c r="O135" s="1">
        <v>0</v>
      </c>
      <c r="P135" s="1">
        <v>5</v>
      </c>
      <c r="Q135" s="18">
        <v>10</v>
      </c>
      <c r="R135" s="18">
        <v>0</v>
      </c>
      <c r="S135" s="18">
        <v>3</v>
      </c>
      <c r="T135" s="18">
        <v>2</v>
      </c>
      <c r="U135" s="18">
        <v>1</v>
      </c>
      <c r="V135" s="18">
        <v>2</v>
      </c>
      <c r="W135" s="18">
        <v>0</v>
      </c>
    </row>
    <row r="136" spans="1:23" s="8" customFormat="1" ht="21" customHeight="1" x14ac:dyDescent="0.2">
      <c r="A136" s="44"/>
      <c r="B136" s="29" t="s">
        <v>30</v>
      </c>
      <c r="C136" s="45" t="s">
        <v>66</v>
      </c>
      <c r="D136" s="47"/>
      <c r="E136" s="47"/>
      <c r="F136" s="1">
        <v>11</v>
      </c>
      <c r="G136" s="13">
        <v>0</v>
      </c>
      <c r="H136" s="1">
        <v>0</v>
      </c>
      <c r="I136" s="1">
        <v>0</v>
      </c>
      <c r="J136" s="1">
        <v>3</v>
      </c>
      <c r="K136" s="1">
        <v>0</v>
      </c>
      <c r="L136" s="1">
        <v>2</v>
      </c>
      <c r="M136" s="1">
        <v>2</v>
      </c>
      <c r="N136" s="1">
        <v>2</v>
      </c>
      <c r="O136" s="1">
        <v>1</v>
      </c>
      <c r="P136" s="1">
        <v>1</v>
      </c>
      <c r="Q136" s="18">
        <v>0</v>
      </c>
      <c r="R136" s="18">
        <v>0</v>
      </c>
      <c r="S136" s="18">
        <v>0</v>
      </c>
      <c r="T136" s="18">
        <v>0</v>
      </c>
      <c r="U136" s="18">
        <v>6</v>
      </c>
      <c r="V136" s="18">
        <v>0</v>
      </c>
      <c r="W136" s="18">
        <v>0</v>
      </c>
    </row>
    <row r="137" spans="1:23" ht="21" customHeight="1" x14ac:dyDescent="0.2">
      <c r="A137" s="44"/>
      <c r="B137" s="29" t="s">
        <v>31</v>
      </c>
      <c r="C137" s="45" t="s">
        <v>66</v>
      </c>
      <c r="D137" s="47"/>
      <c r="E137" s="47"/>
      <c r="F137" s="1">
        <v>7</v>
      </c>
      <c r="G137" s="13">
        <v>2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0</v>
      </c>
      <c r="N137" s="1">
        <v>2</v>
      </c>
      <c r="O137" s="1">
        <v>1</v>
      </c>
      <c r="P137" s="1">
        <v>1</v>
      </c>
      <c r="Q137" s="18">
        <v>0</v>
      </c>
      <c r="R137" s="18">
        <v>0</v>
      </c>
      <c r="S137" s="18">
        <v>0</v>
      </c>
      <c r="T137" s="18">
        <v>0</v>
      </c>
      <c r="U137" s="18">
        <v>3</v>
      </c>
      <c r="V137" s="18">
        <v>0</v>
      </c>
      <c r="W137" s="18">
        <v>0</v>
      </c>
    </row>
    <row r="138" spans="1:23" s="8" customFormat="1" ht="21" customHeight="1" x14ac:dyDescent="0.2">
      <c r="A138" s="44"/>
      <c r="B138" s="29" t="s">
        <v>32</v>
      </c>
      <c r="C138" s="45" t="s">
        <v>66</v>
      </c>
      <c r="D138" s="48"/>
      <c r="E138" s="48"/>
      <c r="F138" s="1">
        <v>0</v>
      </c>
      <c r="G138" s="13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</row>
    <row r="139" spans="1:23" s="7" customFormat="1" ht="21" customHeight="1" x14ac:dyDescent="0.2">
      <c r="A139" s="4" t="s">
        <v>33</v>
      </c>
      <c r="B139" s="4"/>
      <c r="C139" s="5"/>
      <c r="D139" s="5"/>
      <c r="E139" s="5"/>
      <c r="F139" s="6">
        <f>SUM(F135:F138)</f>
        <v>43</v>
      </c>
      <c r="G139" s="6">
        <f t="shared" ref="G139:W139" si="26">SUM(G135:G138)</f>
        <v>2</v>
      </c>
      <c r="H139" s="6">
        <f t="shared" si="26"/>
        <v>0</v>
      </c>
      <c r="I139" s="6">
        <f t="shared" si="26"/>
        <v>1</v>
      </c>
      <c r="J139" s="6">
        <f t="shared" si="26"/>
        <v>4</v>
      </c>
      <c r="K139" s="6">
        <f t="shared" si="26"/>
        <v>0</v>
      </c>
      <c r="L139" s="6">
        <f t="shared" si="26"/>
        <v>15</v>
      </c>
      <c r="M139" s="6">
        <f t="shared" si="26"/>
        <v>5</v>
      </c>
      <c r="N139" s="6">
        <f t="shared" si="26"/>
        <v>7</v>
      </c>
      <c r="O139" s="6">
        <f t="shared" si="26"/>
        <v>2</v>
      </c>
      <c r="P139" s="6">
        <f t="shared" si="26"/>
        <v>7</v>
      </c>
      <c r="Q139" s="6">
        <f t="shared" si="26"/>
        <v>10</v>
      </c>
      <c r="R139" s="6">
        <f t="shared" si="26"/>
        <v>0</v>
      </c>
      <c r="S139" s="6">
        <f t="shared" si="26"/>
        <v>3</v>
      </c>
      <c r="T139" s="6">
        <f t="shared" si="26"/>
        <v>2</v>
      </c>
      <c r="U139" s="6">
        <f t="shared" si="26"/>
        <v>10</v>
      </c>
      <c r="V139" s="6">
        <f t="shared" si="26"/>
        <v>2</v>
      </c>
      <c r="W139" s="6">
        <f t="shared" si="26"/>
        <v>0</v>
      </c>
    </row>
    <row r="140" spans="1:23" s="2" customFormat="1" ht="21" customHeight="1" x14ac:dyDescent="0.2">
      <c r="A140" s="44">
        <v>2014</v>
      </c>
      <c r="B140" s="29" t="s">
        <v>26</v>
      </c>
      <c r="C140" s="45" t="s">
        <v>67</v>
      </c>
      <c r="D140" s="46" t="s">
        <v>28</v>
      </c>
      <c r="E140" s="46" t="s">
        <v>62</v>
      </c>
      <c r="F140" s="1">
        <v>12</v>
      </c>
      <c r="G140" s="13">
        <v>0</v>
      </c>
      <c r="H140" s="1">
        <v>0</v>
      </c>
      <c r="I140" s="1">
        <v>0</v>
      </c>
      <c r="J140" s="1">
        <v>0</v>
      </c>
      <c r="K140" s="1">
        <v>6</v>
      </c>
      <c r="L140" s="1">
        <v>3</v>
      </c>
      <c r="M140" s="1">
        <v>1</v>
      </c>
      <c r="N140" s="1">
        <v>0</v>
      </c>
      <c r="O140" s="1">
        <v>2</v>
      </c>
      <c r="P140" s="1">
        <v>0</v>
      </c>
      <c r="Q140" s="18">
        <v>3</v>
      </c>
      <c r="R140" s="18">
        <v>0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</row>
    <row r="141" spans="1:23" s="8" customFormat="1" ht="21" customHeight="1" x14ac:dyDescent="0.2">
      <c r="A141" s="44"/>
      <c r="B141" s="29" t="s">
        <v>30</v>
      </c>
      <c r="C141" s="45" t="s">
        <v>67</v>
      </c>
      <c r="D141" s="47"/>
      <c r="E141" s="47"/>
      <c r="F141" s="1">
        <v>10</v>
      </c>
      <c r="G141" s="13">
        <v>0</v>
      </c>
      <c r="H141" s="1">
        <v>0</v>
      </c>
      <c r="I141" s="1">
        <v>1</v>
      </c>
      <c r="J141" s="1">
        <v>4</v>
      </c>
      <c r="K141" s="1">
        <v>1</v>
      </c>
      <c r="L141" s="1">
        <v>3</v>
      </c>
      <c r="M141" s="1">
        <v>0</v>
      </c>
      <c r="N141" s="1">
        <v>0</v>
      </c>
      <c r="O141" s="1">
        <v>0</v>
      </c>
      <c r="P141" s="1">
        <v>1</v>
      </c>
      <c r="Q141" s="18">
        <v>0</v>
      </c>
      <c r="R141" s="18">
        <v>0</v>
      </c>
      <c r="S141" s="18">
        <v>0</v>
      </c>
      <c r="T141" s="18">
        <v>0</v>
      </c>
      <c r="U141" s="18">
        <v>3</v>
      </c>
      <c r="V141" s="18">
        <v>0</v>
      </c>
      <c r="W141" s="18">
        <v>0</v>
      </c>
    </row>
    <row r="142" spans="1:23" ht="21" customHeight="1" x14ac:dyDescent="0.2">
      <c r="A142" s="44"/>
      <c r="B142" s="29" t="s">
        <v>31</v>
      </c>
      <c r="C142" s="45" t="s">
        <v>67</v>
      </c>
      <c r="D142" s="47"/>
      <c r="E142" s="47"/>
      <c r="F142" s="1">
        <v>16</v>
      </c>
      <c r="G142" s="13">
        <v>9</v>
      </c>
      <c r="H142" s="1">
        <v>0</v>
      </c>
      <c r="I142" s="1">
        <v>3</v>
      </c>
      <c r="J142" s="1">
        <v>1</v>
      </c>
      <c r="K142" s="1">
        <v>2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1</v>
      </c>
      <c r="V142" s="18">
        <v>0</v>
      </c>
      <c r="W142" s="18">
        <v>0</v>
      </c>
    </row>
    <row r="143" spans="1:23" s="8" customFormat="1" ht="21" customHeight="1" x14ac:dyDescent="0.2">
      <c r="A143" s="44"/>
      <c r="B143" s="29" t="s">
        <v>32</v>
      </c>
      <c r="C143" s="45" t="s">
        <v>67</v>
      </c>
      <c r="D143" s="48"/>
      <c r="E143" s="48"/>
      <c r="F143" s="1">
        <v>0</v>
      </c>
      <c r="G143" s="13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</row>
    <row r="144" spans="1:23" s="7" customFormat="1" ht="21" customHeight="1" x14ac:dyDescent="0.2">
      <c r="A144" s="4" t="s">
        <v>33</v>
      </c>
      <c r="B144" s="4"/>
      <c r="C144" s="5"/>
      <c r="D144" s="5"/>
      <c r="E144" s="5"/>
      <c r="F144" s="6">
        <f>SUM(F140:F143)</f>
        <v>38</v>
      </c>
      <c r="G144" s="6">
        <f t="shared" ref="G144:W144" si="27">SUM(G140:G143)</f>
        <v>9</v>
      </c>
      <c r="H144" s="6">
        <f t="shared" si="27"/>
        <v>0</v>
      </c>
      <c r="I144" s="6">
        <f t="shared" si="27"/>
        <v>4</v>
      </c>
      <c r="J144" s="6">
        <f t="shared" si="27"/>
        <v>5</v>
      </c>
      <c r="K144" s="6">
        <f t="shared" si="27"/>
        <v>9</v>
      </c>
      <c r="L144" s="6">
        <f t="shared" si="27"/>
        <v>6</v>
      </c>
      <c r="M144" s="6">
        <f t="shared" si="27"/>
        <v>2</v>
      </c>
      <c r="N144" s="6">
        <f t="shared" si="27"/>
        <v>0</v>
      </c>
      <c r="O144" s="6">
        <f t="shared" si="27"/>
        <v>2</v>
      </c>
      <c r="P144" s="6">
        <f t="shared" si="27"/>
        <v>1</v>
      </c>
      <c r="Q144" s="6">
        <f t="shared" si="27"/>
        <v>3</v>
      </c>
      <c r="R144" s="6">
        <f t="shared" si="27"/>
        <v>0</v>
      </c>
      <c r="S144" s="6">
        <f t="shared" si="27"/>
        <v>0</v>
      </c>
      <c r="T144" s="6">
        <f t="shared" si="27"/>
        <v>0</v>
      </c>
      <c r="U144" s="6">
        <f t="shared" si="27"/>
        <v>5</v>
      </c>
      <c r="V144" s="6">
        <f t="shared" si="27"/>
        <v>0</v>
      </c>
      <c r="W144" s="6">
        <f t="shared" si="27"/>
        <v>0</v>
      </c>
    </row>
    <row r="145" spans="1:23" s="2" customFormat="1" ht="21" customHeight="1" x14ac:dyDescent="0.2">
      <c r="A145" s="44">
        <v>2014</v>
      </c>
      <c r="B145" s="29" t="s">
        <v>26</v>
      </c>
      <c r="C145" s="45" t="s">
        <v>68</v>
      </c>
      <c r="D145" s="46" t="s">
        <v>28</v>
      </c>
      <c r="E145" s="46" t="s">
        <v>62</v>
      </c>
      <c r="F145" s="1">
        <v>13</v>
      </c>
      <c r="G145" s="13">
        <v>0</v>
      </c>
      <c r="H145" s="1">
        <v>0</v>
      </c>
      <c r="I145" s="1">
        <v>0</v>
      </c>
      <c r="J145" s="1">
        <v>3</v>
      </c>
      <c r="K145" s="1">
        <v>1</v>
      </c>
      <c r="L145" s="1">
        <v>2</v>
      </c>
      <c r="M145" s="1">
        <v>4</v>
      </c>
      <c r="N145" s="1">
        <v>1</v>
      </c>
      <c r="O145" s="1">
        <v>2</v>
      </c>
      <c r="P145" s="1">
        <v>0</v>
      </c>
      <c r="Q145" s="18">
        <v>4</v>
      </c>
      <c r="R145" s="18">
        <v>0</v>
      </c>
      <c r="S145" s="18">
        <v>2</v>
      </c>
      <c r="T145" s="18">
        <v>0</v>
      </c>
      <c r="U145" s="18">
        <v>1</v>
      </c>
      <c r="V145" s="18">
        <v>0</v>
      </c>
      <c r="W145" s="18">
        <v>0</v>
      </c>
    </row>
    <row r="146" spans="1:23" s="8" customFormat="1" ht="21" customHeight="1" x14ac:dyDescent="0.2">
      <c r="A146" s="44"/>
      <c r="B146" s="29" t="s">
        <v>30</v>
      </c>
      <c r="C146" s="45" t="s">
        <v>68</v>
      </c>
      <c r="D146" s="47"/>
      <c r="E146" s="47"/>
      <c r="F146" s="1">
        <v>8</v>
      </c>
      <c r="G146" s="13">
        <v>0</v>
      </c>
      <c r="H146" s="1">
        <v>0</v>
      </c>
      <c r="I146" s="1">
        <v>2</v>
      </c>
      <c r="J146" s="1">
        <v>6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</row>
    <row r="147" spans="1:23" ht="21" customHeight="1" x14ac:dyDescent="0.2">
      <c r="A147" s="44"/>
      <c r="B147" s="29" t="s">
        <v>31</v>
      </c>
      <c r="C147" s="45" t="s">
        <v>68</v>
      </c>
      <c r="D147" s="47"/>
      <c r="E147" s="47"/>
      <c r="F147" s="1">
        <v>10</v>
      </c>
      <c r="G147" s="13">
        <v>7</v>
      </c>
      <c r="H147" s="1">
        <v>0</v>
      </c>
      <c r="I147" s="1">
        <v>1</v>
      </c>
      <c r="J147" s="1">
        <v>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</row>
    <row r="148" spans="1:23" s="8" customFormat="1" ht="21" customHeight="1" x14ac:dyDescent="0.2">
      <c r="A148" s="44"/>
      <c r="B148" s="29" t="s">
        <v>32</v>
      </c>
      <c r="C148" s="45" t="s">
        <v>68</v>
      </c>
      <c r="D148" s="48"/>
      <c r="E148" s="48"/>
      <c r="F148" s="1">
        <v>0</v>
      </c>
      <c r="G148" s="13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</row>
    <row r="149" spans="1:23" s="7" customFormat="1" ht="21" customHeight="1" x14ac:dyDescent="0.2">
      <c r="A149" s="4" t="s">
        <v>33</v>
      </c>
      <c r="B149" s="4"/>
      <c r="C149" s="5"/>
      <c r="D149" s="5"/>
      <c r="E149" s="5"/>
      <c r="F149" s="6">
        <f>SUM(F145:F148)</f>
        <v>31</v>
      </c>
      <c r="G149" s="6">
        <f t="shared" ref="G149:W149" si="28">SUM(G145:G148)</f>
        <v>7</v>
      </c>
      <c r="H149" s="6">
        <f t="shared" si="28"/>
        <v>0</v>
      </c>
      <c r="I149" s="6">
        <f t="shared" si="28"/>
        <v>3</v>
      </c>
      <c r="J149" s="6">
        <f t="shared" si="28"/>
        <v>11</v>
      </c>
      <c r="K149" s="6">
        <f t="shared" si="28"/>
        <v>1</v>
      </c>
      <c r="L149" s="6">
        <f t="shared" si="28"/>
        <v>2</v>
      </c>
      <c r="M149" s="6">
        <f t="shared" si="28"/>
        <v>4</v>
      </c>
      <c r="N149" s="6">
        <f t="shared" si="28"/>
        <v>1</v>
      </c>
      <c r="O149" s="6">
        <f t="shared" si="28"/>
        <v>2</v>
      </c>
      <c r="P149" s="6">
        <f t="shared" si="28"/>
        <v>0</v>
      </c>
      <c r="Q149" s="6">
        <f t="shared" si="28"/>
        <v>4</v>
      </c>
      <c r="R149" s="6">
        <f t="shared" si="28"/>
        <v>0</v>
      </c>
      <c r="S149" s="6">
        <f t="shared" si="28"/>
        <v>2</v>
      </c>
      <c r="T149" s="6">
        <f t="shared" si="28"/>
        <v>0</v>
      </c>
      <c r="U149" s="6">
        <f t="shared" si="28"/>
        <v>1</v>
      </c>
      <c r="V149" s="6">
        <f t="shared" si="28"/>
        <v>0</v>
      </c>
      <c r="W149" s="6">
        <f t="shared" si="28"/>
        <v>0</v>
      </c>
    </row>
    <row r="150" spans="1:23" s="2" customFormat="1" ht="21" customHeight="1" x14ac:dyDescent="0.2">
      <c r="A150" s="44">
        <v>2014</v>
      </c>
      <c r="B150" s="29" t="s">
        <v>26</v>
      </c>
      <c r="C150" s="45" t="s">
        <v>69</v>
      </c>
      <c r="D150" s="46" t="s">
        <v>28</v>
      </c>
      <c r="E150" s="46" t="s">
        <v>62</v>
      </c>
      <c r="F150" s="1">
        <v>12</v>
      </c>
      <c r="G150" s="13">
        <v>0</v>
      </c>
      <c r="H150" s="1">
        <v>0</v>
      </c>
      <c r="I150" s="1">
        <v>0</v>
      </c>
      <c r="J150" s="1">
        <v>6</v>
      </c>
      <c r="K150" s="1">
        <v>1</v>
      </c>
      <c r="L150" s="1">
        <v>5</v>
      </c>
      <c r="M150" s="1">
        <v>0</v>
      </c>
      <c r="N150" s="1">
        <v>0</v>
      </c>
      <c r="O150" s="1">
        <v>0</v>
      </c>
      <c r="P150" s="1">
        <v>0</v>
      </c>
      <c r="Q150" s="18">
        <v>4</v>
      </c>
      <c r="R150" s="18">
        <v>0</v>
      </c>
      <c r="S150" s="18">
        <v>1</v>
      </c>
      <c r="T150" s="18">
        <v>0</v>
      </c>
      <c r="U150" s="18">
        <v>0</v>
      </c>
      <c r="V150" s="18">
        <v>0</v>
      </c>
      <c r="W150" s="18">
        <v>0</v>
      </c>
    </row>
    <row r="151" spans="1:23" s="8" customFormat="1" ht="21" customHeight="1" x14ac:dyDescent="0.2">
      <c r="A151" s="44"/>
      <c r="B151" s="29" t="s">
        <v>30</v>
      </c>
      <c r="C151" s="45" t="s">
        <v>69</v>
      </c>
      <c r="D151" s="47"/>
      <c r="E151" s="47"/>
      <c r="F151" s="1">
        <v>4</v>
      </c>
      <c r="G151" s="13">
        <v>0</v>
      </c>
      <c r="H151" s="1">
        <v>0</v>
      </c>
      <c r="I151" s="1">
        <v>0</v>
      </c>
      <c r="J151" s="1">
        <v>1</v>
      </c>
      <c r="K151" s="1">
        <v>0</v>
      </c>
      <c r="L151" s="1">
        <v>2</v>
      </c>
      <c r="M151" s="1">
        <v>1</v>
      </c>
      <c r="N151" s="1">
        <v>0</v>
      </c>
      <c r="O151" s="1">
        <v>0</v>
      </c>
      <c r="P151" s="1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3</v>
      </c>
      <c r="V151" s="18">
        <v>0</v>
      </c>
      <c r="W151" s="18">
        <v>0</v>
      </c>
    </row>
    <row r="152" spans="1:23" ht="21" customHeight="1" x14ac:dyDescent="0.2">
      <c r="A152" s="44"/>
      <c r="B152" s="29" t="s">
        <v>31</v>
      </c>
      <c r="C152" s="45" t="s">
        <v>69</v>
      </c>
      <c r="D152" s="47"/>
      <c r="E152" s="47"/>
      <c r="F152" s="1">
        <v>4</v>
      </c>
      <c r="G152" s="13">
        <v>2</v>
      </c>
      <c r="H152" s="1">
        <v>0</v>
      </c>
      <c r="I152" s="1">
        <v>0</v>
      </c>
      <c r="J152" s="1">
        <v>0</v>
      </c>
      <c r="K152" s="1">
        <v>1</v>
      </c>
      <c r="L152" s="1">
        <v>1</v>
      </c>
      <c r="M152" s="1">
        <v>0</v>
      </c>
      <c r="N152" s="1">
        <v>0</v>
      </c>
      <c r="O152" s="1">
        <v>0</v>
      </c>
      <c r="P152" s="1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1</v>
      </c>
      <c r="V152" s="18">
        <v>0</v>
      </c>
      <c r="W152" s="18">
        <v>0</v>
      </c>
    </row>
    <row r="153" spans="1:23" s="8" customFormat="1" ht="21" customHeight="1" x14ac:dyDescent="0.2">
      <c r="A153" s="44"/>
      <c r="B153" s="29" t="s">
        <v>32</v>
      </c>
      <c r="C153" s="45" t="s">
        <v>69</v>
      </c>
      <c r="D153" s="48"/>
      <c r="E153" s="48"/>
      <c r="F153" s="1">
        <v>0</v>
      </c>
      <c r="G153" s="13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</row>
    <row r="154" spans="1:23" s="7" customFormat="1" ht="21" customHeight="1" x14ac:dyDescent="0.2">
      <c r="A154" s="4" t="s">
        <v>33</v>
      </c>
      <c r="B154" s="4"/>
      <c r="C154" s="5"/>
      <c r="D154" s="5"/>
      <c r="E154" s="5"/>
      <c r="F154" s="6">
        <f>SUM(F150:F153)</f>
        <v>20</v>
      </c>
      <c r="G154" s="6">
        <f t="shared" ref="G154:W154" si="29">SUM(G150:G153)</f>
        <v>2</v>
      </c>
      <c r="H154" s="6">
        <f t="shared" si="29"/>
        <v>0</v>
      </c>
      <c r="I154" s="6">
        <f t="shared" si="29"/>
        <v>0</v>
      </c>
      <c r="J154" s="6">
        <f t="shared" si="29"/>
        <v>7</v>
      </c>
      <c r="K154" s="6">
        <f t="shared" si="29"/>
        <v>2</v>
      </c>
      <c r="L154" s="6">
        <f t="shared" si="29"/>
        <v>8</v>
      </c>
      <c r="M154" s="6">
        <f t="shared" si="29"/>
        <v>1</v>
      </c>
      <c r="N154" s="6">
        <f t="shared" si="29"/>
        <v>0</v>
      </c>
      <c r="O154" s="6">
        <f t="shared" si="29"/>
        <v>0</v>
      </c>
      <c r="P154" s="6">
        <f t="shared" si="29"/>
        <v>0</v>
      </c>
      <c r="Q154" s="6">
        <f t="shared" si="29"/>
        <v>4</v>
      </c>
      <c r="R154" s="6">
        <f t="shared" si="29"/>
        <v>0</v>
      </c>
      <c r="S154" s="6">
        <f t="shared" si="29"/>
        <v>1</v>
      </c>
      <c r="T154" s="6">
        <f t="shared" si="29"/>
        <v>0</v>
      </c>
      <c r="U154" s="6">
        <f t="shared" si="29"/>
        <v>4</v>
      </c>
      <c r="V154" s="6">
        <f t="shared" si="29"/>
        <v>0</v>
      </c>
      <c r="W154" s="6">
        <f t="shared" si="29"/>
        <v>0</v>
      </c>
    </row>
    <row r="155" spans="1:23" s="2" customFormat="1" ht="21" customHeight="1" x14ac:dyDescent="0.2">
      <c r="A155" s="44">
        <v>2014</v>
      </c>
      <c r="B155" s="29" t="s">
        <v>26</v>
      </c>
      <c r="C155" s="45" t="s">
        <v>70</v>
      </c>
      <c r="D155" s="46" t="s">
        <v>28</v>
      </c>
      <c r="E155" s="46" t="s">
        <v>62</v>
      </c>
      <c r="F155" s="1">
        <v>16</v>
      </c>
      <c r="G155" s="13">
        <v>0</v>
      </c>
      <c r="H155" s="1">
        <v>0</v>
      </c>
      <c r="I155" s="1">
        <v>1</v>
      </c>
      <c r="J155" s="1">
        <v>5</v>
      </c>
      <c r="K155" s="1">
        <v>0</v>
      </c>
      <c r="L155" s="1">
        <v>8</v>
      </c>
      <c r="M155" s="1">
        <v>2</v>
      </c>
      <c r="N155" s="1">
        <v>0</v>
      </c>
      <c r="O155" s="1">
        <v>0</v>
      </c>
      <c r="P155" s="1">
        <v>0</v>
      </c>
      <c r="Q155" s="18">
        <v>8</v>
      </c>
      <c r="R155" s="18">
        <v>0</v>
      </c>
      <c r="S155" s="18">
        <v>0</v>
      </c>
      <c r="T155" s="18">
        <v>1</v>
      </c>
      <c r="U155" s="18">
        <v>0</v>
      </c>
      <c r="V155" s="18">
        <v>1</v>
      </c>
      <c r="W155" s="18">
        <v>0</v>
      </c>
    </row>
    <row r="156" spans="1:23" s="8" customFormat="1" ht="21" customHeight="1" x14ac:dyDescent="0.2">
      <c r="A156" s="44"/>
      <c r="B156" s="29" t="s">
        <v>30</v>
      </c>
      <c r="C156" s="45" t="s">
        <v>70</v>
      </c>
      <c r="D156" s="47"/>
      <c r="E156" s="47"/>
      <c r="F156" s="1">
        <v>8</v>
      </c>
      <c r="G156" s="13">
        <v>0</v>
      </c>
      <c r="H156" s="1">
        <v>0</v>
      </c>
      <c r="I156" s="1">
        <v>0</v>
      </c>
      <c r="J156" s="1">
        <v>3</v>
      </c>
      <c r="K156" s="1">
        <v>0</v>
      </c>
      <c r="L156" s="1">
        <v>2</v>
      </c>
      <c r="M156" s="1">
        <v>1</v>
      </c>
      <c r="N156" s="1">
        <v>0</v>
      </c>
      <c r="O156" s="1">
        <v>0</v>
      </c>
      <c r="P156" s="1">
        <v>2</v>
      </c>
      <c r="Q156" s="18">
        <v>0</v>
      </c>
      <c r="R156" s="18">
        <v>0</v>
      </c>
      <c r="S156" s="18">
        <v>0</v>
      </c>
      <c r="T156" s="18">
        <v>0</v>
      </c>
      <c r="U156" s="18">
        <v>3</v>
      </c>
      <c r="V156" s="18">
        <v>0</v>
      </c>
      <c r="W156" s="18">
        <v>0</v>
      </c>
    </row>
    <row r="157" spans="1:23" ht="21" customHeight="1" x14ac:dyDescent="0.2">
      <c r="A157" s="44"/>
      <c r="B157" s="29" t="s">
        <v>31</v>
      </c>
      <c r="C157" s="45" t="s">
        <v>70</v>
      </c>
      <c r="D157" s="47"/>
      <c r="E157" s="47"/>
      <c r="F157" s="1">
        <v>30</v>
      </c>
      <c r="G157" s="13">
        <v>25</v>
      </c>
      <c r="H157" s="1">
        <v>0</v>
      </c>
      <c r="I157" s="1">
        <v>1</v>
      </c>
      <c r="J157" s="1">
        <v>3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</v>
      </c>
      <c r="V157" s="18">
        <v>0</v>
      </c>
      <c r="W157" s="18">
        <v>0</v>
      </c>
    </row>
    <row r="158" spans="1:23" s="8" customFormat="1" ht="21" customHeight="1" x14ac:dyDescent="0.2">
      <c r="A158" s="44"/>
      <c r="B158" s="29" t="s">
        <v>32</v>
      </c>
      <c r="C158" s="45" t="s">
        <v>70</v>
      </c>
      <c r="D158" s="48"/>
      <c r="E158" s="48"/>
      <c r="F158" s="1">
        <v>0</v>
      </c>
      <c r="G158" s="13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</row>
    <row r="159" spans="1:23" s="7" customFormat="1" ht="21" customHeight="1" x14ac:dyDescent="0.2">
      <c r="A159" s="4" t="s">
        <v>33</v>
      </c>
      <c r="B159" s="4"/>
      <c r="C159" s="5"/>
      <c r="D159" s="5"/>
      <c r="E159" s="5"/>
      <c r="F159" s="6">
        <f>SUM(F155:F158)</f>
        <v>54</v>
      </c>
      <c r="G159" s="6">
        <f t="shared" ref="G159:W159" si="30">SUM(G155:G158)</f>
        <v>25</v>
      </c>
      <c r="H159" s="6">
        <f t="shared" si="30"/>
        <v>0</v>
      </c>
      <c r="I159" s="6">
        <f t="shared" si="30"/>
        <v>2</v>
      </c>
      <c r="J159" s="6">
        <f t="shared" si="30"/>
        <v>11</v>
      </c>
      <c r="K159" s="6">
        <f t="shared" si="30"/>
        <v>0</v>
      </c>
      <c r="L159" s="6">
        <f t="shared" si="30"/>
        <v>11</v>
      </c>
      <c r="M159" s="6">
        <f t="shared" si="30"/>
        <v>3</v>
      </c>
      <c r="N159" s="6">
        <f t="shared" si="30"/>
        <v>0</v>
      </c>
      <c r="O159" s="6">
        <f t="shared" si="30"/>
        <v>0</v>
      </c>
      <c r="P159" s="6">
        <f t="shared" si="30"/>
        <v>2</v>
      </c>
      <c r="Q159" s="6">
        <f t="shared" si="30"/>
        <v>8</v>
      </c>
      <c r="R159" s="6">
        <f t="shared" si="30"/>
        <v>0</v>
      </c>
      <c r="S159" s="6">
        <f t="shared" si="30"/>
        <v>0</v>
      </c>
      <c r="T159" s="6">
        <f t="shared" si="30"/>
        <v>1</v>
      </c>
      <c r="U159" s="6">
        <f t="shared" si="30"/>
        <v>4</v>
      </c>
      <c r="V159" s="6">
        <f t="shared" si="30"/>
        <v>1</v>
      </c>
      <c r="W159" s="6">
        <f t="shared" si="30"/>
        <v>0</v>
      </c>
    </row>
    <row r="160" spans="1:23" s="2" customFormat="1" ht="21" customHeight="1" x14ac:dyDescent="0.2">
      <c r="A160" s="44">
        <v>2014</v>
      </c>
      <c r="B160" s="29" t="s">
        <v>26</v>
      </c>
      <c r="C160" s="45" t="s">
        <v>71</v>
      </c>
      <c r="D160" s="46" t="s">
        <v>28</v>
      </c>
      <c r="E160" s="46" t="s">
        <v>62</v>
      </c>
      <c r="F160" s="1">
        <v>10</v>
      </c>
      <c r="G160" s="13">
        <v>0</v>
      </c>
      <c r="H160" s="1">
        <v>0</v>
      </c>
      <c r="I160" s="1">
        <v>0</v>
      </c>
      <c r="J160" s="1">
        <v>3</v>
      </c>
      <c r="K160" s="1">
        <v>0</v>
      </c>
      <c r="L160" s="1">
        <v>4</v>
      </c>
      <c r="M160" s="1">
        <v>2</v>
      </c>
      <c r="N160" s="1">
        <v>0</v>
      </c>
      <c r="O160" s="1">
        <v>0</v>
      </c>
      <c r="P160" s="1">
        <v>1</v>
      </c>
      <c r="Q160" s="18">
        <v>3</v>
      </c>
      <c r="R160" s="18">
        <v>0</v>
      </c>
      <c r="S160" s="18">
        <v>0</v>
      </c>
      <c r="T160" s="18">
        <v>1</v>
      </c>
      <c r="U160" s="18">
        <v>1</v>
      </c>
      <c r="V160" s="18">
        <v>1</v>
      </c>
      <c r="W160" s="18">
        <v>0</v>
      </c>
    </row>
    <row r="161" spans="1:23" s="8" customFormat="1" ht="21" customHeight="1" x14ac:dyDescent="0.2">
      <c r="A161" s="44"/>
      <c r="B161" s="29" t="s">
        <v>30</v>
      </c>
      <c r="C161" s="45" t="s">
        <v>71</v>
      </c>
      <c r="D161" s="47"/>
      <c r="E161" s="47"/>
      <c r="F161" s="1">
        <v>8</v>
      </c>
      <c r="G161" s="13">
        <v>0</v>
      </c>
      <c r="H161" s="1">
        <v>0</v>
      </c>
      <c r="I161" s="1">
        <v>0</v>
      </c>
      <c r="J161" s="1">
        <v>0</v>
      </c>
      <c r="K161" s="1">
        <v>1</v>
      </c>
      <c r="L161" s="1">
        <v>4</v>
      </c>
      <c r="M161" s="1">
        <v>0</v>
      </c>
      <c r="N161" s="1">
        <v>0</v>
      </c>
      <c r="O161" s="1">
        <v>1</v>
      </c>
      <c r="P161" s="1">
        <v>2</v>
      </c>
      <c r="Q161" s="18">
        <v>0</v>
      </c>
      <c r="R161" s="18">
        <v>0</v>
      </c>
      <c r="S161" s="18">
        <v>0</v>
      </c>
      <c r="T161" s="18">
        <v>0</v>
      </c>
      <c r="U161" s="18">
        <v>4</v>
      </c>
      <c r="V161" s="18">
        <v>0</v>
      </c>
      <c r="W161" s="18">
        <v>0</v>
      </c>
    </row>
    <row r="162" spans="1:23" ht="21" customHeight="1" x14ac:dyDescent="0.2">
      <c r="A162" s="44"/>
      <c r="B162" s="29" t="s">
        <v>31</v>
      </c>
      <c r="C162" s="45" t="s">
        <v>71</v>
      </c>
      <c r="D162" s="47"/>
      <c r="E162" s="47"/>
      <c r="F162" s="1">
        <v>15</v>
      </c>
      <c r="G162" s="13">
        <v>13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2</v>
      </c>
      <c r="P162" s="1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</row>
    <row r="163" spans="1:23" s="8" customFormat="1" ht="21" customHeight="1" x14ac:dyDescent="0.2">
      <c r="A163" s="44"/>
      <c r="B163" s="29" t="s">
        <v>32</v>
      </c>
      <c r="C163" s="45" t="s">
        <v>71</v>
      </c>
      <c r="D163" s="48"/>
      <c r="E163" s="48"/>
      <c r="F163" s="1">
        <v>0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</row>
    <row r="164" spans="1:23" s="7" customFormat="1" ht="21" customHeight="1" x14ac:dyDescent="0.2">
      <c r="A164" s="4" t="s">
        <v>33</v>
      </c>
      <c r="B164" s="4"/>
      <c r="C164" s="5"/>
      <c r="D164" s="5"/>
      <c r="E164" s="5"/>
      <c r="F164" s="6">
        <f>SUM(F160:F163)</f>
        <v>33</v>
      </c>
      <c r="G164" s="6">
        <f t="shared" ref="G164:W164" si="31">SUM(G160:G163)</f>
        <v>13</v>
      </c>
      <c r="H164" s="6">
        <f t="shared" si="31"/>
        <v>0</v>
      </c>
      <c r="I164" s="6">
        <f t="shared" si="31"/>
        <v>0</v>
      </c>
      <c r="J164" s="6">
        <f t="shared" si="31"/>
        <v>3</v>
      </c>
      <c r="K164" s="6">
        <f t="shared" si="31"/>
        <v>1</v>
      </c>
      <c r="L164" s="6">
        <f t="shared" si="31"/>
        <v>8</v>
      </c>
      <c r="M164" s="6">
        <f t="shared" si="31"/>
        <v>2</v>
      </c>
      <c r="N164" s="6">
        <f t="shared" si="31"/>
        <v>0</v>
      </c>
      <c r="O164" s="6">
        <f t="shared" si="31"/>
        <v>3</v>
      </c>
      <c r="P164" s="6">
        <f t="shared" si="31"/>
        <v>3</v>
      </c>
      <c r="Q164" s="6">
        <f t="shared" si="31"/>
        <v>3</v>
      </c>
      <c r="R164" s="6">
        <f t="shared" si="31"/>
        <v>0</v>
      </c>
      <c r="S164" s="6">
        <f t="shared" si="31"/>
        <v>0</v>
      </c>
      <c r="T164" s="6">
        <f t="shared" si="31"/>
        <v>1</v>
      </c>
      <c r="U164" s="6">
        <f t="shared" si="31"/>
        <v>5</v>
      </c>
      <c r="V164" s="6">
        <f t="shared" si="31"/>
        <v>1</v>
      </c>
      <c r="W164" s="6">
        <f t="shared" si="31"/>
        <v>0</v>
      </c>
    </row>
    <row r="165" spans="1:23" s="2" customFormat="1" ht="21" customHeight="1" x14ac:dyDescent="0.2">
      <c r="A165" s="44">
        <v>2014</v>
      </c>
      <c r="B165" s="29" t="s">
        <v>26</v>
      </c>
      <c r="C165" s="45" t="s">
        <v>72</v>
      </c>
      <c r="D165" s="46" t="s">
        <v>28</v>
      </c>
      <c r="E165" s="46" t="s">
        <v>62</v>
      </c>
      <c r="F165" s="1">
        <v>10</v>
      </c>
      <c r="G165" s="13">
        <v>0</v>
      </c>
      <c r="H165" s="1">
        <v>0</v>
      </c>
      <c r="I165" s="1">
        <v>0</v>
      </c>
      <c r="J165" s="1">
        <v>1</v>
      </c>
      <c r="K165" s="1">
        <v>0</v>
      </c>
      <c r="L165" s="1">
        <v>1</v>
      </c>
      <c r="M165" s="1">
        <v>0</v>
      </c>
      <c r="N165" s="1">
        <v>3</v>
      </c>
      <c r="O165" s="1">
        <v>1</v>
      </c>
      <c r="P165" s="1">
        <v>4</v>
      </c>
      <c r="Q165" s="18">
        <v>3</v>
      </c>
      <c r="R165" s="18">
        <v>0</v>
      </c>
      <c r="S165" s="18">
        <v>0</v>
      </c>
      <c r="T165" s="18">
        <v>0</v>
      </c>
      <c r="U165" s="18">
        <v>1</v>
      </c>
      <c r="V165" s="18">
        <v>0</v>
      </c>
      <c r="W165" s="18">
        <v>0</v>
      </c>
    </row>
    <row r="166" spans="1:23" s="8" customFormat="1" ht="21" customHeight="1" x14ac:dyDescent="0.2">
      <c r="A166" s="44"/>
      <c r="B166" s="29" t="s">
        <v>30</v>
      </c>
      <c r="C166" s="45" t="s">
        <v>72</v>
      </c>
      <c r="D166" s="47"/>
      <c r="E166" s="47"/>
      <c r="F166" s="1">
        <v>9</v>
      </c>
      <c r="G166" s="13">
        <v>0</v>
      </c>
      <c r="H166" s="1">
        <v>0</v>
      </c>
      <c r="I166" s="1">
        <v>0</v>
      </c>
      <c r="J166" s="1">
        <v>2</v>
      </c>
      <c r="K166" s="1">
        <v>0</v>
      </c>
      <c r="L166" s="1">
        <v>2</v>
      </c>
      <c r="M166" s="1">
        <v>0</v>
      </c>
      <c r="N166" s="1">
        <v>0</v>
      </c>
      <c r="O166" s="1">
        <v>2</v>
      </c>
      <c r="P166" s="1">
        <v>3</v>
      </c>
      <c r="Q166" s="18">
        <v>0</v>
      </c>
      <c r="R166" s="18">
        <v>0</v>
      </c>
      <c r="S166" s="18">
        <v>0</v>
      </c>
      <c r="T166" s="18">
        <v>0</v>
      </c>
      <c r="U166" s="18">
        <v>2</v>
      </c>
      <c r="V166" s="18">
        <v>0</v>
      </c>
      <c r="W166" s="18">
        <v>0</v>
      </c>
    </row>
    <row r="167" spans="1:23" ht="21" customHeight="1" x14ac:dyDescent="0.2">
      <c r="A167" s="44"/>
      <c r="B167" s="29" t="s">
        <v>31</v>
      </c>
      <c r="C167" s="45" t="s">
        <v>72</v>
      </c>
      <c r="D167" s="47"/>
      <c r="E167" s="47"/>
      <c r="F167" s="1">
        <v>4</v>
      </c>
      <c r="G167" s="13">
        <v>3</v>
      </c>
      <c r="H167" s="1">
        <v>0</v>
      </c>
      <c r="I167" s="1">
        <v>0</v>
      </c>
      <c r="J167" s="1">
        <v>0</v>
      </c>
      <c r="K167" s="1">
        <v>1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</row>
    <row r="168" spans="1:23" s="8" customFormat="1" ht="21" customHeight="1" x14ac:dyDescent="0.2">
      <c r="A168" s="44"/>
      <c r="B168" s="29" t="s">
        <v>32</v>
      </c>
      <c r="C168" s="45" t="s">
        <v>72</v>
      </c>
      <c r="D168" s="48"/>
      <c r="E168" s="48"/>
      <c r="F168" s="1">
        <v>0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</row>
    <row r="169" spans="1:23" s="7" customFormat="1" ht="21" customHeight="1" x14ac:dyDescent="0.2">
      <c r="A169" s="4" t="s">
        <v>33</v>
      </c>
      <c r="B169" s="4"/>
      <c r="C169" s="5"/>
      <c r="D169" s="5"/>
      <c r="E169" s="5"/>
      <c r="F169" s="6">
        <f>SUM(F165:F168)</f>
        <v>23</v>
      </c>
      <c r="G169" s="6">
        <f t="shared" ref="G169:W169" si="32">SUM(G165:G168)</f>
        <v>3</v>
      </c>
      <c r="H169" s="6">
        <f t="shared" si="32"/>
        <v>0</v>
      </c>
      <c r="I169" s="6">
        <f t="shared" si="32"/>
        <v>0</v>
      </c>
      <c r="J169" s="6">
        <f t="shared" si="32"/>
        <v>3</v>
      </c>
      <c r="K169" s="6">
        <f t="shared" si="32"/>
        <v>1</v>
      </c>
      <c r="L169" s="6">
        <f t="shared" si="32"/>
        <v>3</v>
      </c>
      <c r="M169" s="6">
        <f t="shared" si="32"/>
        <v>0</v>
      </c>
      <c r="N169" s="6">
        <f t="shared" si="32"/>
        <v>3</v>
      </c>
      <c r="O169" s="6">
        <f t="shared" si="32"/>
        <v>3</v>
      </c>
      <c r="P169" s="6">
        <f t="shared" si="32"/>
        <v>7</v>
      </c>
      <c r="Q169" s="6">
        <f t="shared" si="32"/>
        <v>3</v>
      </c>
      <c r="R169" s="6">
        <f t="shared" si="32"/>
        <v>0</v>
      </c>
      <c r="S169" s="6">
        <f t="shared" si="32"/>
        <v>0</v>
      </c>
      <c r="T169" s="6">
        <f t="shared" si="32"/>
        <v>0</v>
      </c>
      <c r="U169" s="6">
        <f t="shared" si="32"/>
        <v>3</v>
      </c>
      <c r="V169" s="6">
        <f t="shared" si="32"/>
        <v>0</v>
      </c>
      <c r="W169" s="6">
        <f t="shared" si="32"/>
        <v>0</v>
      </c>
    </row>
    <row r="170" spans="1:23" s="2" customFormat="1" ht="21" customHeight="1" x14ac:dyDescent="0.2">
      <c r="A170" s="44">
        <v>2014</v>
      </c>
      <c r="B170" s="29" t="s">
        <v>26</v>
      </c>
      <c r="C170" s="45" t="s">
        <v>73</v>
      </c>
      <c r="D170" s="46" t="s">
        <v>28</v>
      </c>
      <c r="E170" s="46" t="s">
        <v>62</v>
      </c>
      <c r="F170" s="1">
        <v>6</v>
      </c>
      <c r="G170" s="13">
        <v>0</v>
      </c>
      <c r="H170" s="1">
        <v>0</v>
      </c>
      <c r="I170" s="1">
        <v>0</v>
      </c>
      <c r="J170" s="1">
        <v>0</v>
      </c>
      <c r="K170" s="1">
        <v>1</v>
      </c>
      <c r="L170" s="1">
        <v>5</v>
      </c>
      <c r="M170" s="1">
        <v>0</v>
      </c>
      <c r="N170" s="1">
        <v>0</v>
      </c>
      <c r="O170" s="1">
        <v>0</v>
      </c>
      <c r="P170" s="1">
        <v>0</v>
      </c>
      <c r="Q170" s="18">
        <v>4</v>
      </c>
      <c r="R170" s="18">
        <v>0</v>
      </c>
      <c r="S170" s="18">
        <v>0</v>
      </c>
      <c r="T170" s="18">
        <v>0</v>
      </c>
      <c r="U170" s="18">
        <v>1</v>
      </c>
      <c r="V170" s="18">
        <v>0</v>
      </c>
      <c r="W170" s="18">
        <v>0</v>
      </c>
    </row>
    <row r="171" spans="1:23" s="8" customFormat="1" ht="21" customHeight="1" x14ac:dyDescent="0.2">
      <c r="A171" s="44"/>
      <c r="B171" s="29" t="s">
        <v>30</v>
      </c>
      <c r="C171" s="45" t="s">
        <v>73</v>
      </c>
      <c r="D171" s="47"/>
      <c r="E171" s="47"/>
      <c r="F171" s="1">
        <v>2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2</v>
      </c>
      <c r="P171" s="1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</row>
    <row r="172" spans="1:23" ht="21" customHeight="1" x14ac:dyDescent="0.2">
      <c r="A172" s="44"/>
      <c r="B172" s="29" t="s">
        <v>31</v>
      </c>
      <c r="C172" s="45" t="s">
        <v>73</v>
      </c>
      <c r="D172" s="47"/>
      <c r="E172" s="47"/>
      <c r="F172" s="1">
        <v>3</v>
      </c>
      <c r="G172" s="13">
        <v>3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</row>
    <row r="173" spans="1:23" s="8" customFormat="1" ht="21" customHeight="1" x14ac:dyDescent="0.2">
      <c r="A173" s="44"/>
      <c r="B173" s="29" t="s">
        <v>32</v>
      </c>
      <c r="C173" s="45" t="s">
        <v>73</v>
      </c>
      <c r="D173" s="48"/>
      <c r="E173" s="48"/>
      <c r="F173" s="1">
        <v>0</v>
      </c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</row>
    <row r="174" spans="1:23" s="7" customFormat="1" ht="21" customHeight="1" x14ac:dyDescent="0.2">
      <c r="A174" s="4" t="s">
        <v>33</v>
      </c>
      <c r="B174" s="4"/>
      <c r="C174" s="5"/>
      <c r="D174" s="5"/>
      <c r="E174" s="5"/>
      <c r="F174" s="6">
        <f>SUM(F170:F173)</f>
        <v>11</v>
      </c>
      <c r="G174" s="6">
        <f t="shared" ref="G174:W174" si="33">SUM(G170:G173)</f>
        <v>3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1</v>
      </c>
      <c r="L174" s="6">
        <f t="shared" si="33"/>
        <v>5</v>
      </c>
      <c r="M174" s="6">
        <f t="shared" si="33"/>
        <v>0</v>
      </c>
      <c r="N174" s="6">
        <f t="shared" si="33"/>
        <v>0</v>
      </c>
      <c r="O174" s="6">
        <f t="shared" si="33"/>
        <v>2</v>
      </c>
      <c r="P174" s="6">
        <f t="shared" si="33"/>
        <v>0</v>
      </c>
      <c r="Q174" s="6">
        <f t="shared" si="33"/>
        <v>4</v>
      </c>
      <c r="R174" s="6">
        <f t="shared" si="33"/>
        <v>0</v>
      </c>
      <c r="S174" s="6">
        <f t="shared" si="33"/>
        <v>0</v>
      </c>
      <c r="T174" s="6">
        <f t="shared" si="33"/>
        <v>0</v>
      </c>
      <c r="U174" s="6">
        <f t="shared" si="33"/>
        <v>1</v>
      </c>
      <c r="V174" s="6">
        <f t="shared" si="33"/>
        <v>0</v>
      </c>
      <c r="W174" s="6">
        <f t="shared" si="33"/>
        <v>0</v>
      </c>
    </row>
    <row r="175" spans="1:23" s="2" customFormat="1" ht="21" customHeight="1" x14ac:dyDescent="0.2">
      <c r="A175" s="44">
        <v>2014</v>
      </c>
      <c r="B175" s="29" t="s">
        <v>26</v>
      </c>
      <c r="C175" s="45" t="s">
        <v>74</v>
      </c>
      <c r="D175" s="46" t="s">
        <v>28</v>
      </c>
      <c r="E175" s="46" t="s">
        <v>62</v>
      </c>
      <c r="F175" s="1">
        <v>10</v>
      </c>
      <c r="G175" s="13">
        <v>0</v>
      </c>
      <c r="H175" s="1">
        <v>0</v>
      </c>
      <c r="I175" s="1">
        <v>0</v>
      </c>
      <c r="J175" s="1">
        <v>0</v>
      </c>
      <c r="K175" s="1">
        <v>1</v>
      </c>
      <c r="L175" s="1">
        <v>5</v>
      </c>
      <c r="M175" s="1">
        <v>1</v>
      </c>
      <c r="N175" s="1">
        <v>0</v>
      </c>
      <c r="O175" s="1">
        <v>0</v>
      </c>
      <c r="P175" s="1">
        <v>3</v>
      </c>
      <c r="Q175" s="18">
        <v>1</v>
      </c>
      <c r="R175" s="18">
        <v>0</v>
      </c>
      <c r="S175" s="18">
        <v>0</v>
      </c>
      <c r="T175" s="18">
        <v>0</v>
      </c>
      <c r="U175" s="18">
        <v>1</v>
      </c>
      <c r="V175" s="18">
        <v>4</v>
      </c>
      <c r="W175" s="18">
        <v>0</v>
      </c>
    </row>
    <row r="176" spans="1:23" s="8" customFormat="1" ht="21" customHeight="1" x14ac:dyDescent="0.2">
      <c r="A176" s="44"/>
      <c r="B176" s="29" t="s">
        <v>30</v>
      </c>
      <c r="C176" s="45" t="s">
        <v>74</v>
      </c>
      <c r="D176" s="47"/>
      <c r="E176" s="47"/>
      <c r="F176" s="1">
        <v>7</v>
      </c>
      <c r="G176" s="13">
        <v>0</v>
      </c>
      <c r="H176" s="1">
        <v>0</v>
      </c>
      <c r="I176" s="1">
        <v>0</v>
      </c>
      <c r="J176" s="1">
        <v>1</v>
      </c>
      <c r="K176" s="1">
        <v>2</v>
      </c>
      <c r="L176" s="1">
        <v>1</v>
      </c>
      <c r="M176" s="1">
        <v>1</v>
      </c>
      <c r="N176" s="1">
        <v>0</v>
      </c>
      <c r="O176" s="1">
        <v>2</v>
      </c>
      <c r="P176" s="1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2</v>
      </c>
      <c r="V176" s="18">
        <v>0</v>
      </c>
      <c r="W176" s="18">
        <v>0</v>
      </c>
    </row>
    <row r="177" spans="1:23" ht="21" customHeight="1" x14ac:dyDescent="0.2">
      <c r="A177" s="44"/>
      <c r="B177" s="29" t="s">
        <v>31</v>
      </c>
      <c r="C177" s="45" t="s">
        <v>74</v>
      </c>
      <c r="D177" s="47"/>
      <c r="E177" s="47"/>
      <c r="F177" s="1">
        <v>5</v>
      </c>
      <c r="G177" s="13">
        <v>4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</row>
    <row r="178" spans="1:23" s="8" customFormat="1" ht="21" customHeight="1" x14ac:dyDescent="0.2">
      <c r="A178" s="44"/>
      <c r="B178" s="29" t="s">
        <v>32</v>
      </c>
      <c r="C178" s="45" t="s">
        <v>74</v>
      </c>
      <c r="D178" s="48"/>
      <c r="E178" s="48"/>
      <c r="F178" s="1">
        <v>0</v>
      </c>
      <c r="G178" s="13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</row>
    <row r="179" spans="1:23" s="7" customFormat="1" ht="21" customHeight="1" x14ac:dyDescent="0.2">
      <c r="A179" s="4" t="s">
        <v>33</v>
      </c>
      <c r="B179" s="4"/>
      <c r="C179" s="5"/>
      <c r="D179" s="5"/>
      <c r="E179" s="5"/>
      <c r="F179" s="6">
        <f>SUM(F175:F178)</f>
        <v>22</v>
      </c>
      <c r="G179" s="6">
        <f t="shared" ref="G179:W179" si="34">SUM(G175:G178)</f>
        <v>4</v>
      </c>
      <c r="H179" s="6">
        <f t="shared" si="34"/>
        <v>0</v>
      </c>
      <c r="I179" s="6">
        <f t="shared" si="34"/>
        <v>0</v>
      </c>
      <c r="J179" s="6">
        <f t="shared" si="34"/>
        <v>2</v>
      </c>
      <c r="K179" s="6">
        <f t="shared" si="34"/>
        <v>3</v>
      </c>
      <c r="L179" s="6">
        <f t="shared" si="34"/>
        <v>6</v>
      </c>
      <c r="M179" s="6">
        <f t="shared" si="34"/>
        <v>2</v>
      </c>
      <c r="N179" s="6">
        <f t="shared" si="34"/>
        <v>0</v>
      </c>
      <c r="O179" s="6">
        <f t="shared" si="34"/>
        <v>2</v>
      </c>
      <c r="P179" s="6">
        <f t="shared" si="34"/>
        <v>3</v>
      </c>
      <c r="Q179" s="6">
        <f t="shared" si="34"/>
        <v>1</v>
      </c>
      <c r="R179" s="6">
        <f t="shared" si="34"/>
        <v>0</v>
      </c>
      <c r="S179" s="6">
        <f t="shared" si="34"/>
        <v>0</v>
      </c>
      <c r="T179" s="6">
        <f t="shared" si="34"/>
        <v>0</v>
      </c>
      <c r="U179" s="6">
        <f t="shared" si="34"/>
        <v>3</v>
      </c>
      <c r="V179" s="6">
        <f t="shared" si="34"/>
        <v>4</v>
      </c>
      <c r="W179" s="6">
        <f t="shared" si="34"/>
        <v>0</v>
      </c>
    </row>
    <row r="180" spans="1:23" s="2" customFormat="1" ht="21" customHeight="1" x14ac:dyDescent="0.2">
      <c r="A180" s="44">
        <v>2014</v>
      </c>
      <c r="B180" s="29" t="s">
        <v>26</v>
      </c>
      <c r="C180" s="45" t="s">
        <v>75</v>
      </c>
      <c r="D180" s="46" t="s">
        <v>28</v>
      </c>
      <c r="E180" s="46" t="s">
        <v>62</v>
      </c>
      <c r="F180" s="1">
        <v>6</v>
      </c>
      <c r="G180" s="13">
        <v>0</v>
      </c>
      <c r="H180" s="1">
        <v>0</v>
      </c>
      <c r="I180" s="1">
        <v>0</v>
      </c>
      <c r="J180" s="1">
        <v>2</v>
      </c>
      <c r="K180" s="1">
        <v>0</v>
      </c>
      <c r="L180" s="1">
        <v>1</v>
      </c>
      <c r="M180" s="1">
        <v>2</v>
      </c>
      <c r="N180" s="1">
        <v>0</v>
      </c>
      <c r="O180" s="1">
        <v>1</v>
      </c>
      <c r="P180" s="1">
        <v>0</v>
      </c>
      <c r="Q180" s="18">
        <v>3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</row>
    <row r="181" spans="1:23" s="8" customFormat="1" ht="21" customHeight="1" x14ac:dyDescent="0.2">
      <c r="A181" s="44"/>
      <c r="B181" s="29" t="s">
        <v>30</v>
      </c>
      <c r="C181" s="45" t="s">
        <v>75</v>
      </c>
      <c r="D181" s="47"/>
      <c r="E181" s="47"/>
      <c r="F181" s="1">
        <v>8</v>
      </c>
      <c r="G181" s="13">
        <v>0</v>
      </c>
      <c r="H181" s="1">
        <v>0</v>
      </c>
      <c r="I181" s="1">
        <v>0</v>
      </c>
      <c r="J181" s="1">
        <v>2</v>
      </c>
      <c r="K181" s="1">
        <v>0</v>
      </c>
      <c r="L181" s="1">
        <v>2</v>
      </c>
      <c r="M181" s="1">
        <v>2</v>
      </c>
      <c r="N181" s="1">
        <v>0</v>
      </c>
      <c r="O181" s="1">
        <v>2</v>
      </c>
      <c r="P181" s="1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4</v>
      </c>
      <c r="V181" s="18">
        <v>0</v>
      </c>
      <c r="W181" s="18">
        <v>0</v>
      </c>
    </row>
    <row r="182" spans="1:23" ht="21" customHeight="1" x14ac:dyDescent="0.2">
      <c r="A182" s="44"/>
      <c r="B182" s="29" t="s">
        <v>31</v>
      </c>
      <c r="C182" s="45" t="s">
        <v>75</v>
      </c>
      <c r="D182" s="47"/>
      <c r="E182" s="47"/>
      <c r="F182" s="1">
        <v>6</v>
      </c>
      <c r="G182" s="13">
        <v>4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1</v>
      </c>
      <c r="N182" s="1">
        <v>0</v>
      </c>
      <c r="O182" s="1">
        <v>0</v>
      </c>
      <c r="P182" s="1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1</v>
      </c>
      <c r="V182" s="18">
        <v>0</v>
      </c>
      <c r="W182" s="18">
        <v>0</v>
      </c>
    </row>
    <row r="183" spans="1:23" s="8" customFormat="1" ht="21" customHeight="1" x14ac:dyDescent="0.2">
      <c r="A183" s="44"/>
      <c r="B183" s="29" t="s">
        <v>32</v>
      </c>
      <c r="C183" s="45" t="s">
        <v>75</v>
      </c>
      <c r="D183" s="48"/>
      <c r="E183" s="48"/>
      <c r="F183" s="1">
        <v>0</v>
      </c>
      <c r="G183" s="13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</row>
    <row r="184" spans="1:23" s="7" customFormat="1" ht="21" customHeight="1" x14ac:dyDescent="0.2">
      <c r="A184" s="4" t="s">
        <v>33</v>
      </c>
      <c r="B184" s="4"/>
      <c r="C184" s="5"/>
      <c r="D184" s="5"/>
      <c r="E184" s="5"/>
      <c r="F184" s="6">
        <f>SUM(F180:F183)</f>
        <v>20</v>
      </c>
      <c r="G184" s="6">
        <f t="shared" ref="G184:W184" si="35">SUM(G180:G183)</f>
        <v>4</v>
      </c>
      <c r="H184" s="6">
        <f t="shared" si="35"/>
        <v>0</v>
      </c>
      <c r="I184" s="6">
        <f t="shared" si="35"/>
        <v>0</v>
      </c>
      <c r="J184" s="6">
        <f t="shared" si="35"/>
        <v>5</v>
      </c>
      <c r="K184" s="6">
        <f t="shared" si="35"/>
        <v>0</v>
      </c>
      <c r="L184" s="6">
        <f t="shared" si="35"/>
        <v>3</v>
      </c>
      <c r="M184" s="6">
        <f t="shared" si="35"/>
        <v>5</v>
      </c>
      <c r="N184" s="6">
        <f t="shared" si="35"/>
        <v>0</v>
      </c>
      <c r="O184" s="6">
        <f t="shared" si="35"/>
        <v>3</v>
      </c>
      <c r="P184" s="6">
        <f t="shared" si="35"/>
        <v>0</v>
      </c>
      <c r="Q184" s="6">
        <f t="shared" si="35"/>
        <v>3</v>
      </c>
      <c r="R184" s="6">
        <f t="shared" si="35"/>
        <v>0</v>
      </c>
      <c r="S184" s="6">
        <f t="shared" si="35"/>
        <v>0</v>
      </c>
      <c r="T184" s="6">
        <f t="shared" si="35"/>
        <v>0</v>
      </c>
      <c r="U184" s="6">
        <f t="shared" si="35"/>
        <v>5</v>
      </c>
      <c r="V184" s="6">
        <f t="shared" si="35"/>
        <v>0</v>
      </c>
      <c r="W184" s="6">
        <f t="shared" si="35"/>
        <v>0</v>
      </c>
    </row>
    <row r="185" spans="1:23" s="2" customFormat="1" ht="21" customHeight="1" x14ac:dyDescent="0.2">
      <c r="A185" s="44">
        <v>2014</v>
      </c>
      <c r="B185" s="29" t="s">
        <v>26</v>
      </c>
      <c r="C185" s="45" t="s">
        <v>76</v>
      </c>
      <c r="D185" s="46" t="s">
        <v>28</v>
      </c>
      <c r="E185" s="46" t="s">
        <v>62</v>
      </c>
      <c r="F185" s="1">
        <v>7</v>
      </c>
      <c r="G185" s="13">
        <v>0</v>
      </c>
      <c r="H185" s="1">
        <v>0</v>
      </c>
      <c r="I185" s="1">
        <v>0</v>
      </c>
      <c r="J185" s="1">
        <v>0</v>
      </c>
      <c r="K185" s="1">
        <v>1</v>
      </c>
      <c r="L185" s="1">
        <v>2</v>
      </c>
      <c r="M185" s="1">
        <v>0</v>
      </c>
      <c r="N185" s="1">
        <v>0</v>
      </c>
      <c r="O185" s="1">
        <v>0</v>
      </c>
      <c r="P185" s="1">
        <v>4</v>
      </c>
      <c r="Q185" s="18">
        <v>2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</row>
    <row r="186" spans="1:23" s="8" customFormat="1" ht="21" customHeight="1" x14ac:dyDescent="0.2">
      <c r="A186" s="44"/>
      <c r="B186" s="29" t="s">
        <v>30</v>
      </c>
      <c r="C186" s="45" t="s">
        <v>76</v>
      </c>
      <c r="D186" s="47"/>
      <c r="E186" s="47"/>
      <c r="F186" s="1">
        <v>5</v>
      </c>
      <c r="G186" s="13">
        <v>0</v>
      </c>
      <c r="H186" s="1">
        <v>0</v>
      </c>
      <c r="I186" s="1">
        <v>0</v>
      </c>
      <c r="J186" s="1">
        <v>0</v>
      </c>
      <c r="K186" s="1">
        <v>1</v>
      </c>
      <c r="L186" s="1">
        <v>2</v>
      </c>
      <c r="M186" s="1">
        <v>0</v>
      </c>
      <c r="N186" s="1">
        <v>0</v>
      </c>
      <c r="O186" s="1">
        <v>1</v>
      </c>
      <c r="P186" s="1">
        <v>1</v>
      </c>
      <c r="Q186" s="18">
        <v>0</v>
      </c>
      <c r="R186" s="18">
        <v>0</v>
      </c>
      <c r="S186" s="18">
        <v>0</v>
      </c>
      <c r="T186" s="18">
        <v>0</v>
      </c>
      <c r="U186" s="18">
        <v>2</v>
      </c>
      <c r="V186" s="18">
        <v>0</v>
      </c>
      <c r="W186" s="18">
        <v>0</v>
      </c>
    </row>
    <row r="187" spans="1:23" ht="21" customHeight="1" x14ac:dyDescent="0.2">
      <c r="A187" s="44"/>
      <c r="B187" s="29" t="s">
        <v>31</v>
      </c>
      <c r="C187" s="45" t="s">
        <v>76</v>
      </c>
      <c r="D187" s="47"/>
      <c r="E187" s="47"/>
      <c r="F187" s="1">
        <v>2</v>
      </c>
      <c r="G187" s="13">
        <v>2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</row>
    <row r="188" spans="1:23" s="8" customFormat="1" ht="21" customHeight="1" x14ac:dyDescent="0.2">
      <c r="A188" s="44"/>
      <c r="B188" s="29" t="s">
        <v>32</v>
      </c>
      <c r="C188" s="45" t="s">
        <v>76</v>
      </c>
      <c r="D188" s="48"/>
      <c r="E188" s="48"/>
      <c r="F188" s="1">
        <v>0</v>
      </c>
      <c r="G188" s="13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</row>
    <row r="189" spans="1:23" s="7" customFormat="1" ht="21" customHeight="1" x14ac:dyDescent="0.2">
      <c r="A189" s="4" t="s">
        <v>33</v>
      </c>
      <c r="B189" s="4"/>
      <c r="C189" s="5"/>
      <c r="D189" s="5"/>
      <c r="E189" s="5"/>
      <c r="F189" s="6">
        <f>SUM(F185:F188)</f>
        <v>14</v>
      </c>
      <c r="G189" s="6">
        <f t="shared" ref="G189:W189" si="36">SUM(G185:G188)</f>
        <v>2</v>
      </c>
      <c r="H189" s="6">
        <f t="shared" si="36"/>
        <v>0</v>
      </c>
      <c r="I189" s="6">
        <f t="shared" si="36"/>
        <v>0</v>
      </c>
      <c r="J189" s="6">
        <f t="shared" si="36"/>
        <v>0</v>
      </c>
      <c r="K189" s="6">
        <f t="shared" si="36"/>
        <v>2</v>
      </c>
      <c r="L189" s="6">
        <f t="shared" si="36"/>
        <v>4</v>
      </c>
      <c r="M189" s="6">
        <f t="shared" si="36"/>
        <v>0</v>
      </c>
      <c r="N189" s="6">
        <f t="shared" si="36"/>
        <v>0</v>
      </c>
      <c r="O189" s="6">
        <f t="shared" si="36"/>
        <v>1</v>
      </c>
      <c r="P189" s="6">
        <f t="shared" si="36"/>
        <v>5</v>
      </c>
      <c r="Q189" s="6">
        <f t="shared" si="36"/>
        <v>2</v>
      </c>
      <c r="R189" s="6">
        <f t="shared" si="36"/>
        <v>0</v>
      </c>
      <c r="S189" s="6">
        <f t="shared" si="36"/>
        <v>0</v>
      </c>
      <c r="T189" s="6">
        <f t="shared" si="36"/>
        <v>0</v>
      </c>
      <c r="U189" s="6">
        <f t="shared" si="36"/>
        <v>2</v>
      </c>
      <c r="V189" s="6">
        <f t="shared" si="36"/>
        <v>0</v>
      </c>
      <c r="W189" s="6">
        <f t="shared" si="36"/>
        <v>0</v>
      </c>
    </row>
    <row r="190" spans="1:23" s="2" customFormat="1" ht="21" customHeight="1" x14ac:dyDescent="0.2">
      <c r="A190" s="44">
        <v>2014</v>
      </c>
      <c r="B190" s="29" t="s">
        <v>26</v>
      </c>
      <c r="C190" s="45" t="s">
        <v>77</v>
      </c>
      <c r="D190" s="46" t="s">
        <v>28</v>
      </c>
      <c r="E190" s="46" t="s">
        <v>62</v>
      </c>
      <c r="F190" s="1">
        <v>6</v>
      </c>
      <c r="G190" s="13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</v>
      </c>
      <c r="M190" s="1">
        <v>1</v>
      </c>
      <c r="N190" s="1">
        <v>1</v>
      </c>
      <c r="O190" s="1">
        <v>1</v>
      </c>
      <c r="P190" s="1">
        <v>1</v>
      </c>
      <c r="Q190" s="18">
        <v>2</v>
      </c>
      <c r="R190" s="18">
        <v>0</v>
      </c>
      <c r="S190" s="18">
        <v>0</v>
      </c>
      <c r="T190" s="18">
        <v>0</v>
      </c>
      <c r="U190" s="18">
        <v>1</v>
      </c>
      <c r="V190" s="18">
        <v>1</v>
      </c>
      <c r="W190" s="18">
        <v>0</v>
      </c>
    </row>
    <row r="191" spans="1:23" s="8" customFormat="1" ht="21" customHeight="1" x14ac:dyDescent="0.2">
      <c r="A191" s="44"/>
      <c r="B191" s="29" t="s">
        <v>30</v>
      </c>
      <c r="C191" s="45" t="s">
        <v>77</v>
      </c>
      <c r="D191" s="47"/>
      <c r="E191" s="47"/>
      <c r="F191" s="1">
        <v>1</v>
      </c>
      <c r="G191" s="13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1</v>
      </c>
      <c r="P191" s="1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</row>
    <row r="192" spans="1:23" ht="21" customHeight="1" x14ac:dyDescent="0.2">
      <c r="A192" s="44"/>
      <c r="B192" s="29" t="s">
        <v>31</v>
      </c>
      <c r="C192" s="45" t="s">
        <v>77</v>
      </c>
      <c r="D192" s="47"/>
      <c r="E192" s="47"/>
      <c r="F192" s="1">
        <v>3</v>
      </c>
      <c r="G192" s="13">
        <v>3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</row>
    <row r="193" spans="1:23" s="8" customFormat="1" ht="21" customHeight="1" x14ac:dyDescent="0.2">
      <c r="A193" s="44"/>
      <c r="B193" s="29" t="s">
        <v>32</v>
      </c>
      <c r="C193" s="45" t="s">
        <v>77</v>
      </c>
      <c r="D193" s="48"/>
      <c r="E193" s="48"/>
      <c r="F193" s="1">
        <v>0</v>
      </c>
      <c r="G193" s="13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</row>
    <row r="194" spans="1:23" s="7" customFormat="1" ht="21" customHeight="1" x14ac:dyDescent="0.2">
      <c r="A194" s="4" t="s">
        <v>33</v>
      </c>
      <c r="B194" s="4"/>
      <c r="C194" s="5"/>
      <c r="D194" s="5"/>
      <c r="E194" s="5"/>
      <c r="F194" s="6">
        <f>SUM(F190:F193)</f>
        <v>10</v>
      </c>
      <c r="G194" s="6">
        <f t="shared" ref="G194:W194" si="37">SUM(G190:G193)</f>
        <v>3</v>
      </c>
      <c r="H194" s="6">
        <f t="shared" si="37"/>
        <v>0</v>
      </c>
      <c r="I194" s="6">
        <f t="shared" si="37"/>
        <v>0</v>
      </c>
      <c r="J194" s="6">
        <f t="shared" si="37"/>
        <v>0</v>
      </c>
      <c r="K194" s="6">
        <f t="shared" si="37"/>
        <v>0</v>
      </c>
      <c r="L194" s="6">
        <f t="shared" si="37"/>
        <v>2</v>
      </c>
      <c r="M194" s="6">
        <f t="shared" si="37"/>
        <v>1</v>
      </c>
      <c r="N194" s="6">
        <f t="shared" si="37"/>
        <v>1</v>
      </c>
      <c r="O194" s="6">
        <f t="shared" si="37"/>
        <v>2</v>
      </c>
      <c r="P194" s="6">
        <f t="shared" si="37"/>
        <v>1</v>
      </c>
      <c r="Q194" s="6">
        <f t="shared" si="37"/>
        <v>2</v>
      </c>
      <c r="R194" s="6">
        <f t="shared" si="37"/>
        <v>0</v>
      </c>
      <c r="S194" s="6">
        <f t="shared" si="37"/>
        <v>0</v>
      </c>
      <c r="T194" s="6">
        <f t="shared" si="37"/>
        <v>0</v>
      </c>
      <c r="U194" s="6">
        <f t="shared" si="37"/>
        <v>1</v>
      </c>
      <c r="V194" s="6">
        <f t="shared" si="37"/>
        <v>1</v>
      </c>
      <c r="W194" s="6">
        <f t="shared" si="37"/>
        <v>0</v>
      </c>
    </row>
    <row r="195" spans="1:23" s="2" customFormat="1" ht="21" customHeight="1" x14ac:dyDescent="0.2">
      <c r="A195" s="44">
        <v>2014</v>
      </c>
      <c r="B195" s="29" t="s">
        <v>26</v>
      </c>
      <c r="C195" s="45" t="s">
        <v>78</v>
      </c>
      <c r="D195" s="46" t="s">
        <v>28</v>
      </c>
      <c r="E195" s="46" t="s">
        <v>41</v>
      </c>
      <c r="F195" s="1">
        <v>0</v>
      </c>
      <c r="G195" s="13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</row>
    <row r="196" spans="1:23" s="8" customFormat="1" ht="21" customHeight="1" x14ac:dyDescent="0.2">
      <c r="A196" s="44"/>
      <c r="B196" s="29" t="s">
        <v>30</v>
      </c>
      <c r="C196" s="45"/>
      <c r="D196" s="47"/>
      <c r="E196" s="47"/>
      <c r="F196" s="1">
        <v>0</v>
      </c>
      <c r="G196" s="13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</row>
    <row r="197" spans="1:23" ht="21" customHeight="1" x14ac:dyDescent="0.2">
      <c r="A197" s="44"/>
      <c r="B197" s="29" t="s">
        <v>31</v>
      </c>
      <c r="C197" s="45"/>
      <c r="D197" s="47"/>
      <c r="E197" s="47"/>
      <c r="F197" s="1">
        <v>0</v>
      </c>
      <c r="G197" s="13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</row>
    <row r="198" spans="1:23" s="8" customFormat="1" ht="21" customHeight="1" x14ac:dyDescent="0.2">
      <c r="A198" s="44"/>
      <c r="B198" s="29" t="s">
        <v>32</v>
      </c>
      <c r="C198" s="45"/>
      <c r="D198" s="48"/>
      <c r="E198" s="48"/>
      <c r="F198" s="1">
        <v>0</v>
      </c>
      <c r="G198" s="13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</row>
    <row r="199" spans="1:23" s="7" customFormat="1" ht="21" customHeight="1" x14ac:dyDescent="0.2">
      <c r="A199" s="4" t="s">
        <v>33</v>
      </c>
      <c r="B199" s="4"/>
      <c r="C199" s="5"/>
      <c r="D199" s="5"/>
      <c r="E199" s="5"/>
      <c r="F199" s="6">
        <f>SUM(F195:F198)</f>
        <v>0</v>
      </c>
      <c r="G199" s="6">
        <f t="shared" ref="G199:W199" si="38">SUM(G195:G198)</f>
        <v>0</v>
      </c>
      <c r="H199" s="6">
        <f t="shared" si="38"/>
        <v>0</v>
      </c>
      <c r="I199" s="6">
        <f t="shared" si="38"/>
        <v>0</v>
      </c>
      <c r="J199" s="6">
        <f t="shared" si="38"/>
        <v>0</v>
      </c>
      <c r="K199" s="6">
        <f t="shared" si="38"/>
        <v>0</v>
      </c>
      <c r="L199" s="6">
        <f t="shared" si="38"/>
        <v>0</v>
      </c>
      <c r="M199" s="6">
        <f t="shared" si="38"/>
        <v>0</v>
      </c>
      <c r="N199" s="6">
        <f t="shared" si="38"/>
        <v>0</v>
      </c>
      <c r="O199" s="6">
        <f t="shared" si="38"/>
        <v>0</v>
      </c>
      <c r="P199" s="6">
        <f t="shared" si="38"/>
        <v>0</v>
      </c>
      <c r="Q199" s="6">
        <f t="shared" si="38"/>
        <v>0</v>
      </c>
      <c r="R199" s="6">
        <f t="shared" si="38"/>
        <v>0</v>
      </c>
      <c r="S199" s="6">
        <f t="shared" si="38"/>
        <v>0</v>
      </c>
      <c r="T199" s="6">
        <f t="shared" si="38"/>
        <v>0</v>
      </c>
      <c r="U199" s="6">
        <f t="shared" si="38"/>
        <v>0</v>
      </c>
      <c r="V199" s="6">
        <f t="shared" si="38"/>
        <v>0</v>
      </c>
      <c r="W199" s="6">
        <f t="shared" si="38"/>
        <v>0</v>
      </c>
    </row>
    <row r="200" spans="1:23" s="2" customFormat="1" ht="21" customHeight="1" x14ac:dyDescent="0.2">
      <c r="A200" s="44">
        <v>2014</v>
      </c>
      <c r="B200" s="29" t="s">
        <v>26</v>
      </c>
      <c r="C200" s="45" t="s">
        <v>79</v>
      </c>
      <c r="D200" s="46" t="s">
        <v>28</v>
      </c>
      <c r="E200" s="46" t="s">
        <v>80</v>
      </c>
      <c r="F200" s="1">
        <v>1</v>
      </c>
      <c r="G200" s="13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8">
        <v>1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</row>
    <row r="201" spans="1:23" s="8" customFormat="1" ht="21" customHeight="1" x14ac:dyDescent="0.2">
      <c r="A201" s="44"/>
      <c r="B201" s="29" t="s">
        <v>30</v>
      </c>
      <c r="C201" s="45"/>
      <c r="D201" s="47"/>
      <c r="E201" s="47"/>
      <c r="F201" s="1">
        <v>0</v>
      </c>
      <c r="G201" s="13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</row>
    <row r="202" spans="1:23" ht="21" customHeight="1" x14ac:dyDescent="0.2">
      <c r="A202" s="44"/>
      <c r="B202" s="29" t="s">
        <v>31</v>
      </c>
      <c r="C202" s="45"/>
      <c r="D202" s="47"/>
      <c r="E202" s="47"/>
      <c r="F202" s="1">
        <v>2</v>
      </c>
      <c r="G202" s="13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2</v>
      </c>
      <c r="P202" s="1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</row>
    <row r="203" spans="1:23" s="8" customFormat="1" ht="21" customHeight="1" x14ac:dyDescent="0.2">
      <c r="A203" s="44"/>
      <c r="B203" s="29" t="s">
        <v>32</v>
      </c>
      <c r="C203" s="45"/>
      <c r="D203" s="48"/>
      <c r="E203" s="48"/>
      <c r="F203" s="1">
        <v>0</v>
      </c>
      <c r="G203" s="13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</row>
    <row r="204" spans="1:23" s="7" customFormat="1" ht="21" customHeight="1" x14ac:dyDescent="0.2">
      <c r="A204" s="4" t="s">
        <v>33</v>
      </c>
      <c r="B204" s="4"/>
      <c r="C204" s="5"/>
      <c r="D204" s="5"/>
      <c r="E204" s="5"/>
      <c r="F204" s="6">
        <f>SUM(F200:F203)</f>
        <v>3</v>
      </c>
      <c r="G204" s="6">
        <f t="shared" ref="G204:W204" si="39">SUM(G200:G203)</f>
        <v>0</v>
      </c>
      <c r="H204" s="6">
        <f t="shared" si="39"/>
        <v>0</v>
      </c>
      <c r="I204" s="6">
        <f t="shared" si="39"/>
        <v>0</v>
      </c>
      <c r="J204" s="6">
        <f t="shared" si="39"/>
        <v>0</v>
      </c>
      <c r="K204" s="6">
        <f t="shared" si="39"/>
        <v>0</v>
      </c>
      <c r="L204" s="6">
        <f t="shared" si="39"/>
        <v>0</v>
      </c>
      <c r="M204" s="6">
        <f t="shared" si="39"/>
        <v>1</v>
      </c>
      <c r="N204" s="6">
        <f t="shared" si="39"/>
        <v>0</v>
      </c>
      <c r="O204" s="6">
        <f t="shared" si="39"/>
        <v>2</v>
      </c>
      <c r="P204" s="6">
        <f t="shared" si="39"/>
        <v>0</v>
      </c>
      <c r="Q204" s="6">
        <f t="shared" si="39"/>
        <v>1</v>
      </c>
      <c r="R204" s="6">
        <f t="shared" si="39"/>
        <v>0</v>
      </c>
      <c r="S204" s="6">
        <f t="shared" si="39"/>
        <v>0</v>
      </c>
      <c r="T204" s="6">
        <f t="shared" si="39"/>
        <v>0</v>
      </c>
      <c r="U204" s="6">
        <f t="shared" si="39"/>
        <v>0</v>
      </c>
      <c r="V204" s="6">
        <f t="shared" si="39"/>
        <v>0</v>
      </c>
      <c r="W204" s="6">
        <f t="shared" si="39"/>
        <v>0</v>
      </c>
    </row>
    <row r="205" spans="1:23" s="2" customFormat="1" ht="21" customHeight="1" x14ac:dyDescent="0.2">
      <c r="A205" s="44">
        <v>2014</v>
      </c>
      <c r="B205" s="29" t="s">
        <v>26</v>
      </c>
      <c r="C205" s="45" t="s">
        <v>81</v>
      </c>
      <c r="D205" s="46" t="s">
        <v>28</v>
      </c>
      <c r="E205" s="46" t="s">
        <v>80</v>
      </c>
      <c r="F205" s="1">
        <v>0</v>
      </c>
      <c r="G205" s="13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</row>
    <row r="206" spans="1:23" s="8" customFormat="1" ht="21" customHeight="1" x14ac:dyDescent="0.2">
      <c r="A206" s="44"/>
      <c r="B206" s="29" t="s">
        <v>30</v>
      </c>
      <c r="C206" s="45"/>
      <c r="D206" s="47"/>
      <c r="E206" s="47"/>
      <c r="F206" s="1">
        <v>0</v>
      </c>
      <c r="G206" s="13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</row>
    <row r="207" spans="1:23" ht="21" customHeight="1" x14ac:dyDescent="0.2">
      <c r="A207" s="44"/>
      <c r="B207" s="29" t="s">
        <v>31</v>
      </c>
      <c r="C207" s="45"/>
      <c r="D207" s="47"/>
      <c r="E207" s="47"/>
      <c r="F207" s="1">
        <v>1</v>
      </c>
      <c r="G207" s="13">
        <v>1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</row>
    <row r="208" spans="1:23" s="8" customFormat="1" ht="21" customHeight="1" x14ac:dyDescent="0.2">
      <c r="A208" s="44"/>
      <c r="B208" s="29" t="s">
        <v>32</v>
      </c>
      <c r="C208" s="45"/>
      <c r="D208" s="48"/>
      <c r="E208" s="48"/>
      <c r="F208" s="1">
        <v>0</v>
      </c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</row>
    <row r="209" spans="1:23" s="7" customFormat="1" ht="21" customHeight="1" x14ac:dyDescent="0.2">
      <c r="A209" s="4" t="s">
        <v>33</v>
      </c>
      <c r="B209" s="4"/>
      <c r="C209" s="5"/>
      <c r="D209" s="5"/>
      <c r="E209" s="5"/>
      <c r="F209" s="6">
        <f>SUM(F205:F208)</f>
        <v>1</v>
      </c>
      <c r="G209" s="6">
        <f t="shared" ref="G209:W209" si="40">SUM(G205:G208)</f>
        <v>1</v>
      </c>
      <c r="H209" s="6">
        <f t="shared" si="40"/>
        <v>0</v>
      </c>
      <c r="I209" s="6">
        <f t="shared" si="40"/>
        <v>0</v>
      </c>
      <c r="J209" s="6">
        <f t="shared" si="40"/>
        <v>0</v>
      </c>
      <c r="K209" s="6">
        <f t="shared" si="40"/>
        <v>0</v>
      </c>
      <c r="L209" s="6">
        <f t="shared" si="40"/>
        <v>0</v>
      </c>
      <c r="M209" s="6">
        <f t="shared" si="40"/>
        <v>0</v>
      </c>
      <c r="N209" s="6">
        <f t="shared" si="40"/>
        <v>0</v>
      </c>
      <c r="O209" s="6">
        <f t="shared" si="40"/>
        <v>0</v>
      </c>
      <c r="P209" s="6">
        <f t="shared" si="40"/>
        <v>0</v>
      </c>
      <c r="Q209" s="6">
        <f t="shared" si="40"/>
        <v>0</v>
      </c>
      <c r="R209" s="6">
        <f t="shared" si="40"/>
        <v>0</v>
      </c>
      <c r="S209" s="6">
        <f t="shared" si="40"/>
        <v>0</v>
      </c>
      <c r="T209" s="6">
        <f t="shared" si="40"/>
        <v>0</v>
      </c>
      <c r="U209" s="6">
        <f t="shared" si="40"/>
        <v>0</v>
      </c>
      <c r="V209" s="6">
        <f t="shared" si="40"/>
        <v>0</v>
      </c>
      <c r="W209" s="6">
        <f t="shared" si="40"/>
        <v>0</v>
      </c>
    </row>
    <row r="210" spans="1:23" s="2" customFormat="1" ht="21" customHeight="1" x14ac:dyDescent="0.2">
      <c r="A210" s="44">
        <v>2014</v>
      </c>
      <c r="B210" s="29" t="s">
        <v>26</v>
      </c>
      <c r="C210" s="45" t="s">
        <v>82</v>
      </c>
      <c r="D210" s="46" t="s">
        <v>28</v>
      </c>
      <c r="E210" s="46" t="s">
        <v>80</v>
      </c>
      <c r="F210" s="1">
        <v>0</v>
      </c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</row>
    <row r="211" spans="1:23" s="8" customFormat="1" ht="21" customHeight="1" x14ac:dyDescent="0.2">
      <c r="A211" s="44"/>
      <c r="B211" s="29" t="s">
        <v>30</v>
      </c>
      <c r="C211" s="45"/>
      <c r="D211" s="47"/>
      <c r="E211" s="47"/>
      <c r="F211" s="1">
        <v>0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</row>
    <row r="212" spans="1:23" ht="21" customHeight="1" x14ac:dyDescent="0.2">
      <c r="A212" s="44"/>
      <c r="B212" s="29" t="s">
        <v>31</v>
      </c>
      <c r="C212" s="45"/>
      <c r="D212" s="47"/>
      <c r="E212" s="47"/>
      <c r="F212" s="1">
        <v>0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</row>
    <row r="213" spans="1:23" s="8" customFormat="1" ht="21" customHeight="1" x14ac:dyDescent="0.2">
      <c r="A213" s="44"/>
      <c r="B213" s="29" t="s">
        <v>32</v>
      </c>
      <c r="C213" s="45"/>
      <c r="D213" s="48"/>
      <c r="E213" s="48"/>
      <c r="F213" s="1">
        <v>0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</row>
    <row r="214" spans="1:23" s="7" customFormat="1" ht="21" customHeight="1" x14ac:dyDescent="0.2">
      <c r="A214" s="4" t="s">
        <v>33</v>
      </c>
      <c r="B214" s="4"/>
      <c r="C214" s="5"/>
      <c r="D214" s="5"/>
      <c r="E214" s="5"/>
      <c r="F214" s="6">
        <f>SUM(F210:F213)</f>
        <v>0</v>
      </c>
      <c r="G214" s="6">
        <f t="shared" ref="G214:W214" si="41">SUM(G210:G213)</f>
        <v>0</v>
      </c>
      <c r="H214" s="6">
        <f t="shared" si="41"/>
        <v>0</v>
      </c>
      <c r="I214" s="6">
        <f t="shared" si="41"/>
        <v>0</v>
      </c>
      <c r="J214" s="6">
        <f t="shared" si="41"/>
        <v>0</v>
      </c>
      <c r="K214" s="6">
        <f t="shared" si="41"/>
        <v>0</v>
      </c>
      <c r="L214" s="6">
        <f t="shared" si="41"/>
        <v>0</v>
      </c>
      <c r="M214" s="6">
        <f t="shared" si="41"/>
        <v>0</v>
      </c>
      <c r="N214" s="6">
        <f t="shared" si="41"/>
        <v>0</v>
      </c>
      <c r="O214" s="6">
        <f t="shared" si="41"/>
        <v>0</v>
      </c>
      <c r="P214" s="6">
        <f t="shared" si="41"/>
        <v>0</v>
      </c>
      <c r="Q214" s="6">
        <f t="shared" si="41"/>
        <v>0</v>
      </c>
      <c r="R214" s="6">
        <f t="shared" si="41"/>
        <v>0</v>
      </c>
      <c r="S214" s="6">
        <f t="shared" si="41"/>
        <v>0</v>
      </c>
      <c r="T214" s="6">
        <f t="shared" si="41"/>
        <v>0</v>
      </c>
      <c r="U214" s="6">
        <f t="shared" si="41"/>
        <v>0</v>
      </c>
      <c r="V214" s="6">
        <f t="shared" si="41"/>
        <v>0</v>
      </c>
      <c r="W214" s="6">
        <f t="shared" si="41"/>
        <v>0</v>
      </c>
    </row>
    <row r="215" spans="1:23" s="2" customFormat="1" ht="21" customHeight="1" x14ac:dyDescent="0.2">
      <c r="A215" s="44">
        <v>2014</v>
      </c>
      <c r="B215" s="29" t="s">
        <v>26</v>
      </c>
      <c r="C215" s="45" t="s">
        <v>83</v>
      </c>
      <c r="D215" s="46" t="s">
        <v>36</v>
      </c>
      <c r="E215" s="46" t="s">
        <v>84</v>
      </c>
      <c r="F215" s="1">
        <v>0</v>
      </c>
      <c r="G215" s="13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</row>
    <row r="216" spans="1:23" s="8" customFormat="1" ht="21" customHeight="1" x14ac:dyDescent="0.2">
      <c r="A216" s="44"/>
      <c r="B216" s="29" t="s">
        <v>30</v>
      </c>
      <c r="C216" s="45"/>
      <c r="D216" s="47"/>
      <c r="E216" s="47"/>
      <c r="F216" s="1">
        <v>0</v>
      </c>
      <c r="G216" s="13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</row>
    <row r="217" spans="1:23" ht="21" customHeight="1" x14ac:dyDescent="0.2">
      <c r="A217" s="44"/>
      <c r="B217" s="29" t="s">
        <v>31</v>
      </c>
      <c r="C217" s="45"/>
      <c r="D217" s="47"/>
      <c r="E217" s="47"/>
      <c r="F217" s="1">
        <v>0</v>
      </c>
      <c r="G217" s="13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</row>
    <row r="218" spans="1:23" s="8" customFormat="1" ht="21" customHeight="1" x14ac:dyDescent="0.2">
      <c r="A218" s="44"/>
      <c r="B218" s="29" t="s">
        <v>32</v>
      </c>
      <c r="C218" s="45"/>
      <c r="D218" s="48"/>
      <c r="E218" s="48"/>
      <c r="F218" s="1">
        <v>0</v>
      </c>
      <c r="G218" s="13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</row>
    <row r="219" spans="1:23" s="7" customFormat="1" ht="21" customHeight="1" x14ac:dyDescent="0.2">
      <c r="A219" s="4" t="s">
        <v>33</v>
      </c>
      <c r="B219" s="4"/>
      <c r="C219" s="5"/>
      <c r="D219" s="5"/>
      <c r="E219" s="5"/>
      <c r="F219" s="6">
        <f>SUM(F215:F218)</f>
        <v>0</v>
      </c>
      <c r="G219" s="6">
        <f t="shared" ref="G219:W219" si="42">SUM(G215:G218)</f>
        <v>0</v>
      </c>
      <c r="H219" s="6">
        <f t="shared" si="42"/>
        <v>0</v>
      </c>
      <c r="I219" s="6">
        <f t="shared" si="42"/>
        <v>0</v>
      </c>
      <c r="J219" s="6">
        <f t="shared" si="42"/>
        <v>0</v>
      </c>
      <c r="K219" s="6">
        <f t="shared" si="42"/>
        <v>0</v>
      </c>
      <c r="L219" s="6">
        <f t="shared" si="42"/>
        <v>0</v>
      </c>
      <c r="M219" s="6">
        <f t="shared" si="42"/>
        <v>0</v>
      </c>
      <c r="N219" s="6">
        <f t="shared" si="42"/>
        <v>0</v>
      </c>
      <c r="O219" s="6">
        <f t="shared" si="42"/>
        <v>0</v>
      </c>
      <c r="P219" s="6">
        <f t="shared" si="42"/>
        <v>0</v>
      </c>
      <c r="Q219" s="6">
        <f t="shared" si="42"/>
        <v>0</v>
      </c>
      <c r="R219" s="6">
        <f t="shared" si="42"/>
        <v>0</v>
      </c>
      <c r="S219" s="6">
        <f t="shared" si="42"/>
        <v>0</v>
      </c>
      <c r="T219" s="6">
        <f t="shared" si="42"/>
        <v>0</v>
      </c>
      <c r="U219" s="6">
        <f t="shared" si="42"/>
        <v>0</v>
      </c>
      <c r="V219" s="6">
        <f t="shared" si="42"/>
        <v>0</v>
      </c>
      <c r="W219" s="6">
        <f t="shared" si="42"/>
        <v>0</v>
      </c>
    </row>
    <row r="220" spans="1:23" s="9" customFormat="1" ht="21" customHeight="1" x14ac:dyDescent="0.2">
      <c r="A220" s="44">
        <v>2014</v>
      </c>
      <c r="B220" s="29" t="s">
        <v>26</v>
      </c>
      <c r="C220" s="45" t="s">
        <v>85</v>
      </c>
      <c r="D220" s="46" t="s">
        <v>28</v>
      </c>
      <c r="E220" s="46" t="s">
        <v>80</v>
      </c>
      <c r="F220" s="1">
        <v>1</v>
      </c>
      <c r="G220" s="13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</v>
      </c>
      <c r="O220" s="1">
        <v>0</v>
      </c>
      <c r="P220" s="1">
        <v>0</v>
      </c>
      <c r="Q220" s="18">
        <v>1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</row>
    <row r="221" spans="1:23" s="9" customFormat="1" ht="21" customHeight="1" x14ac:dyDescent="0.2">
      <c r="A221" s="44"/>
      <c r="B221" s="29" t="s">
        <v>30</v>
      </c>
      <c r="C221" s="45"/>
      <c r="D221" s="47"/>
      <c r="E221" s="47"/>
      <c r="F221" s="1">
        <v>0</v>
      </c>
      <c r="G221" s="13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</row>
    <row r="222" spans="1:23" s="9" customFormat="1" ht="21" customHeight="1" x14ac:dyDescent="0.2">
      <c r="A222" s="44"/>
      <c r="B222" s="29" t="s">
        <v>31</v>
      </c>
      <c r="C222" s="45"/>
      <c r="D222" s="47"/>
      <c r="E222" s="47"/>
      <c r="F222" s="1">
        <v>0</v>
      </c>
      <c r="G222" s="13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</row>
    <row r="223" spans="1:23" s="9" customFormat="1" ht="21" customHeight="1" x14ac:dyDescent="0.2">
      <c r="A223" s="44"/>
      <c r="B223" s="29" t="s">
        <v>32</v>
      </c>
      <c r="C223" s="45"/>
      <c r="D223" s="48"/>
      <c r="E223" s="48"/>
      <c r="F223" s="1">
        <v>0</v>
      </c>
      <c r="G223" s="13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</row>
    <row r="224" spans="1:23" s="9" customFormat="1" ht="21" customHeight="1" x14ac:dyDescent="0.2">
      <c r="A224" s="4" t="s">
        <v>33</v>
      </c>
      <c r="B224" s="4"/>
      <c r="C224" s="5"/>
      <c r="D224" s="5"/>
      <c r="E224" s="5"/>
      <c r="F224" s="6">
        <f>SUM(F220:F223)</f>
        <v>1</v>
      </c>
      <c r="G224" s="6">
        <f t="shared" ref="G224:W224" si="43">SUM(G220:G223)</f>
        <v>0</v>
      </c>
      <c r="H224" s="6">
        <f t="shared" si="43"/>
        <v>0</v>
      </c>
      <c r="I224" s="6">
        <f t="shared" si="43"/>
        <v>0</v>
      </c>
      <c r="J224" s="6">
        <f t="shared" si="43"/>
        <v>0</v>
      </c>
      <c r="K224" s="6">
        <f t="shared" si="43"/>
        <v>0</v>
      </c>
      <c r="L224" s="6">
        <f t="shared" si="43"/>
        <v>0</v>
      </c>
      <c r="M224" s="6">
        <f t="shared" si="43"/>
        <v>0</v>
      </c>
      <c r="N224" s="6">
        <f t="shared" si="43"/>
        <v>1</v>
      </c>
      <c r="O224" s="6">
        <f t="shared" si="43"/>
        <v>0</v>
      </c>
      <c r="P224" s="6">
        <f t="shared" si="43"/>
        <v>0</v>
      </c>
      <c r="Q224" s="6">
        <f t="shared" si="43"/>
        <v>1</v>
      </c>
      <c r="R224" s="6">
        <f t="shared" si="43"/>
        <v>0</v>
      </c>
      <c r="S224" s="6">
        <f t="shared" si="43"/>
        <v>0</v>
      </c>
      <c r="T224" s="6">
        <f t="shared" si="43"/>
        <v>0</v>
      </c>
      <c r="U224" s="6">
        <f t="shared" si="43"/>
        <v>0</v>
      </c>
      <c r="V224" s="6">
        <f t="shared" si="43"/>
        <v>0</v>
      </c>
      <c r="W224" s="6">
        <f t="shared" si="43"/>
        <v>0</v>
      </c>
    </row>
    <row r="225" spans="1:23" s="2" customFormat="1" ht="21" customHeight="1" x14ac:dyDescent="0.2">
      <c r="A225" s="44">
        <v>2014</v>
      </c>
      <c r="B225" s="29" t="s">
        <v>26</v>
      </c>
      <c r="C225" s="45" t="s">
        <v>86</v>
      </c>
      <c r="D225" s="46" t="s">
        <v>28</v>
      </c>
      <c r="E225" s="46" t="s">
        <v>80</v>
      </c>
      <c r="F225" s="1">
        <v>0</v>
      </c>
      <c r="G225" s="13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</row>
    <row r="226" spans="1:23" s="8" customFormat="1" ht="21" customHeight="1" x14ac:dyDescent="0.2">
      <c r="A226" s="44"/>
      <c r="B226" s="29" t="s">
        <v>30</v>
      </c>
      <c r="C226" s="45"/>
      <c r="D226" s="47"/>
      <c r="E226" s="47"/>
      <c r="F226" s="1">
        <v>0</v>
      </c>
      <c r="G226" s="13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</row>
    <row r="227" spans="1:23" ht="21" customHeight="1" x14ac:dyDescent="0.2">
      <c r="A227" s="44"/>
      <c r="B227" s="29" t="s">
        <v>31</v>
      </c>
      <c r="C227" s="45"/>
      <c r="D227" s="47"/>
      <c r="E227" s="47"/>
      <c r="F227" s="1">
        <v>0</v>
      </c>
      <c r="G227" s="13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</row>
    <row r="228" spans="1:23" s="8" customFormat="1" ht="21" customHeight="1" x14ac:dyDescent="0.2">
      <c r="A228" s="44"/>
      <c r="B228" s="29" t="s">
        <v>32</v>
      </c>
      <c r="C228" s="45"/>
      <c r="D228" s="48"/>
      <c r="E228" s="48"/>
      <c r="F228" s="1">
        <v>0</v>
      </c>
      <c r="G228" s="13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</row>
    <row r="229" spans="1:23" s="7" customFormat="1" ht="21" customHeight="1" x14ac:dyDescent="0.2">
      <c r="A229" s="4" t="s">
        <v>33</v>
      </c>
      <c r="B229" s="4"/>
      <c r="C229" s="5"/>
      <c r="D229" s="5"/>
      <c r="E229" s="5"/>
      <c r="F229" s="6">
        <f>SUM(F225:F228)</f>
        <v>0</v>
      </c>
      <c r="G229" s="6">
        <f t="shared" ref="G229:W229" si="44">SUM(G225:G228)</f>
        <v>0</v>
      </c>
      <c r="H229" s="6">
        <f t="shared" si="44"/>
        <v>0</v>
      </c>
      <c r="I229" s="6">
        <f t="shared" si="44"/>
        <v>0</v>
      </c>
      <c r="J229" s="6">
        <f t="shared" si="44"/>
        <v>0</v>
      </c>
      <c r="K229" s="6">
        <f t="shared" si="44"/>
        <v>0</v>
      </c>
      <c r="L229" s="6">
        <f t="shared" si="44"/>
        <v>0</v>
      </c>
      <c r="M229" s="6">
        <f t="shared" si="44"/>
        <v>0</v>
      </c>
      <c r="N229" s="6">
        <f t="shared" si="44"/>
        <v>0</v>
      </c>
      <c r="O229" s="6">
        <f t="shared" si="44"/>
        <v>0</v>
      </c>
      <c r="P229" s="6">
        <f t="shared" si="44"/>
        <v>0</v>
      </c>
      <c r="Q229" s="6">
        <f t="shared" si="44"/>
        <v>0</v>
      </c>
      <c r="R229" s="6">
        <f t="shared" si="44"/>
        <v>0</v>
      </c>
      <c r="S229" s="6">
        <f t="shared" si="44"/>
        <v>0</v>
      </c>
      <c r="T229" s="6">
        <f t="shared" si="44"/>
        <v>0</v>
      </c>
      <c r="U229" s="6">
        <f t="shared" si="44"/>
        <v>0</v>
      </c>
      <c r="V229" s="6">
        <f t="shared" si="44"/>
        <v>0</v>
      </c>
      <c r="W229" s="6">
        <f t="shared" si="44"/>
        <v>0</v>
      </c>
    </row>
    <row r="230" spans="1:23" s="2" customFormat="1" ht="21" customHeight="1" x14ac:dyDescent="0.2">
      <c r="A230" s="44">
        <v>2014</v>
      </c>
      <c r="B230" s="29" t="s">
        <v>26</v>
      </c>
      <c r="C230" s="45" t="s">
        <v>87</v>
      </c>
      <c r="D230" s="46" t="s">
        <v>28</v>
      </c>
      <c r="E230" s="46" t="s">
        <v>80</v>
      </c>
      <c r="F230" s="1">
        <v>0</v>
      </c>
      <c r="G230" s="13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</row>
    <row r="231" spans="1:23" s="8" customFormat="1" ht="21" customHeight="1" x14ac:dyDescent="0.2">
      <c r="A231" s="44"/>
      <c r="B231" s="29" t="s">
        <v>30</v>
      </c>
      <c r="C231" s="45"/>
      <c r="D231" s="47"/>
      <c r="E231" s="47"/>
      <c r="F231" s="1">
        <v>0</v>
      </c>
      <c r="G231" s="13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</row>
    <row r="232" spans="1:23" ht="21" customHeight="1" x14ac:dyDescent="0.2">
      <c r="A232" s="44"/>
      <c r="B232" s="29" t="s">
        <v>31</v>
      </c>
      <c r="C232" s="45"/>
      <c r="D232" s="47"/>
      <c r="E232" s="47"/>
      <c r="F232" s="1">
        <v>1</v>
      </c>
      <c r="G232" s="13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</row>
    <row r="233" spans="1:23" s="8" customFormat="1" ht="21" customHeight="1" x14ac:dyDescent="0.2">
      <c r="A233" s="44"/>
      <c r="B233" s="29" t="s">
        <v>32</v>
      </c>
      <c r="C233" s="45"/>
      <c r="D233" s="48"/>
      <c r="E233" s="48"/>
      <c r="F233" s="1">
        <v>0</v>
      </c>
      <c r="G233" s="13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</row>
    <row r="234" spans="1:23" s="7" customFormat="1" ht="21" customHeight="1" x14ac:dyDescent="0.2">
      <c r="A234" s="4" t="s">
        <v>33</v>
      </c>
      <c r="B234" s="4"/>
      <c r="C234" s="5"/>
      <c r="D234" s="5"/>
      <c r="E234" s="5"/>
      <c r="F234" s="6">
        <f>SUM(F230:F233)</f>
        <v>1</v>
      </c>
      <c r="G234" s="6">
        <f t="shared" ref="G234:W234" si="45">SUM(G230:G233)</f>
        <v>1</v>
      </c>
      <c r="H234" s="6">
        <f t="shared" si="45"/>
        <v>0</v>
      </c>
      <c r="I234" s="6">
        <f t="shared" si="45"/>
        <v>0</v>
      </c>
      <c r="J234" s="6">
        <f t="shared" si="45"/>
        <v>0</v>
      </c>
      <c r="K234" s="6">
        <f t="shared" si="45"/>
        <v>0</v>
      </c>
      <c r="L234" s="6">
        <f t="shared" si="45"/>
        <v>0</v>
      </c>
      <c r="M234" s="6">
        <f t="shared" si="45"/>
        <v>0</v>
      </c>
      <c r="N234" s="6">
        <f t="shared" si="45"/>
        <v>0</v>
      </c>
      <c r="O234" s="6">
        <f t="shared" si="45"/>
        <v>0</v>
      </c>
      <c r="P234" s="6">
        <f t="shared" si="45"/>
        <v>0</v>
      </c>
      <c r="Q234" s="6">
        <f t="shared" si="45"/>
        <v>0</v>
      </c>
      <c r="R234" s="6">
        <f t="shared" si="45"/>
        <v>0</v>
      </c>
      <c r="S234" s="6">
        <f t="shared" si="45"/>
        <v>0</v>
      </c>
      <c r="T234" s="6">
        <f t="shared" si="45"/>
        <v>0</v>
      </c>
      <c r="U234" s="6">
        <f t="shared" si="45"/>
        <v>0</v>
      </c>
      <c r="V234" s="6">
        <f t="shared" si="45"/>
        <v>0</v>
      </c>
      <c r="W234" s="6">
        <f t="shared" si="45"/>
        <v>0</v>
      </c>
    </row>
    <row r="235" spans="1:23" s="2" customFormat="1" ht="21" customHeight="1" x14ac:dyDescent="0.2">
      <c r="A235" s="44">
        <v>2014</v>
      </c>
      <c r="B235" s="29" t="s">
        <v>26</v>
      </c>
      <c r="C235" s="45" t="s">
        <v>88</v>
      </c>
      <c r="D235" s="46" t="s">
        <v>28</v>
      </c>
      <c r="E235" s="46" t="s">
        <v>80</v>
      </c>
      <c r="F235" s="1">
        <v>0</v>
      </c>
      <c r="G235" s="13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</row>
    <row r="236" spans="1:23" s="8" customFormat="1" ht="21" customHeight="1" x14ac:dyDescent="0.2">
      <c r="A236" s="44"/>
      <c r="B236" s="29" t="s">
        <v>30</v>
      </c>
      <c r="C236" s="45"/>
      <c r="D236" s="47"/>
      <c r="E236" s="47"/>
      <c r="F236" s="1">
        <v>0</v>
      </c>
      <c r="G236" s="13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</row>
    <row r="237" spans="1:23" ht="21" customHeight="1" x14ac:dyDescent="0.2">
      <c r="A237" s="44"/>
      <c r="B237" s="29" t="s">
        <v>31</v>
      </c>
      <c r="C237" s="45"/>
      <c r="D237" s="47"/>
      <c r="E237" s="47"/>
      <c r="F237" s="1">
        <v>0</v>
      </c>
      <c r="G237" s="13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</row>
    <row r="238" spans="1:23" s="8" customFormat="1" ht="21" customHeight="1" x14ac:dyDescent="0.2">
      <c r="A238" s="44"/>
      <c r="B238" s="29" t="s">
        <v>32</v>
      </c>
      <c r="C238" s="45"/>
      <c r="D238" s="48"/>
      <c r="E238" s="48"/>
      <c r="F238" s="1">
        <v>0</v>
      </c>
      <c r="G238" s="13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</row>
    <row r="239" spans="1:23" s="7" customFormat="1" ht="21" customHeight="1" x14ac:dyDescent="0.2">
      <c r="A239" s="4" t="s">
        <v>33</v>
      </c>
      <c r="B239" s="4"/>
      <c r="C239" s="5"/>
      <c r="D239" s="5"/>
      <c r="E239" s="5"/>
      <c r="F239" s="6">
        <f>SUM(F235:F238)</f>
        <v>0</v>
      </c>
      <c r="G239" s="6">
        <f t="shared" ref="G239:W239" si="46">SUM(G235:G238)</f>
        <v>0</v>
      </c>
      <c r="H239" s="6">
        <f t="shared" si="46"/>
        <v>0</v>
      </c>
      <c r="I239" s="6">
        <f t="shared" si="46"/>
        <v>0</v>
      </c>
      <c r="J239" s="6">
        <f t="shared" si="46"/>
        <v>0</v>
      </c>
      <c r="K239" s="6">
        <f t="shared" si="46"/>
        <v>0</v>
      </c>
      <c r="L239" s="6">
        <f t="shared" si="46"/>
        <v>0</v>
      </c>
      <c r="M239" s="6">
        <f t="shared" si="46"/>
        <v>0</v>
      </c>
      <c r="N239" s="6">
        <f t="shared" si="46"/>
        <v>0</v>
      </c>
      <c r="O239" s="6">
        <f t="shared" si="46"/>
        <v>0</v>
      </c>
      <c r="P239" s="6">
        <f t="shared" si="46"/>
        <v>0</v>
      </c>
      <c r="Q239" s="6">
        <f t="shared" si="46"/>
        <v>0</v>
      </c>
      <c r="R239" s="6">
        <f t="shared" si="46"/>
        <v>0</v>
      </c>
      <c r="S239" s="6">
        <f t="shared" si="46"/>
        <v>0</v>
      </c>
      <c r="T239" s="6">
        <f t="shared" si="46"/>
        <v>0</v>
      </c>
      <c r="U239" s="6">
        <f t="shared" si="46"/>
        <v>0</v>
      </c>
      <c r="V239" s="6">
        <f t="shared" si="46"/>
        <v>0</v>
      </c>
      <c r="W239" s="6">
        <f t="shared" si="46"/>
        <v>0</v>
      </c>
    </row>
    <row r="240" spans="1:23" s="2" customFormat="1" ht="21" customHeight="1" x14ac:dyDescent="0.2">
      <c r="A240" s="44">
        <v>2014</v>
      </c>
      <c r="B240" s="29" t="s">
        <v>26</v>
      </c>
      <c r="C240" s="45" t="s">
        <v>89</v>
      </c>
      <c r="D240" s="46" t="s">
        <v>28</v>
      </c>
      <c r="E240" s="46" t="s">
        <v>80</v>
      </c>
      <c r="F240" s="1">
        <v>0</v>
      </c>
      <c r="G240" s="13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</row>
    <row r="241" spans="1:23" s="8" customFormat="1" ht="21" customHeight="1" x14ac:dyDescent="0.2">
      <c r="A241" s="44"/>
      <c r="B241" s="29" t="s">
        <v>30</v>
      </c>
      <c r="C241" s="45"/>
      <c r="D241" s="47"/>
      <c r="E241" s="47"/>
      <c r="F241" s="1">
        <v>0</v>
      </c>
      <c r="G241" s="13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</row>
    <row r="242" spans="1:23" ht="21" customHeight="1" x14ac:dyDescent="0.2">
      <c r="A242" s="44"/>
      <c r="B242" s="29" t="s">
        <v>31</v>
      </c>
      <c r="C242" s="45"/>
      <c r="D242" s="47"/>
      <c r="E242" s="47"/>
      <c r="F242" s="1">
        <v>0</v>
      </c>
      <c r="G242" s="13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</row>
    <row r="243" spans="1:23" s="8" customFormat="1" ht="21" customHeight="1" x14ac:dyDescent="0.2">
      <c r="A243" s="44"/>
      <c r="B243" s="29" t="s">
        <v>32</v>
      </c>
      <c r="C243" s="45"/>
      <c r="D243" s="48"/>
      <c r="E243" s="48"/>
      <c r="F243" s="1">
        <v>0</v>
      </c>
      <c r="G243" s="13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</row>
    <row r="244" spans="1:23" s="7" customFormat="1" ht="21" customHeight="1" x14ac:dyDescent="0.2">
      <c r="A244" s="4" t="s">
        <v>33</v>
      </c>
      <c r="B244" s="4"/>
      <c r="C244" s="5"/>
      <c r="D244" s="5"/>
      <c r="E244" s="5"/>
      <c r="F244" s="6">
        <f>SUM(F240:F243)</f>
        <v>0</v>
      </c>
      <c r="G244" s="6">
        <f t="shared" ref="G244:W244" si="47">SUM(G240:G243)</f>
        <v>0</v>
      </c>
      <c r="H244" s="6">
        <f t="shared" si="47"/>
        <v>0</v>
      </c>
      <c r="I244" s="6">
        <f t="shared" si="47"/>
        <v>0</v>
      </c>
      <c r="J244" s="6">
        <f t="shared" si="47"/>
        <v>0</v>
      </c>
      <c r="K244" s="6">
        <f t="shared" si="47"/>
        <v>0</v>
      </c>
      <c r="L244" s="6">
        <f t="shared" si="47"/>
        <v>0</v>
      </c>
      <c r="M244" s="6">
        <f t="shared" si="47"/>
        <v>0</v>
      </c>
      <c r="N244" s="6">
        <f t="shared" si="47"/>
        <v>0</v>
      </c>
      <c r="O244" s="6">
        <f t="shared" si="47"/>
        <v>0</v>
      </c>
      <c r="P244" s="6">
        <f t="shared" si="47"/>
        <v>0</v>
      </c>
      <c r="Q244" s="6">
        <f t="shared" si="47"/>
        <v>0</v>
      </c>
      <c r="R244" s="6">
        <f t="shared" si="47"/>
        <v>0</v>
      </c>
      <c r="S244" s="6">
        <f t="shared" si="47"/>
        <v>0</v>
      </c>
      <c r="T244" s="6">
        <f t="shared" si="47"/>
        <v>0</v>
      </c>
      <c r="U244" s="6">
        <f t="shared" si="47"/>
        <v>0</v>
      </c>
      <c r="V244" s="6">
        <f t="shared" si="47"/>
        <v>0</v>
      </c>
      <c r="W244" s="6">
        <f t="shared" si="47"/>
        <v>0</v>
      </c>
    </row>
    <row r="245" spans="1:23" s="2" customFormat="1" ht="21" customHeight="1" x14ac:dyDescent="0.2">
      <c r="A245" s="44">
        <v>2014</v>
      </c>
      <c r="B245" s="29" t="s">
        <v>26</v>
      </c>
      <c r="C245" s="45" t="s">
        <v>90</v>
      </c>
      <c r="D245" s="46" t="s">
        <v>28</v>
      </c>
      <c r="E245" s="46" t="s">
        <v>80</v>
      </c>
      <c r="F245" s="1">
        <v>0</v>
      </c>
      <c r="G245" s="13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</row>
    <row r="246" spans="1:23" s="8" customFormat="1" ht="21" customHeight="1" x14ac:dyDescent="0.2">
      <c r="A246" s="44"/>
      <c r="B246" s="29" t="s">
        <v>30</v>
      </c>
      <c r="C246" s="45"/>
      <c r="D246" s="47"/>
      <c r="E246" s="47"/>
      <c r="F246" s="1">
        <v>0</v>
      </c>
      <c r="G246" s="13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</row>
    <row r="247" spans="1:23" ht="21" customHeight="1" x14ac:dyDescent="0.2">
      <c r="A247" s="44"/>
      <c r="B247" s="29" t="s">
        <v>31</v>
      </c>
      <c r="C247" s="45"/>
      <c r="D247" s="47"/>
      <c r="E247" s="47"/>
      <c r="F247" s="1">
        <v>0</v>
      </c>
      <c r="G247" s="13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</row>
    <row r="248" spans="1:23" s="8" customFormat="1" ht="21" customHeight="1" x14ac:dyDescent="0.2">
      <c r="A248" s="44"/>
      <c r="B248" s="29" t="s">
        <v>32</v>
      </c>
      <c r="C248" s="45"/>
      <c r="D248" s="48"/>
      <c r="E248" s="48"/>
      <c r="F248" s="1">
        <v>0</v>
      </c>
      <c r="G248" s="13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</row>
    <row r="249" spans="1:23" s="7" customFormat="1" ht="21" customHeight="1" x14ac:dyDescent="0.2">
      <c r="A249" s="4" t="s">
        <v>33</v>
      </c>
      <c r="B249" s="4"/>
      <c r="C249" s="5"/>
      <c r="D249" s="5"/>
      <c r="E249" s="5"/>
      <c r="F249" s="6">
        <f>SUM(F245:F248)</f>
        <v>0</v>
      </c>
      <c r="G249" s="6">
        <f t="shared" ref="G249:W249" si="48">SUM(G245:G248)</f>
        <v>0</v>
      </c>
      <c r="H249" s="6">
        <f t="shared" si="48"/>
        <v>0</v>
      </c>
      <c r="I249" s="6">
        <f t="shared" si="48"/>
        <v>0</v>
      </c>
      <c r="J249" s="6">
        <f t="shared" si="48"/>
        <v>0</v>
      </c>
      <c r="K249" s="6">
        <f t="shared" si="48"/>
        <v>0</v>
      </c>
      <c r="L249" s="6">
        <f t="shared" si="48"/>
        <v>0</v>
      </c>
      <c r="M249" s="6">
        <f t="shared" si="48"/>
        <v>0</v>
      </c>
      <c r="N249" s="6">
        <f t="shared" si="48"/>
        <v>0</v>
      </c>
      <c r="O249" s="6">
        <f t="shared" si="48"/>
        <v>0</v>
      </c>
      <c r="P249" s="6">
        <f t="shared" si="48"/>
        <v>0</v>
      </c>
      <c r="Q249" s="6">
        <f t="shared" si="48"/>
        <v>0</v>
      </c>
      <c r="R249" s="6">
        <f t="shared" si="48"/>
        <v>0</v>
      </c>
      <c r="S249" s="6">
        <f t="shared" si="48"/>
        <v>0</v>
      </c>
      <c r="T249" s="6">
        <f t="shared" si="48"/>
        <v>0</v>
      </c>
      <c r="U249" s="6">
        <f t="shared" si="48"/>
        <v>0</v>
      </c>
      <c r="V249" s="6">
        <f t="shared" si="48"/>
        <v>0</v>
      </c>
      <c r="W249" s="6">
        <f t="shared" si="48"/>
        <v>0</v>
      </c>
    </row>
    <row r="250" spans="1:23" s="2" customFormat="1" ht="21" customHeight="1" x14ac:dyDescent="0.2">
      <c r="A250" s="44">
        <v>2014</v>
      </c>
      <c r="B250" s="29" t="s">
        <v>26</v>
      </c>
      <c r="C250" s="45" t="s">
        <v>91</v>
      </c>
      <c r="D250" s="46" t="s">
        <v>28</v>
      </c>
      <c r="E250" s="46" t="s">
        <v>80</v>
      </c>
      <c r="F250" s="1">
        <v>0</v>
      </c>
      <c r="G250" s="13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</row>
    <row r="251" spans="1:23" s="8" customFormat="1" ht="21" customHeight="1" x14ac:dyDescent="0.2">
      <c r="A251" s="44"/>
      <c r="B251" s="29" t="s">
        <v>30</v>
      </c>
      <c r="C251" s="45"/>
      <c r="D251" s="47"/>
      <c r="E251" s="47"/>
      <c r="F251" s="1">
        <v>0</v>
      </c>
      <c r="G251" s="13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</row>
    <row r="252" spans="1:23" ht="21" customHeight="1" x14ac:dyDescent="0.2">
      <c r="A252" s="44"/>
      <c r="B252" s="29" t="s">
        <v>31</v>
      </c>
      <c r="C252" s="45"/>
      <c r="D252" s="47"/>
      <c r="E252" s="47"/>
      <c r="F252" s="1">
        <v>0</v>
      </c>
      <c r="G252" s="13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</row>
    <row r="253" spans="1:23" s="8" customFormat="1" ht="21" customHeight="1" x14ac:dyDescent="0.2">
      <c r="A253" s="44"/>
      <c r="B253" s="29" t="s">
        <v>32</v>
      </c>
      <c r="C253" s="45"/>
      <c r="D253" s="48"/>
      <c r="E253" s="48"/>
      <c r="F253" s="1">
        <v>0</v>
      </c>
      <c r="G253" s="13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</row>
    <row r="254" spans="1:23" s="7" customFormat="1" ht="21" customHeight="1" x14ac:dyDescent="0.2">
      <c r="A254" s="4" t="s">
        <v>33</v>
      </c>
      <c r="B254" s="4"/>
      <c r="C254" s="5"/>
      <c r="D254" s="5"/>
      <c r="E254" s="5"/>
      <c r="F254" s="6">
        <f>SUM(F250:F253)</f>
        <v>0</v>
      </c>
      <c r="G254" s="6">
        <f t="shared" ref="G254:W254" si="49">SUM(G250:G253)</f>
        <v>0</v>
      </c>
      <c r="H254" s="6">
        <f t="shared" si="49"/>
        <v>0</v>
      </c>
      <c r="I254" s="6">
        <f t="shared" si="49"/>
        <v>0</v>
      </c>
      <c r="J254" s="6">
        <f t="shared" si="49"/>
        <v>0</v>
      </c>
      <c r="K254" s="6">
        <f t="shared" si="49"/>
        <v>0</v>
      </c>
      <c r="L254" s="6">
        <f t="shared" si="49"/>
        <v>0</v>
      </c>
      <c r="M254" s="6">
        <f t="shared" si="49"/>
        <v>0</v>
      </c>
      <c r="N254" s="6">
        <f t="shared" si="49"/>
        <v>0</v>
      </c>
      <c r="O254" s="6">
        <f t="shared" si="49"/>
        <v>0</v>
      </c>
      <c r="P254" s="6">
        <f t="shared" si="49"/>
        <v>0</v>
      </c>
      <c r="Q254" s="6">
        <f t="shared" si="49"/>
        <v>0</v>
      </c>
      <c r="R254" s="6">
        <f t="shared" si="49"/>
        <v>0</v>
      </c>
      <c r="S254" s="6">
        <f t="shared" si="49"/>
        <v>0</v>
      </c>
      <c r="T254" s="6">
        <f t="shared" si="49"/>
        <v>0</v>
      </c>
      <c r="U254" s="6">
        <f t="shared" si="49"/>
        <v>0</v>
      </c>
      <c r="V254" s="6">
        <f t="shared" si="49"/>
        <v>0</v>
      </c>
      <c r="W254" s="6">
        <f t="shared" si="49"/>
        <v>0</v>
      </c>
    </row>
    <row r="255" spans="1:23" s="2" customFormat="1" ht="21" customHeight="1" x14ac:dyDescent="0.2">
      <c r="A255" s="44">
        <v>2014</v>
      </c>
      <c r="B255" s="29" t="s">
        <v>26</v>
      </c>
      <c r="C255" s="45" t="s">
        <v>92</v>
      </c>
      <c r="D255" s="46" t="s">
        <v>28</v>
      </c>
      <c r="E255" s="46" t="s">
        <v>80</v>
      </c>
      <c r="F255" s="1">
        <v>0</v>
      </c>
      <c r="G255" s="13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</row>
    <row r="256" spans="1:23" s="8" customFormat="1" ht="21" customHeight="1" x14ac:dyDescent="0.2">
      <c r="A256" s="44"/>
      <c r="B256" s="29" t="s">
        <v>30</v>
      </c>
      <c r="C256" s="45"/>
      <c r="D256" s="47"/>
      <c r="E256" s="47"/>
      <c r="F256" s="1">
        <v>0</v>
      </c>
      <c r="G256" s="13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</row>
    <row r="257" spans="1:23" ht="21" customHeight="1" x14ac:dyDescent="0.2">
      <c r="A257" s="44"/>
      <c r="B257" s="29" t="s">
        <v>31</v>
      </c>
      <c r="C257" s="45"/>
      <c r="D257" s="47"/>
      <c r="E257" s="47"/>
      <c r="F257" s="1">
        <v>0</v>
      </c>
      <c r="G257" s="13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</row>
    <row r="258" spans="1:23" s="8" customFormat="1" ht="21" customHeight="1" x14ac:dyDescent="0.2">
      <c r="A258" s="44"/>
      <c r="B258" s="29" t="s">
        <v>32</v>
      </c>
      <c r="C258" s="45"/>
      <c r="D258" s="48"/>
      <c r="E258" s="48"/>
      <c r="F258" s="1">
        <v>0</v>
      </c>
      <c r="G258" s="13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</row>
    <row r="259" spans="1:23" s="7" customFormat="1" ht="21" customHeight="1" x14ac:dyDescent="0.2">
      <c r="A259" s="4" t="s">
        <v>33</v>
      </c>
      <c r="B259" s="4"/>
      <c r="C259" s="5"/>
      <c r="D259" s="5"/>
      <c r="E259" s="5"/>
      <c r="F259" s="6">
        <f>SUM(F255:F258)</f>
        <v>0</v>
      </c>
      <c r="G259" s="6">
        <f t="shared" ref="G259:W259" si="50">SUM(G255:G258)</f>
        <v>0</v>
      </c>
      <c r="H259" s="6">
        <f t="shared" si="50"/>
        <v>0</v>
      </c>
      <c r="I259" s="6">
        <f t="shared" si="50"/>
        <v>0</v>
      </c>
      <c r="J259" s="6">
        <f t="shared" si="50"/>
        <v>0</v>
      </c>
      <c r="K259" s="6">
        <f t="shared" si="50"/>
        <v>0</v>
      </c>
      <c r="L259" s="6">
        <f t="shared" si="50"/>
        <v>0</v>
      </c>
      <c r="M259" s="6">
        <f t="shared" si="50"/>
        <v>0</v>
      </c>
      <c r="N259" s="6">
        <f t="shared" si="50"/>
        <v>0</v>
      </c>
      <c r="O259" s="6">
        <f t="shared" si="50"/>
        <v>0</v>
      </c>
      <c r="P259" s="6">
        <f t="shared" si="50"/>
        <v>0</v>
      </c>
      <c r="Q259" s="6">
        <f t="shared" si="50"/>
        <v>0</v>
      </c>
      <c r="R259" s="6">
        <f t="shared" si="50"/>
        <v>0</v>
      </c>
      <c r="S259" s="6">
        <f t="shared" si="50"/>
        <v>0</v>
      </c>
      <c r="T259" s="6">
        <f t="shared" si="50"/>
        <v>0</v>
      </c>
      <c r="U259" s="6">
        <f t="shared" si="50"/>
        <v>0</v>
      </c>
      <c r="V259" s="6">
        <f t="shared" si="50"/>
        <v>0</v>
      </c>
      <c r="W259" s="6">
        <f t="shared" si="50"/>
        <v>0</v>
      </c>
    </row>
    <row r="260" spans="1:23" s="2" customFormat="1" ht="21" customHeight="1" x14ac:dyDescent="0.2">
      <c r="A260" s="44">
        <v>2014</v>
      </c>
      <c r="B260" s="29" t="s">
        <v>26</v>
      </c>
      <c r="C260" s="45" t="s">
        <v>93</v>
      </c>
      <c r="D260" s="46" t="s">
        <v>28</v>
      </c>
      <c r="E260" s="46" t="s">
        <v>94</v>
      </c>
      <c r="F260" s="1">
        <v>0</v>
      </c>
      <c r="G260" s="13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</row>
    <row r="261" spans="1:23" s="8" customFormat="1" ht="21" customHeight="1" x14ac:dyDescent="0.2">
      <c r="A261" s="44"/>
      <c r="B261" s="29" t="s">
        <v>30</v>
      </c>
      <c r="C261" s="45"/>
      <c r="D261" s="47"/>
      <c r="E261" s="47"/>
      <c r="F261" s="1">
        <v>0</v>
      </c>
      <c r="G261" s="13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</row>
    <row r="262" spans="1:23" ht="21" customHeight="1" x14ac:dyDescent="0.2">
      <c r="A262" s="44"/>
      <c r="B262" s="29" t="s">
        <v>31</v>
      </c>
      <c r="C262" s="45"/>
      <c r="D262" s="47"/>
      <c r="E262" s="47"/>
      <c r="F262" s="1">
        <v>0</v>
      </c>
      <c r="G262" s="13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</row>
    <row r="263" spans="1:23" s="8" customFormat="1" ht="21" customHeight="1" x14ac:dyDescent="0.2">
      <c r="A263" s="44"/>
      <c r="B263" s="29" t="s">
        <v>32</v>
      </c>
      <c r="C263" s="45"/>
      <c r="D263" s="48"/>
      <c r="E263" s="48"/>
      <c r="F263" s="1">
        <v>0</v>
      </c>
      <c r="G263" s="13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</row>
    <row r="264" spans="1:23" s="7" customFormat="1" ht="21" customHeight="1" x14ac:dyDescent="0.2">
      <c r="A264" s="4" t="s">
        <v>33</v>
      </c>
      <c r="B264" s="4"/>
      <c r="C264" s="5"/>
      <c r="D264" s="5"/>
      <c r="E264" s="5"/>
      <c r="F264" s="6">
        <f>SUM(F260:F263)</f>
        <v>0</v>
      </c>
      <c r="G264" s="6">
        <f t="shared" ref="G264:W264" si="51">SUM(G260:G263)</f>
        <v>0</v>
      </c>
      <c r="H264" s="6">
        <f t="shared" si="51"/>
        <v>0</v>
      </c>
      <c r="I264" s="6">
        <f t="shared" si="51"/>
        <v>0</v>
      </c>
      <c r="J264" s="6">
        <f t="shared" si="51"/>
        <v>0</v>
      </c>
      <c r="K264" s="6">
        <f t="shared" si="51"/>
        <v>0</v>
      </c>
      <c r="L264" s="6">
        <f t="shared" si="51"/>
        <v>0</v>
      </c>
      <c r="M264" s="6">
        <f t="shared" si="51"/>
        <v>0</v>
      </c>
      <c r="N264" s="6">
        <f t="shared" si="51"/>
        <v>0</v>
      </c>
      <c r="O264" s="6">
        <f t="shared" si="51"/>
        <v>0</v>
      </c>
      <c r="P264" s="6">
        <f t="shared" si="51"/>
        <v>0</v>
      </c>
      <c r="Q264" s="6">
        <f t="shared" si="51"/>
        <v>0</v>
      </c>
      <c r="R264" s="6">
        <f t="shared" si="51"/>
        <v>0</v>
      </c>
      <c r="S264" s="6">
        <f t="shared" si="51"/>
        <v>0</v>
      </c>
      <c r="T264" s="6">
        <f t="shared" si="51"/>
        <v>0</v>
      </c>
      <c r="U264" s="6">
        <f t="shared" si="51"/>
        <v>0</v>
      </c>
      <c r="V264" s="6">
        <f t="shared" si="51"/>
        <v>0</v>
      </c>
      <c r="W264" s="6">
        <f t="shared" si="51"/>
        <v>0</v>
      </c>
    </row>
    <row r="265" spans="1:23" s="2" customFormat="1" ht="21" customHeight="1" x14ac:dyDescent="0.2">
      <c r="A265" s="44">
        <v>2014</v>
      </c>
      <c r="B265" s="29" t="s">
        <v>26</v>
      </c>
      <c r="C265" s="45" t="s">
        <v>95</v>
      </c>
      <c r="D265" s="46" t="s">
        <v>28</v>
      </c>
      <c r="E265" s="46" t="s">
        <v>94</v>
      </c>
      <c r="F265" s="1">
        <v>0</v>
      </c>
      <c r="G265" s="13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</row>
    <row r="266" spans="1:23" s="8" customFormat="1" ht="21" customHeight="1" x14ac:dyDescent="0.2">
      <c r="A266" s="44"/>
      <c r="B266" s="29" t="s">
        <v>30</v>
      </c>
      <c r="C266" s="45"/>
      <c r="D266" s="47"/>
      <c r="E266" s="47"/>
      <c r="F266" s="1">
        <v>0</v>
      </c>
      <c r="G266" s="13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</row>
    <row r="267" spans="1:23" ht="21" customHeight="1" x14ac:dyDescent="0.2">
      <c r="A267" s="44"/>
      <c r="B267" s="29" t="s">
        <v>31</v>
      </c>
      <c r="C267" s="45"/>
      <c r="D267" s="47"/>
      <c r="E267" s="47"/>
      <c r="F267" s="1">
        <v>0</v>
      </c>
      <c r="G267" s="13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</row>
    <row r="268" spans="1:23" s="8" customFormat="1" ht="21" customHeight="1" x14ac:dyDescent="0.2">
      <c r="A268" s="44"/>
      <c r="B268" s="29" t="s">
        <v>32</v>
      </c>
      <c r="C268" s="45"/>
      <c r="D268" s="48"/>
      <c r="E268" s="48"/>
      <c r="F268" s="1">
        <v>0</v>
      </c>
      <c r="G268" s="13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</row>
    <row r="269" spans="1:23" s="7" customFormat="1" ht="21" customHeight="1" x14ac:dyDescent="0.2">
      <c r="A269" s="4" t="s">
        <v>33</v>
      </c>
      <c r="B269" s="4"/>
      <c r="C269" s="5"/>
      <c r="D269" s="5"/>
      <c r="E269" s="5"/>
      <c r="F269" s="6">
        <f>SUM(F265:F268)</f>
        <v>0</v>
      </c>
      <c r="G269" s="6">
        <f t="shared" ref="G269:W269" si="52">SUM(G265:G268)</f>
        <v>0</v>
      </c>
      <c r="H269" s="6">
        <f t="shared" si="52"/>
        <v>0</v>
      </c>
      <c r="I269" s="6">
        <f t="shared" si="52"/>
        <v>0</v>
      </c>
      <c r="J269" s="6">
        <f t="shared" si="52"/>
        <v>0</v>
      </c>
      <c r="K269" s="6">
        <f t="shared" si="52"/>
        <v>0</v>
      </c>
      <c r="L269" s="6">
        <f t="shared" si="52"/>
        <v>0</v>
      </c>
      <c r="M269" s="6">
        <f t="shared" si="52"/>
        <v>0</v>
      </c>
      <c r="N269" s="6">
        <f t="shared" si="52"/>
        <v>0</v>
      </c>
      <c r="O269" s="6">
        <f t="shared" si="52"/>
        <v>0</v>
      </c>
      <c r="P269" s="6">
        <f t="shared" si="52"/>
        <v>0</v>
      </c>
      <c r="Q269" s="6">
        <f t="shared" si="52"/>
        <v>0</v>
      </c>
      <c r="R269" s="6">
        <f t="shared" si="52"/>
        <v>0</v>
      </c>
      <c r="S269" s="6">
        <f t="shared" si="52"/>
        <v>0</v>
      </c>
      <c r="T269" s="6">
        <f t="shared" si="52"/>
        <v>0</v>
      </c>
      <c r="U269" s="6">
        <f t="shared" si="52"/>
        <v>0</v>
      </c>
      <c r="V269" s="6">
        <f t="shared" si="52"/>
        <v>0</v>
      </c>
      <c r="W269" s="6">
        <f t="shared" si="52"/>
        <v>0</v>
      </c>
    </row>
    <row r="270" spans="1:23" s="2" customFormat="1" ht="21" customHeight="1" x14ac:dyDescent="0.2">
      <c r="A270" s="44">
        <v>2014</v>
      </c>
      <c r="B270" s="29" t="s">
        <v>26</v>
      </c>
      <c r="C270" s="45" t="s">
        <v>96</v>
      </c>
      <c r="D270" s="46" t="s">
        <v>28</v>
      </c>
      <c r="E270" s="46" t="s">
        <v>94</v>
      </c>
      <c r="F270" s="1">
        <v>2</v>
      </c>
      <c r="G270" s="13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1</v>
      </c>
      <c r="O270" s="1">
        <v>0</v>
      </c>
      <c r="P270" s="1">
        <v>0</v>
      </c>
      <c r="Q270" s="18">
        <v>1</v>
      </c>
      <c r="R270" s="18">
        <v>0</v>
      </c>
      <c r="S270" s="18">
        <v>0</v>
      </c>
      <c r="T270" s="18">
        <v>0</v>
      </c>
      <c r="U270" s="18">
        <v>1</v>
      </c>
      <c r="V270" s="18">
        <v>0</v>
      </c>
      <c r="W270" s="18">
        <v>0</v>
      </c>
    </row>
    <row r="271" spans="1:23" s="8" customFormat="1" ht="21" customHeight="1" x14ac:dyDescent="0.2">
      <c r="A271" s="44"/>
      <c r="B271" s="29" t="s">
        <v>30</v>
      </c>
      <c r="C271" s="45"/>
      <c r="D271" s="47"/>
      <c r="E271" s="47"/>
      <c r="F271" s="1">
        <v>1</v>
      </c>
      <c r="G271" s="13">
        <v>0</v>
      </c>
      <c r="H271" s="1">
        <v>0</v>
      </c>
      <c r="I271" s="1">
        <v>0</v>
      </c>
      <c r="J271" s="1">
        <v>0</v>
      </c>
      <c r="K271" s="1">
        <v>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</row>
    <row r="272" spans="1:23" ht="21" customHeight="1" x14ac:dyDescent="0.2">
      <c r="A272" s="44"/>
      <c r="B272" s="29" t="s">
        <v>31</v>
      </c>
      <c r="C272" s="45"/>
      <c r="D272" s="47"/>
      <c r="E272" s="47"/>
      <c r="F272" s="1">
        <v>0</v>
      </c>
      <c r="G272" s="13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</row>
    <row r="273" spans="1:23" s="8" customFormat="1" ht="21" customHeight="1" x14ac:dyDescent="0.2">
      <c r="A273" s="44"/>
      <c r="B273" s="29" t="s">
        <v>32</v>
      </c>
      <c r="C273" s="45"/>
      <c r="D273" s="48"/>
      <c r="E273" s="48"/>
      <c r="F273" s="1">
        <v>0</v>
      </c>
      <c r="G273" s="13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</row>
    <row r="274" spans="1:23" s="7" customFormat="1" ht="21" customHeight="1" x14ac:dyDescent="0.2">
      <c r="A274" s="4" t="s">
        <v>33</v>
      </c>
      <c r="B274" s="4"/>
      <c r="C274" s="5"/>
      <c r="D274" s="5"/>
      <c r="E274" s="5"/>
      <c r="F274" s="6">
        <f>SUM(F270:F273)</f>
        <v>3</v>
      </c>
      <c r="G274" s="6">
        <f t="shared" ref="G274:W274" si="53">SUM(G270:G273)</f>
        <v>0</v>
      </c>
      <c r="H274" s="6">
        <f t="shared" si="53"/>
        <v>0</v>
      </c>
      <c r="I274" s="6">
        <f t="shared" si="53"/>
        <v>0</v>
      </c>
      <c r="J274" s="6">
        <f t="shared" si="53"/>
        <v>0</v>
      </c>
      <c r="K274" s="6">
        <f t="shared" si="53"/>
        <v>1</v>
      </c>
      <c r="L274" s="6">
        <f t="shared" si="53"/>
        <v>1</v>
      </c>
      <c r="M274" s="6">
        <f t="shared" si="53"/>
        <v>0</v>
      </c>
      <c r="N274" s="6">
        <f t="shared" si="53"/>
        <v>1</v>
      </c>
      <c r="O274" s="6">
        <f t="shared" si="53"/>
        <v>0</v>
      </c>
      <c r="P274" s="6">
        <f t="shared" si="53"/>
        <v>0</v>
      </c>
      <c r="Q274" s="6">
        <f t="shared" si="53"/>
        <v>1</v>
      </c>
      <c r="R274" s="6">
        <f t="shared" si="53"/>
        <v>0</v>
      </c>
      <c r="S274" s="6">
        <f t="shared" si="53"/>
        <v>0</v>
      </c>
      <c r="T274" s="6">
        <f t="shared" si="53"/>
        <v>0</v>
      </c>
      <c r="U274" s="6">
        <f t="shared" si="53"/>
        <v>1</v>
      </c>
      <c r="V274" s="6">
        <f t="shared" si="53"/>
        <v>0</v>
      </c>
      <c r="W274" s="6">
        <f t="shared" si="53"/>
        <v>0</v>
      </c>
    </row>
    <row r="275" spans="1:23" s="2" customFormat="1" ht="21" customHeight="1" x14ac:dyDescent="0.2">
      <c r="A275" s="44">
        <v>2014</v>
      </c>
      <c r="B275" s="29" t="s">
        <v>26</v>
      </c>
      <c r="C275" s="45" t="s">
        <v>97</v>
      </c>
      <c r="D275" s="46" t="s">
        <v>28</v>
      </c>
      <c r="E275" s="46" t="s">
        <v>94</v>
      </c>
      <c r="F275" s="1">
        <v>0</v>
      </c>
      <c r="G275" s="13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</row>
    <row r="276" spans="1:23" s="8" customFormat="1" ht="21" customHeight="1" x14ac:dyDescent="0.2">
      <c r="A276" s="44"/>
      <c r="B276" s="29" t="s">
        <v>30</v>
      </c>
      <c r="C276" s="45"/>
      <c r="D276" s="47"/>
      <c r="E276" s="47"/>
      <c r="F276" s="1">
        <v>0</v>
      </c>
      <c r="G276" s="13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</row>
    <row r="277" spans="1:23" ht="21" customHeight="1" x14ac:dyDescent="0.2">
      <c r="A277" s="44"/>
      <c r="B277" s="29" t="s">
        <v>31</v>
      </c>
      <c r="C277" s="45"/>
      <c r="D277" s="47"/>
      <c r="E277" s="47"/>
      <c r="F277" s="1">
        <v>0</v>
      </c>
      <c r="G277" s="13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</row>
    <row r="278" spans="1:23" s="8" customFormat="1" ht="21" customHeight="1" x14ac:dyDescent="0.2">
      <c r="A278" s="44"/>
      <c r="B278" s="29" t="s">
        <v>32</v>
      </c>
      <c r="C278" s="45"/>
      <c r="D278" s="48"/>
      <c r="E278" s="48"/>
      <c r="F278" s="1">
        <v>0</v>
      </c>
      <c r="G278" s="13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</row>
    <row r="279" spans="1:23" s="7" customFormat="1" ht="21" customHeight="1" x14ac:dyDescent="0.2">
      <c r="A279" s="4" t="s">
        <v>33</v>
      </c>
      <c r="B279" s="4"/>
      <c r="C279" s="5"/>
      <c r="D279" s="5"/>
      <c r="E279" s="5"/>
      <c r="F279" s="6">
        <f>SUM(F275:F278)</f>
        <v>0</v>
      </c>
      <c r="G279" s="6">
        <f t="shared" ref="G279:W279" si="54">SUM(G275:G278)</f>
        <v>0</v>
      </c>
      <c r="H279" s="6">
        <f t="shared" si="54"/>
        <v>0</v>
      </c>
      <c r="I279" s="6">
        <f t="shared" si="54"/>
        <v>0</v>
      </c>
      <c r="J279" s="6">
        <f t="shared" si="54"/>
        <v>0</v>
      </c>
      <c r="K279" s="6">
        <f t="shared" si="54"/>
        <v>0</v>
      </c>
      <c r="L279" s="6">
        <f t="shared" si="54"/>
        <v>0</v>
      </c>
      <c r="M279" s="6">
        <f t="shared" si="54"/>
        <v>0</v>
      </c>
      <c r="N279" s="6">
        <f t="shared" si="54"/>
        <v>0</v>
      </c>
      <c r="O279" s="6">
        <f t="shared" si="54"/>
        <v>0</v>
      </c>
      <c r="P279" s="6">
        <f t="shared" si="54"/>
        <v>0</v>
      </c>
      <c r="Q279" s="6">
        <f t="shared" si="54"/>
        <v>0</v>
      </c>
      <c r="R279" s="6">
        <f t="shared" si="54"/>
        <v>0</v>
      </c>
      <c r="S279" s="6">
        <f t="shared" si="54"/>
        <v>0</v>
      </c>
      <c r="T279" s="6">
        <f t="shared" si="54"/>
        <v>0</v>
      </c>
      <c r="U279" s="6">
        <f t="shared" si="54"/>
        <v>0</v>
      </c>
      <c r="V279" s="6">
        <f t="shared" si="54"/>
        <v>0</v>
      </c>
      <c r="W279" s="6">
        <f t="shared" si="54"/>
        <v>0</v>
      </c>
    </row>
    <row r="280" spans="1:23" s="2" customFormat="1" ht="21" customHeight="1" x14ac:dyDescent="0.2">
      <c r="A280" s="44">
        <v>2014</v>
      </c>
      <c r="B280" s="29" t="s">
        <v>26</v>
      </c>
      <c r="C280" s="45" t="s">
        <v>98</v>
      </c>
      <c r="D280" s="46" t="s">
        <v>28</v>
      </c>
      <c r="E280" s="46" t="s">
        <v>94</v>
      </c>
      <c r="F280" s="1">
        <v>0</v>
      </c>
      <c r="G280" s="13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</row>
    <row r="281" spans="1:23" s="8" customFormat="1" ht="21" customHeight="1" x14ac:dyDescent="0.2">
      <c r="A281" s="44"/>
      <c r="B281" s="29" t="s">
        <v>30</v>
      </c>
      <c r="C281" s="45"/>
      <c r="D281" s="47"/>
      <c r="E281" s="47"/>
      <c r="F281" s="1">
        <v>0</v>
      </c>
      <c r="G281" s="13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</row>
    <row r="282" spans="1:23" ht="21" customHeight="1" x14ac:dyDescent="0.2">
      <c r="A282" s="44"/>
      <c r="B282" s="29" t="s">
        <v>31</v>
      </c>
      <c r="C282" s="45"/>
      <c r="D282" s="47"/>
      <c r="E282" s="47"/>
      <c r="F282" s="1">
        <v>0</v>
      </c>
      <c r="G282" s="13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</row>
    <row r="283" spans="1:23" s="8" customFormat="1" ht="21" customHeight="1" x14ac:dyDescent="0.2">
      <c r="A283" s="44"/>
      <c r="B283" s="29" t="s">
        <v>32</v>
      </c>
      <c r="C283" s="45"/>
      <c r="D283" s="48"/>
      <c r="E283" s="48"/>
      <c r="F283" s="1">
        <v>0</v>
      </c>
      <c r="G283" s="13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</row>
    <row r="284" spans="1:23" s="7" customFormat="1" ht="21" customHeight="1" x14ac:dyDescent="0.2">
      <c r="A284" s="4" t="s">
        <v>33</v>
      </c>
      <c r="B284" s="4"/>
      <c r="C284" s="5"/>
      <c r="D284" s="5"/>
      <c r="E284" s="5"/>
      <c r="F284" s="6">
        <f>SUM(F280:F283)</f>
        <v>0</v>
      </c>
      <c r="G284" s="6">
        <f t="shared" ref="G284:W284" si="55">SUM(G280:G283)</f>
        <v>0</v>
      </c>
      <c r="H284" s="6">
        <f t="shared" si="55"/>
        <v>0</v>
      </c>
      <c r="I284" s="6">
        <f t="shared" si="55"/>
        <v>0</v>
      </c>
      <c r="J284" s="6">
        <f t="shared" si="55"/>
        <v>0</v>
      </c>
      <c r="K284" s="6">
        <f t="shared" si="55"/>
        <v>0</v>
      </c>
      <c r="L284" s="6">
        <f t="shared" si="55"/>
        <v>0</v>
      </c>
      <c r="M284" s="6">
        <f t="shared" si="55"/>
        <v>0</v>
      </c>
      <c r="N284" s="6">
        <f t="shared" si="55"/>
        <v>0</v>
      </c>
      <c r="O284" s="6">
        <f t="shared" si="55"/>
        <v>0</v>
      </c>
      <c r="P284" s="6">
        <f t="shared" si="55"/>
        <v>0</v>
      </c>
      <c r="Q284" s="6">
        <f t="shared" si="55"/>
        <v>0</v>
      </c>
      <c r="R284" s="6">
        <f t="shared" si="55"/>
        <v>0</v>
      </c>
      <c r="S284" s="6">
        <f t="shared" si="55"/>
        <v>0</v>
      </c>
      <c r="T284" s="6">
        <f t="shared" si="55"/>
        <v>0</v>
      </c>
      <c r="U284" s="6">
        <f t="shared" si="55"/>
        <v>0</v>
      </c>
      <c r="V284" s="6">
        <f t="shared" si="55"/>
        <v>0</v>
      </c>
      <c r="W284" s="6">
        <f t="shared" si="55"/>
        <v>0</v>
      </c>
    </row>
    <row r="285" spans="1:23" s="2" customFormat="1" ht="21" customHeight="1" x14ac:dyDescent="0.2">
      <c r="A285" s="44">
        <v>2014</v>
      </c>
      <c r="B285" s="29" t="s">
        <v>26</v>
      </c>
      <c r="C285" s="45" t="s">
        <v>99</v>
      </c>
      <c r="D285" s="46" t="s">
        <v>28</v>
      </c>
      <c r="E285" s="46" t="s">
        <v>41</v>
      </c>
      <c r="F285" s="1">
        <v>0</v>
      </c>
      <c r="G285" s="13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</row>
    <row r="286" spans="1:23" s="8" customFormat="1" ht="21" customHeight="1" x14ac:dyDescent="0.2">
      <c r="A286" s="44"/>
      <c r="B286" s="29" t="s">
        <v>30</v>
      </c>
      <c r="C286" s="45"/>
      <c r="D286" s="47"/>
      <c r="E286" s="47"/>
      <c r="F286" s="1">
        <v>2</v>
      </c>
      <c r="G286" s="13">
        <v>0</v>
      </c>
      <c r="H286" s="1">
        <v>0</v>
      </c>
      <c r="I286" s="1">
        <v>0</v>
      </c>
      <c r="J286" s="1">
        <v>1</v>
      </c>
      <c r="K286" s="1">
        <v>0</v>
      </c>
      <c r="L286" s="1">
        <v>0</v>
      </c>
      <c r="M286" s="1">
        <v>1</v>
      </c>
      <c r="N286" s="1">
        <v>0</v>
      </c>
      <c r="O286" s="1">
        <v>0</v>
      </c>
      <c r="P286" s="1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1</v>
      </c>
      <c r="V286" s="18">
        <v>0</v>
      </c>
      <c r="W286" s="18">
        <v>0</v>
      </c>
    </row>
    <row r="287" spans="1:23" ht="21" customHeight="1" x14ac:dyDescent="0.2">
      <c r="A287" s="44"/>
      <c r="B287" s="29" t="s">
        <v>31</v>
      </c>
      <c r="C287" s="45"/>
      <c r="D287" s="47"/>
      <c r="E287" s="47"/>
      <c r="F287" s="1">
        <v>2</v>
      </c>
      <c r="G287" s="13">
        <v>1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</row>
    <row r="288" spans="1:23" s="8" customFormat="1" ht="21" customHeight="1" x14ac:dyDescent="0.2">
      <c r="A288" s="44"/>
      <c r="B288" s="29" t="s">
        <v>32</v>
      </c>
      <c r="C288" s="45"/>
      <c r="D288" s="48"/>
      <c r="E288" s="48"/>
      <c r="F288" s="1">
        <v>0</v>
      </c>
      <c r="G288" s="13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</row>
    <row r="289" spans="1:23" s="7" customFormat="1" ht="21" customHeight="1" x14ac:dyDescent="0.2">
      <c r="A289" s="4" t="s">
        <v>33</v>
      </c>
      <c r="B289" s="4"/>
      <c r="C289" s="5"/>
      <c r="D289" s="5"/>
      <c r="E289" s="5"/>
      <c r="F289" s="6">
        <f>SUM(F285:F288)</f>
        <v>4</v>
      </c>
      <c r="G289" s="6">
        <f t="shared" ref="G289:W289" si="56">SUM(G285:G288)</f>
        <v>1</v>
      </c>
      <c r="H289" s="6">
        <f t="shared" si="56"/>
        <v>0</v>
      </c>
      <c r="I289" s="6">
        <f t="shared" si="56"/>
        <v>0</v>
      </c>
      <c r="J289" s="6">
        <f t="shared" si="56"/>
        <v>2</v>
      </c>
      <c r="K289" s="6">
        <f t="shared" si="56"/>
        <v>0</v>
      </c>
      <c r="L289" s="6">
        <f t="shared" si="56"/>
        <v>0</v>
      </c>
      <c r="M289" s="6">
        <f t="shared" si="56"/>
        <v>1</v>
      </c>
      <c r="N289" s="6">
        <f t="shared" si="56"/>
        <v>0</v>
      </c>
      <c r="O289" s="6">
        <f t="shared" si="56"/>
        <v>0</v>
      </c>
      <c r="P289" s="6">
        <f t="shared" si="56"/>
        <v>0</v>
      </c>
      <c r="Q289" s="6">
        <f t="shared" si="56"/>
        <v>0</v>
      </c>
      <c r="R289" s="6">
        <f t="shared" si="56"/>
        <v>0</v>
      </c>
      <c r="S289" s="6">
        <f t="shared" si="56"/>
        <v>0</v>
      </c>
      <c r="T289" s="6">
        <f t="shared" si="56"/>
        <v>0</v>
      </c>
      <c r="U289" s="6">
        <f t="shared" si="56"/>
        <v>1</v>
      </c>
      <c r="V289" s="6">
        <f t="shared" si="56"/>
        <v>0</v>
      </c>
      <c r="W289" s="6">
        <f t="shared" si="56"/>
        <v>0</v>
      </c>
    </row>
    <row r="290" spans="1:23" s="2" customFormat="1" ht="21" customHeight="1" x14ac:dyDescent="0.2">
      <c r="A290" s="44">
        <v>2014</v>
      </c>
      <c r="B290" s="29" t="s">
        <v>26</v>
      </c>
      <c r="C290" s="45" t="s">
        <v>100</v>
      </c>
      <c r="D290" s="46" t="s">
        <v>48</v>
      </c>
      <c r="E290" s="46" t="s">
        <v>48</v>
      </c>
      <c r="F290" s="1">
        <v>2</v>
      </c>
      <c r="G290" s="13">
        <v>0</v>
      </c>
      <c r="H290" s="1">
        <v>0</v>
      </c>
      <c r="I290" s="1">
        <v>0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</row>
    <row r="291" spans="1:23" s="8" customFormat="1" ht="21" customHeight="1" x14ac:dyDescent="0.2">
      <c r="A291" s="44"/>
      <c r="B291" s="29" t="s">
        <v>30</v>
      </c>
      <c r="C291" s="45"/>
      <c r="D291" s="47"/>
      <c r="E291" s="47"/>
      <c r="F291" s="1">
        <v>1</v>
      </c>
      <c r="G291" s="13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</row>
    <row r="292" spans="1:23" ht="21" customHeight="1" x14ac:dyDescent="0.2">
      <c r="A292" s="44"/>
      <c r="B292" s="29" t="s">
        <v>31</v>
      </c>
      <c r="C292" s="45"/>
      <c r="D292" s="47"/>
      <c r="E292" s="47"/>
      <c r="F292" s="1">
        <v>3</v>
      </c>
      <c r="G292" s="13">
        <v>2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</row>
    <row r="293" spans="1:23" s="8" customFormat="1" ht="21" customHeight="1" x14ac:dyDescent="0.2">
      <c r="A293" s="44"/>
      <c r="B293" s="29" t="s">
        <v>32</v>
      </c>
      <c r="C293" s="45"/>
      <c r="D293" s="48"/>
      <c r="E293" s="48"/>
      <c r="F293" s="1">
        <v>0</v>
      </c>
      <c r="G293" s="13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</row>
    <row r="294" spans="1:23" s="7" customFormat="1" ht="21" customHeight="1" x14ac:dyDescent="0.2">
      <c r="A294" s="4" t="s">
        <v>33</v>
      </c>
      <c r="B294" s="4"/>
      <c r="C294" s="5"/>
      <c r="D294" s="5"/>
      <c r="E294" s="5"/>
      <c r="F294" s="6">
        <f>SUM(F290:F293)</f>
        <v>6</v>
      </c>
      <c r="G294" s="6">
        <f t="shared" ref="G294:W294" si="57">SUM(G290:G293)</f>
        <v>2</v>
      </c>
      <c r="H294" s="6">
        <f t="shared" si="57"/>
        <v>0</v>
      </c>
      <c r="I294" s="6">
        <f t="shared" si="57"/>
        <v>0</v>
      </c>
      <c r="J294" s="6">
        <f t="shared" si="57"/>
        <v>2</v>
      </c>
      <c r="K294" s="6">
        <f t="shared" si="57"/>
        <v>1</v>
      </c>
      <c r="L294" s="6">
        <f t="shared" si="57"/>
        <v>0</v>
      </c>
      <c r="M294" s="6">
        <f t="shared" si="57"/>
        <v>0</v>
      </c>
      <c r="N294" s="6">
        <f t="shared" si="57"/>
        <v>0</v>
      </c>
      <c r="O294" s="6">
        <f t="shared" si="57"/>
        <v>0</v>
      </c>
      <c r="P294" s="6">
        <f t="shared" si="57"/>
        <v>1</v>
      </c>
      <c r="Q294" s="6">
        <f t="shared" si="57"/>
        <v>0</v>
      </c>
      <c r="R294" s="6">
        <f t="shared" si="57"/>
        <v>0</v>
      </c>
      <c r="S294" s="6">
        <f t="shared" si="57"/>
        <v>0</v>
      </c>
      <c r="T294" s="6">
        <f t="shared" si="57"/>
        <v>0</v>
      </c>
      <c r="U294" s="6">
        <f t="shared" si="57"/>
        <v>0</v>
      </c>
      <c r="V294" s="6">
        <f t="shared" si="57"/>
        <v>0</v>
      </c>
      <c r="W294" s="6">
        <f t="shared" si="57"/>
        <v>0</v>
      </c>
    </row>
    <row r="295" spans="1:23" s="2" customFormat="1" ht="21" customHeight="1" x14ac:dyDescent="0.2">
      <c r="A295" s="44">
        <v>2014</v>
      </c>
      <c r="B295" s="29" t="s">
        <v>26</v>
      </c>
      <c r="C295" s="45" t="s">
        <v>101</v>
      </c>
      <c r="D295" s="46" t="s">
        <v>28</v>
      </c>
      <c r="E295" s="46" t="s">
        <v>41</v>
      </c>
      <c r="F295" s="1">
        <v>1</v>
      </c>
      <c r="G295" s="13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</v>
      </c>
      <c r="N295" s="1">
        <v>0</v>
      </c>
      <c r="O295" s="1">
        <v>0</v>
      </c>
      <c r="P295" s="1">
        <v>0</v>
      </c>
      <c r="Q295" s="18">
        <v>1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</row>
    <row r="296" spans="1:23" s="8" customFormat="1" ht="21" customHeight="1" x14ac:dyDescent="0.2">
      <c r="A296" s="44"/>
      <c r="B296" s="29" t="s">
        <v>30</v>
      </c>
      <c r="C296" s="45"/>
      <c r="D296" s="47"/>
      <c r="E296" s="47"/>
      <c r="F296" s="1">
        <v>0</v>
      </c>
      <c r="G296" s="13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</row>
    <row r="297" spans="1:23" ht="21" customHeight="1" x14ac:dyDescent="0.2">
      <c r="A297" s="44"/>
      <c r="B297" s="29" t="s">
        <v>31</v>
      </c>
      <c r="C297" s="45"/>
      <c r="D297" s="47"/>
      <c r="E297" s="47"/>
      <c r="F297" s="1">
        <v>1</v>
      </c>
      <c r="G297" s="13">
        <v>0</v>
      </c>
      <c r="H297" s="1">
        <v>0</v>
      </c>
      <c r="I297" s="1">
        <v>0</v>
      </c>
      <c r="J297" s="1">
        <v>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</row>
    <row r="298" spans="1:23" s="8" customFormat="1" ht="21" customHeight="1" x14ac:dyDescent="0.2">
      <c r="A298" s="44"/>
      <c r="B298" s="29" t="s">
        <v>32</v>
      </c>
      <c r="C298" s="45"/>
      <c r="D298" s="48"/>
      <c r="E298" s="48"/>
      <c r="F298" s="1">
        <v>0</v>
      </c>
      <c r="G298" s="13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</row>
    <row r="299" spans="1:23" s="7" customFormat="1" ht="21" customHeight="1" x14ac:dyDescent="0.2">
      <c r="A299" s="4" t="s">
        <v>33</v>
      </c>
      <c r="B299" s="4"/>
      <c r="C299" s="5"/>
      <c r="D299" s="5"/>
      <c r="E299" s="5"/>
      <c r="F299" s="6">
        <f>SUM(F295:F298)</f>
        <v>2</v>
      </c>
      <c r="G299" s="6">
        <f t="shared" ref="G299:W299" si="58">SUM(G295:G298)</f>
        <v>0</v>
      </c>
      <c r="H299" s="6">
        <f t="shared" si="58"/>
        <v>0</v>
      </c>
      <c r="I299" s="6">
        <f t="shared" si="58"/>
        <v>0</v>
      </c>
      <c r="J299" s="6">
        <f t="shared" si="58"/>
        <v>1</v>
      </c>
      <c r="K299" s="6">
        <f t="shared" si="58"/>
        <v>0</v>
      </c>
      <c r="L299" s="6">
        <f t="shared" si="58"/>
        <v>0</v>
      </c>
      <c r="M299" s="6">
        <f t="shared" si="58"/>
        <v>1</v>
      </c>
      <c r="N299" s="6">
        <f t="shared" si="58"/>
        <v>0</v>
      </c>
      <c r="O299" s="6">
        <f t="shared" si="58"/>
        <v>0</v>
      </c>
      <c r="P299" s="6">
        <f t="shared" si="58"/>
        <v>0</v>
      </c>
      <c r="Q299" s="6">
        <f t="shared" si="58"/>
        <v>1</v>
      </c>
      <c r="R299" s="6">
        <f t="shared" si="58"/>
        <v>0</v>
      </c>
      <c r="S299" s="6">
        <f t="shared" si="58"/>
        <v>0</v>
      </c>
      <c r="T299" s="6">
        <f t="shared" si="58"/>
        <v>0</v>
      </c>
      <c r="U299" s="6">
        <f t="shared" si="58"/>
        <v>0</v>
      </c>
      <c r="V299" s="6">
        <f t="shared" si="58"/>
        <v>0</v>
      </c>
      <c r="W299" s="6">
        <f t="shared" si="58"/>
        <v>0</v>
      </c>
    </row>
    <row r="300" spans="1:23" s="2" customFormat="1" ht="21" customHeight="1" x14ac:dyDescent="0.2">
      <c r="A300" s="44">
        <v>2014</v>
      </c>
      <c r="B300" s="29" t="s">
        <v>26</v>
      </c>
      <c r="C300" s="45" t="s">
        <v>102</v>
      </c>
      <c r="D300" s="46" t="s">
        <v>28</v>
      </c>
      <c r="E300" s="46" t="s">
        <v>29</v>
      </c>
      <c r="F300" s="1">
        <v>0</v>
      </c>
      <c r="G300" s="13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</row>
    <row r="301" spans="1:23" s="8" customFormat="1" ht="21" customHeight="1" x14ac:dyDescent="0.2">
      <c r="A301" s="44"/>
      <c r="B301" s="29" t="s">
        <v>30</v>
      </c>
      <c r="C301" s="45"/>
      <c r="D301" s="47"/>
      <c r="E301" s="47"/>
      <c r="F301" s="1">
        <v>0</v>
      </c>
      <c r="G301" s="13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</row>
    <row r="302" spans="1:23" ht="21" customHeight="1" x14ac:dyDescent="0.2">
      <c r="A302" s="44"/>
      <c r="B302" s="29" t="s">
        <v>31</v>
      </c>
      <c r="C302" s="45"/>
      <c r="D302" s="47"/>
      <c r="E302" s="47"/>
      <c r="F302" s="1">
        <v>0</v>
      </c>
      <c r="G302" s="13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</row>
    <row r="303" spans="1:23" s="8" customFormat="1" ht="21" customHeight="1" x14ac:dyDescent="0.2">
      <c r="A303" s="44"/>
      <c r="B303" s="29" t="s">
        <v>32</v>
      </c>
      <c r="C303" s="45"/>
      <c r="D303" s="48"/>
      <c r="E303" s="48"/>
      <c r="F303" s="1">
        <v>0</v>
      </c>
      <c r="G303" s="13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</row>
    <row r="304" spans="1:23" s="7" customFormat="1" ht="21" customHeight="1" x14ac:dyDescent="0.2">
      <c r="A304" s="4" t="s">
        <v>33</v>
      </c>
      <c r="B304" s="4"/>
      <c r="C304" s="5"/>
      <c r="D304" s="5"/>
      <c r="E304" s="5"/>
      <c r="F304" s="6">
        <f>SUM(F300:F303)</f>
        <v>0</v>
      </c>
      <c r="G304" s="6">
        <f t="shared" ref="G304:W304" si="59">SUM(G300:G303)</f>
        <v>0</v>
      </c>
      <c r="H304" s="6">
        <f t="shared" si="59"/>
        <v>0</v>
      </c>
      <c r="I304" s="6">
        <f t="shared" si="59"/>
        <v>0</v>
      </c>
      <c r="J304" s="6">
        <f t="shared" si="59"/>
        <v>0</v>
      </c>
      <c r="K304" s="6">
        <f t="shared" si="59"/>
        <v>0</v>
      </c>
      <c r="L304" s="6">
        <f t="shared" si="59"/>
        <v>0</v>
      </c>
      <c r="M304" s="6">
        <f t="shared" si="59"/>
        <v>0</v>
      </c>
      <c r="N304" s="6">
        <f t="shared" si="59"/>
        <v>0</v>
      </c>
      <c r="O304" s="6">
        <f t="shared" si="59"/>
        <v>0</v>
      </c>
      <c r="P304" s="6">
        <f t="shared" si="59"/>
        <v>0</v>
      </c>
      <c r="Q304" s="6">
        <f t="shared" si="59"/>
        <v>0</v>
      </c>
      <c r="R304" s="6">
        <f t="shared" si="59"/>
        <v>0</v>
      </c>
      <c r="S304" s="6">
        <f t="shared" si="59"/>
        <v>0</v>
      </c>
      <c r="T304" s="6">
        <f t="shared" si="59"/>
        <v>0</v>
      </c>
      <c r="U304" s="6">
        <f t="shared" si="59"/>
        <v>0</v>
      </c>
      <c r="V304" s="6">
        <f t="shared" si="59"/>
        <v>0</v>
      </c>
      <c r="W304" s="6">
        <f t="shared" si="59"/>
        <v>0</v>
      </c>
    </row>
    <row r="305" spans="1:23" s="2" customFormat="1" ht="21" customHeight="1" x14ac:dyDescent="0.2">
      <c r="A305" s="44">
        <v>2014</v>
      </c>
      <c r="B305" s="29" t="s">
        <v>26</v>
      </c>
      <c r="C305" s="45" t="s">
        <v>103</v>
      </c>
      <c r="D305" s="46" t="s">
        <v>28</v>
      </c>
      <c r="E305" s="46" t="s">
        <v>41</v>
      </c>
      <c r="F305" s="1">
        <v>0</v>
      </c>
      <c r="G305" s="13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</row>
    <row r="306" spans="1:23" s="8" customFormat="1" ht="21" customHeight="1" x14ac:dyDescent="0.2">
      <c r="A306" s="44"/>
      <c r="B306" s="29" t="s">
        <v>30</v>
      </c>
      <c r="C306" s="45"/>
      <c r="D306" s="47"/>
      <c r="E306" s="47"/>
      <c r="F306" s="1">
        <v>15</v>
      </c>
      <c r="G306" s="13">
        <v>0</v>
      </c>
      <c r="H306" s="1">
        <v>0</v>
      </c>
      <c r="I306" s="1">
        <v>0</v>
      </c>
      <c r="J306" s="1">
        <v>0</v>
      </c>
      <c r="K306" s="1">
        <v>0</v>
      </c>
      <c r="L306" s="1">
        <v>2</v>
      </c>
      <c r="M306" s="1">
        <v>0</v>
      </c>
      <c r="N306" s="1">
        <v>0</v>
      </c>
      <c r="O306" s="1">
        <v>13</v>
      </c>
      <c r="P306" s="1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2</v>
      </c>
      <c r="V306" s="18">
        <v>0</v>
      </c>
      <c r="W306" s="18">
        <v>0</v>
      </c>
    </row>
    <row r="307" spans="1:23" ht="21" customHeight="1" x14ac:dyDescent="0.2">
      <c r="A307" s="44"/>
      <c r="B307" s="29" t="s">
        <v>31</v>
      </c>
      <c r="C307" s="45"/>
      <c r="D307" s="47"/>
      <c r="E307" s="47"/>
      <c r="F307" s="1">
        <v>1</v>
      </c>
      <c r="G307" s="13">
        <v>0</v>
      </c>
      <c r="H307" s="1">
        <v>0</v>
      </c>
      <c r="I307" s="1">
        <v>0</v>
      </c>
      <c r="J307" s="1">
        <v>0</v>
      </c>
      <c r="K307" s="1">
        <v>0</v>
      </c>
      <c r="L307" s="1">
        <v>1</v>
      </c>
      <c r="M307" s="1">
        <v>0</v>
      </c>
      <c r="N307" s="1">
        <v>0</v>
      </c>
      <c r="O307" s="1">
        <v>0</v>
      </c>
      <c r="P307" s="1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1</v>
      </c>
      <c r="V307" s="18">
        <v>0</v>
      </c>
      <c r="W307" s="18">
        <v>0</v>
      </c>
    </row>
    <row r="308" spans="1:23" s="8" customFormat="1" ht="21" customHeight="1" x14ac:dyDescent="0.2">
      <c r="A308" s="44"/>
      <c r="B308" s="29" t="s">
        <v>32</v>
      </c>
      <c r="C308" s="45"/>
      <c r="D308" s="48"/>
      <c r="E308" s="48"/>
      <c r="F308" s="1">
        <v>0</v>
      </c>
      <c r="G308" s="13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</row>
    <row r="309" spans="1:23" s="7" customFormat="1" ht="21" customHeight="1" x14ac:dyDescent="0.2">
      <c r="A309" s="4" t="s">
        <v>33</v>
      </c>
      <c r="B309" s="4"/>
      <c r="C309" s="5"/>
      <c r="D309" s="5"/>
      <c r="E309" s="5"/>
      <c r="F309" s="6">
        <f>SUM(F305:F308)</f>
        <v>16</v>
      </c>
      <c r="G309" s="6">
        <f t="shared" ref="G309:W309" si="60">SUM(G305:G308)</f>
        <v>0</v>
      </c>
      <c r="H309" s="6">
        <f t="shared" si="60"/>
        <v>0</v>
      </c>
      <c r="I309" s="6">
        <f t="shared" si="60"/>
        <v>0</v>
      </c>
      <c r="J309" s="6">
        <f t="shared" si="60"/>
        <v>0</v>
      </c>
      <c r="K309" s="6">
        <f t="shared" si="60"/>
        <v>0</v>
      </c>
      <c r="L309" s="6">
        <f t="shared" si="60"/>
        <v>3</v>
      </c>
      <c r="M309" s="6">
        <f t="shared" si="60"/>
        <v>0</v>
      </c>
      <c r="N309" s="6">
        <f t="shared" si="60"/>
        <v>0</v>
      </c>
      <c r="O309" s="6">
        <f t="shared" si="60"/>
        <v>13</v>
      </c>
      <c r="P309" s="6">
        <f t="shared" si="60"/>
        <v>0</v>
      </c>
      <c r="Q309" s="6">
        <f t="shared" si="60"/>
        <v>0</v>
      </c>
      <c r="R309" s="6">
        <f t="shared" si="60"/>
        <v>0</v>
      </c>
      <c r="S309" s="6">
        <f t="shared" si="60"/>
        <v>0</v>
      </c>
      <c r="T309" s="6">
        <f t="shared" si="60"/>
        <v>0</v>
      </c>
      <c r="U309" s="6">
        <f t="shared" si="60"/>
        <v>3</v>
      </c>
      <c r="V309" s="6">
        <f t="shared" si="60"/>
        <v>0</v>
      </c>
      <c r="W309" s="6">
        <f t="shared" si="60"/>
        <v>0</v>
      </c>
    </row>
    <row r="310" spans="1:23" s="2" customFormat="1" ht="21" customHeight="1" x14ac:dyDescent="0.2">
      <c r="A310" s="44">
        <v>2014</v>
      </c>
      <c r="B310" s="29" t="s">
        <v>26</v>
      </c>
      <c r="C310" s="45" t="s">
        <v>104</v>
      </c>
      <c r="D310" s="46" t="s">
        <v>28</v>
      </c>
      <c r="E310" s="46" t="s">
        <v>41</v>
      </c>
      <c r="F310" s="1">
        <v>8</v>
      </c>
      <c r="G310" s="13">
        <v>0</v>
      </c>
      <c r="H310" s="1">
        <v>0</v>
      </c>
      <c r="I310" s="1">
        <v>0</v>
      </c>
      <c r="J310" s="1">
        <v>1</v>
      </c>
      <c r="K310" s="1">
        <v>0</v>
      </c>
      <c r="L310" s="1">
        <v>2</v>
      </c>
      <c r="M310" s="1">
        <v>2</v>
      </c>
      <c r="N310" s="1">
        <v>0</v>
      </c>
      <c r="O310" s="1">
        <v>0</v>
      </c>
      <c r="P310" s="1">
        <v>3</v>
      </c>
      <c r="Q310" s="18">
        <v>4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</row>
    <row r="311" spans="1:23" s="8" customFormat="1" ht="21" customHeight="1" x14ac:dyDescent="0.2">
      <c r="A311" s="44"/>
      <c r="B311" s="29" t="s">
        <v>30</v>
      </c>
      <c r="C311" s="45"/>
      <c r="D311" s="47"/>
      <c r="E311" s="47"/>
      <c r="F311" s="1">
        <v>3</v>
      </c>
      <c r="G311" s="13">
        <v>0</v>
      </c>
      <c r="H311" s="1">
        <v>0</v>
      </c>
      <c r="I311" s="1">
        <v>2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1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</row>
    <row r="312" spans="1:23" ht="21" customHeight="1" x14ac:dyDescent="0.2">
      <c r="A312" s="44"/>
      <c r="B312" s="29" t="s">
        <v>31</v>
      </c>
      <c r="C312" s="45"/>
      <c r="D312" s="47"/>
      <c r="E312" s="47"/>
      <c r="F312" s="1">
        <v>1</v>
      </c>
      <c r="G312" s="13">
        <v>1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</row>
    <row r="313" spans="1:23" s="8" customFormat="1" ht="21" customHeight="1" x14ac:dyDescent="0.2">
      <c r="A313" s="44"/>
      <c r="B313" s="29" t="s">
        <v>32</v>
      </c>
      <c r="C313" s="45"/>
      <c r="D313" s="48"/>
      <c r="E313" s="48"/>
      <c r="F313" s="1">
        <v>0</v>
      </c>
      <c r="G313" s="13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</row>
    <row r="314" spans="1:23" s="7" customFormat="1" ht="21" customHeight="1" x14ac:dyDescent="0.2">
      <c r="A314" s="4" t="s">
        <v>33</v>
      </c>
      <c r="B314" s="4"/>
      <c r="C314" s="5"/>
      <c r="D314" s="5"/>
      <c r="E314" s="5"/>
      <c r="F314" s="6">
        <f>SUM(F310:F313)</f>
        <v>12</v>
      </c>
      <c r="G314" s="6">
        <f t="shared" ref="G314:W314" si="61">SUM(G310:G313)</f>
        <v>1</v>
      </c>
      <c r="H314" s="6">
        <f t="shared" si="61"/>
        <v>0</v>
      </c>
      <c r="I314" s="6">
        <f t="shared" si="61"/>
        <v>2</v>
      </c>
      <c r="J314" s="6">
        <f t="shared" si="61"/>
        <v>1</v>
      </c>
      <c r="K314" s="6">
        <f t="shared" si="61"/>
        <v>0</v>
      </c>
      <c r="L314" s="6">
        <f t="shared" si="61"/>
        <v>2</v>
      </c>
      <c r="M314" s="6">
        <f t="shared" si="61"/>
        <v>2</v>
      </c>
      <c r="N314" s="6">
        <f t="shared" si="61"/>
        <v>0</v>
      </c>
      <c r="O314" s="6">
        <f t="shared" si="61"/>
        <v>0</v>
      </c>
      <c r="P314" s="6">
        <f t="shared" si="61"/>
        <v>4</v>
      </c>
      <c r="Q314" s="6">
        <f t="shared" si="61"/>
        <v>4</v>
      </c>
      <c r="R314" s="6">
        <f t="shared" si="61"/>
        <v>0</v>
      </c>
      <c r="S314" s="6">
        <f t="shared" si="61"/>
        <v>0</v>
      </c>
      <c r="T314" s="6">
        <f t="shared" si="61"/>
        <v>0</v>
      </c>
      <c r="U314" s="6">
        <f t="shared" si="61"/>
        <v>0</v>
      </c>
      <c r="V314" s="6">
        <f t="shared" si="61"/>
        <v>0</v>
      </c>
      <c r="W314" s="6">
        <f t="shared" si="61"/>
        <v>0</v>
      </c>
    </row>
    <row r="315" spans="1:23" s="2" customFormat="1" ht="21" customHeight="1" x14ac:dyDescent="0.2">
      <c r="A315" s="44">
        <v>2014</v>
      </c>
      <c r="B315" s="29" t="s">
        <v>26</v>
      </c>
      <c r="C315" s="45" t="s">
        <v>105</v>
      </c>
      <c r="D315" s="46" t="s">
        <v>28</v>
      </c>
      <c r="E315" s="46" t="s">
        <v>41</v>
      </c>
      <c r="F315" s="1">
        <v>5</v>
      </c>
      <c r="G315" s="13">
        <v>0</v>
      </c>
      <c r="H315" s="1">
        <v>0</v>
      </c>
      <c r="I315" s="1">
        <v>1</v>
      </c>
      <c r="J315" s="1">
        <v>1</v>
      </c>
      <c r="K315" s="1">
        <v>0</v>
      </c>
      <c r="L315" s="1">
        <v>3</v>
      </c>
      <c r="M315" s="1">
        <v>0</v>
      </c>
      <c r="N315" s="1">
        <v>0</v>
      </c>
      <c r="O315" s="1">
        <v>0</v>
      </c>
      <c r="P315" s="1">
        <v>0</v>
      </c>
      <c r="Q315" s="18">
        <v>3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</row>
    <row r="316" spans="1:23" s="8" customFormat="1" ht="21" customHeight="1" x14ac:dyDescent="0.2">
      <c r="A316" s="44"/>
      <c r="B316" s="29" t="s">
        <v>30</v>
      </c>
      <c r="C316" s="45"/>
      <c r="D316" s="47"/>
      <c r="E316" s="47"/>
      <c r="F316" s="1">
        <v>7</v>
      </c>
      <c r="G316" s="13">
        <v>0</v>
      </c>
      <c r="H316" s="1">
        <v>0</v>
      </c>
      <c r="I316" s="1">
        <v>0</v>
      </c>
      <c r="J316" s="1">
        <v>0</v>
      </c>
      <c r="K316" s="1">
        <v>1</v>
      </c>
      <c r="L316" s="1">
        <v>4</v>
      </c>
      <c r="M316" s="1">
        <v>2</v>
      </c>
      <c r="N316" s="1">
        <v>0</v>
      </c>
      <c r="O316" s="1">
        <v>0</v>
      </c>
      <c r="P316" s="1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6</v>
      </c>
      <c r="V316" s="18">
        <v>0</v>
      </c>
      <c r="W316" s="18">
        <v>0</v>
      </c>
    </row>
    <row r="317" spans="1:23" ht="21" customHeight="1" x14ac:dyDescent="0.2">
      <c r="A317" s="44"/>
      <c r="B317" s="29" t="s">
        <v>31</v>
      </c>
      <c r="C317" s="45"/>
      <c r="D317" s="47"/>
      <c r="E317" s="47"/>
      <c r="F317" s="1">
        <v>6</v>
      </c>
      <c r="G317" s="13">
        <v>6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</row>
    <row r="318" spans="1:23" s="8" customFormat="1" ht="21" customHeight="1" x14ac:dyDescent="0.2">
      <c r="A318" s="44"/>
      <c r="B318" s="29" t="s">
        <v>32</v>
      </c>
      <c r="C318" s="45"/>
      <c r="D318" s="48"/>
      <c r="E318" s="48"/>
      <c r="F318" s="1">
        <v>0</v>
      </c>
      <c r="G318" s="13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</row>
    <row r="319" spans="1:23" s="7" customFormat="1" ht="21" customHeight="1" x14ac:dyDescent="0.2">
      <c r="A319" s="4" t="s">
        <v>33</v>
      </c>
      <c r="B319" s="4"/>
      <c r="C319" s="5"/>
      <c r="D319" s="5"/>
      <c r="E319" s="5"/>
      <c r="F319" s="6">
        <f>SUM(F315:F318)</f>
        <v>18</v>
      </c>
      <c r="G319" s="6">
        <f t="shared" ref="G319:W319" si="62">SUM(G315:G318)</f>
        <v>6</v>
      </c>
      <c r="H319" s="6">
        <f t="shared" si="62"/>
        <v>0</v>
      </c>
      <c r="I319" s="6">
        <f t="shared" si="62"/>
        <v>1</v>
      </c>
      <c r="J319" s="6">
        <f t="shared" si="62"/>
        <v>1</v>
      </c>
      <c r="K319" s="6">
        <f t="shared" si="62"/>
        <v>1</v>
      </c>
      <c r="L319" s="6">
        <f t="shared" si="62"/>
        <v>7</v>
      </c>
      <c r="M319" s="6">
        <f t="shared" si="62"/>
        <v>2</v>
      </c>
      <c r="N319" s="6">
        <f t="shared" si="62"/>
        <v>0</v>
      </c>
      <c r="O319" s="6">
        <f t="shared" si="62"/>
        <v>0</v>
      </c>
      <c r="P319" s="6">
        <f t="shared" si="62"/>
        <v>0</v>
      </c>
      <c r="Q319" s="6">
        <f t="shared" si="62"/>
        <v>3</v>
      </c>
      <c r="R319" s="6">
        <f t="shared" si="62"/>
        <v>0</v>
      </c>
      <c r="S319" s="6">
        <f t="shared" si="62"/>
        <v>0</v>
      </c>
      <c r="T319" s="6">
        <f t="shared" si="62"/>
        <v>0</v>
      </c>
      <c r="U319" s="6">
        <f t="shared" si="62"/>
        <v>6</v>
      </c>
      <c r="V319" s="6">
        <f t="shared" si="62"/>
        <v>0</v>
      </c>
      <c r="W319" s="6">
        <f t="shared" si="62"/>
        <v>0</v>
      </c>
    </row>
    <row r="320" spans="1:23" s="2" customFormat="1" ht="21" customHeight="1" x14ac:dyDescent="0.2">
      <c r="A320" s="44">
        <v>2014</v>
      </c>
      <c r="B320" s="29" t="s">
        <v>26</v>
      </c>
      <c r="C320" s="45" t="s">
        <v>106</v>
      </c>
      <c r="D320" s="46" t="s">
        <v>28</v>
      </c>
      <c r="E320" s="46" t="s">
        <v>41</v>
      </c>
      <c r="F320" s="1">
        <v>9</v>
      </c>
      <c r="G320" s="13">
        <v>0</v>
      </c>
      <c r="H320" s="1">
        <v>0</v>
      </c>
      <c r="I320" s="1">
        <v>0</v>
      </c>
      <c r="J320" s="1">
        <v>1</v>
      </c>
      <c r="K320" s="1">
        <v>1</v>
      </c>
      <c r="L320" s="1">
        <v>1</v>
      </c>
      <c r="M320" s="1">
        <v>1</v>
      </c>
      <c r="N320" s="1">
        <v>0</v>
      </c>
      <c r="O320" s="1">
        <v>4</v>
      </c>
      <c r="P320" s="1">
        <v>1</v>
      </c>
      <c r="Q320" s="18">
        <v>2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</row>
    <row r="321" spans="1:23" s="8" customFormat="1" ht="21" customHeight="1" x14ac:dyDescent="0.2">
      <c r="A321" s="44"/>
      <c r="B321" s="29" t="s">
        <v>30</v>
      </c>
      <c r="C321" s="45"/>
      <c r="D321" s="47"/>
      <c r="E321" s="47"/>
      <c r="F321" s="1">
        <v>2</v>
      </c>
      <c r="G321" s="13">
        <v>1</v>
      </c>
      <c r="H321" s="1">
        <v>0</v>
      </c>
      <c r="I321" s="1">
        <v>0</v>
      </c>
      <c r="J321" s="1">
        <v>0</v>
      </c>
      <c r="K321" s="1">
        <v>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</row>
    <row r="322" spans="1:23" ht="21" customHeight="1" x14ac:dyDescent="0.2">
      <c r="A322" s="44"/>
      <c r="B322" s="29" t="s">
        <v>31</v>
      </c>
      <c r="C322" s="45"/>
      <c r="D322" s="47"/>
      <c r="E322" s="47"/>
      <c r="F322" s="1">
        <v>7</v>
      </c>
      <c r="G322" s="13">
        <v>3</v>
      </c>
      <c r="H322" s="1">
        <v>0</v>
      </c>
      <c r="I322" s="1">
        <v>1</v>
      </c>
      <c r="J322" s="1">
        <v>0</v>
      </c>
      <c r="K322" s="1">
        <v>2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1</v>
      </c>
      <c r="V322" s="18">
        <v>0</v>
      </c>
      <c r="W322" s="18">
        <v>0</v>
      </c>
    </row>
    <row r="323" spans="1:23" s="8" customFormat="1" ht="21" customHeight="1" x14ac:dyDescent="0.2">
      <c r="A323" s="44"/>
      <c r="B323" s="29" t="s">
        <v>32</v>
      </c>
      <c r="C323" s="45"/>
      <c r="D323" s="48"/>
      <c r="E323" s="48"/>
      <c r="F323" s="1">
        <v>0</v>
      </c>
      <c r="G323" s="13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</row>
    <row r="324" spans="1:23" s="7" customFormat="1" ht="21" customHeight="1" x14ac:dyDescent="0.2">
      <c r="A324" s="4" t="s">
        <v>33</v>
      </c>
      <c r="B324" s="4"/>
      <c r="C324" s="5"/>
      <c r="D324" s="5"/>
      <c r="E324" s="5"/>
      <c r="F324" s="6">
        <f>SUM(F320:F323)</f>
        <v>18</v>
      </c>
      <c r="G324" s="6">
        <f t="shared" ref="G324:W324" si="63">SUM(G320:G323)</f>
        <v>4</v>
      </c>
      <c r="H324" s="6">
        <f t="shared" si="63"/>
        <v>0</v>
      </c>
      <c r="I324" s="6">
        <f t="shared" si="63"/>
        <v>1</v>
      </c>
      <c r="J324" s="6">
        <f t="shared" si="63"/>
        <v>1</v>
      </c>
      <c r="K324" s="6">
        <f t="shared" si="63"/>
        <v>4</v>
      </c>
      <c r="L324" s="6">
        <f t="shared" si="63"/>
        <v>2</v>
      </c>
      <c r="M324" s="6">
        <f t="shared" si="63"/>
        <v>1</v>
      </c>
      <c r="N324" s="6">
        <f t="shared" si="63"/>
        <v>0</v>
      </c>
      <c r="O324" s="6">
        <f t="shared" si="63"/>
        <v>4</v>
      </c>
      <c r="P324" s="6">
        <f t="shared" si="63"/>
        <v>1</v>
      </c>
      <c r="Q324" s="6">
        <f t="shared" si="63"/>
        <v>2</v>
      </c>
      <c r="R324" s="6">
        <f t="shared" si="63"/>
        <v>0</v>
      </c>
      <c r="S324" s="6">
        <f t="shared" si="63"/>
        <v>0</v>
      </c>
      <c r="T324" s="6">
        <f t="shared" si="63"/>
        <v>0</v>
      </c>
      <c r="U324" s="6">
        <f t="shared" si="63"/>
        <v>1</v>
      </c>
      <c r="V324" s="6">
        <f t="shared" si="63"/>
        <v>0</v>
      </c>
      <c r="W324" s="6">
        <f t="shared" si="63"/>
        <v>0</v>
      </c>
    </row>
    <row r="325" spans="1:23" s="2" customFormat="1" ht="21" customHeight="1" x14ac:dyDescent="0.2">
      <c r="A325" s="44">
        <v>2014</v>
      </c>
      <c r="B325" s="29" t="s">
        <v>26</v>
      </c>
      <c r="C325" s="45" t="s">
        <v>107</v>
      </c>
      <c r="D325" s="46" t="s">
        <v>28</v>
      </c>
      <c r="E325" s="46" t="s">
        <v>41</v>
      </c>
      <c r="F325" s="1">
        <v>2</v>
      </c>
      <c r="G325" s="13">
        <v>0</v>
      </c>
      <c r="H325" s="1">
        <v>0</v>
      </c>
      <c r="I325" s="1">
        <v>0</v>
      </c>
      <c r="J325" s="1">
        <v>0</v>
      </c>
      <c r="K325" s="1">
        <v>1</v>
      </c>
      <c r="L325" s="1">
        <v>0</v>
      </c>
      <c r="M325" s="1">
        <v>0</v>
      </c>
      <c r="N325" s="1">
        <v>1</v>
      </c>
      <c r="O325" s="1">
        <v>0</v>
      </c>
      <c r="P325" s="1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</row>
    <row r="326" spans="1:23" s="8" customFormat="1" ht="21" customHeight="1" x14ac:dyDescent="0.2">
      <c r="A326" s="44"/>
      <c r="B326" s="29" t="s">
        <v>30</v>
      </c>
      <c r="C326" s="45"/>
      <c r="D326" s="47"/>
      <c r="E326" s="47"/>
      <c r="F326" s="1">
        <v>3</v>
      </c>
      <c r="G326" s="13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</v>
      </c>
      <c r="N326" s="1">
        <v>0</v>
      </c>
      <c r="O326" s="1">
        <v>2</v>
      </c>
      <c r="P326" s="1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1</v>
      </c>
      <c r="V326" s="18">
        <v>0</v>
      </c>
      <c r="W326" s="18">
        <v>0</v>
      </c>
    </row>
    <row r="327" spans="1:23" ht="21" customHeight="1" x14ac:dyDescent="0.2">
      <c r="A327" s="44"/>
      <c r="B327" s="29" t="s">
        <v>31</v>
      </c>
      <c r="C327" s="45"/>
      <c r="D327" s="47"/>
      <c r="E327" s="47"/>
      <c r="F327" s="1">
        <v>4</v>
      </c>
      <c r="G327" s="13">
        <v>2</v>
      </c>
      <c r="H327" s="1">
        <v>0</v>
      </c>
      <c r="I327" s="1">
        <v>0</v>
      </c>
      <c r="J327" s="1">
        <v>1</v>
      </c>
      <c r="K327" s="1">
        <v>0</v>
      </c>
      <c r="L327" s="1">
        <v>0</v>
      </c>
      <c r="M327" s="1">
        <v>1</v>
      </c>
      <c r="N327" s="1">
        <v>0</v>
      </c>
      <c r="O327" s="1">
        <v>0</v>
      </c>
      <c r="P327" s="1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1</v>
      </c>
      <c r="V327" s="18">
        <v>0</v>
      </c>
      <c r="W327" s="18">
        <v>0</v>
      </c>
    </row>
    <row r="328" spans="1:23" s="8" customFormat="1" ht="21" customHeight="1" x14ac:dyDescent="0.2">
      <c r="A328" s="44"/>
      <c r="B328" s="29" t="s">
        <v>32</v>
      </c>
      <c r="C328" s="45"/>
      <c r="D328" s="48"/>
      <c r="E328" s="48"/>
      <c r="F328" s="1">
        <v>0</v>
      </c>
      <c r="G328" s="13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</row>
    <row r="329" spans="1:23" s="7" customFormat="1" ht="21" customHeight="1" x14ac:dyDescent="0.2">
      <c r="A329" s="4" t="s">
        <v>33</v>
      </c>
      <c r="B329" s="4"/>
      <c r="C329" s="5"/>
      <c r="D329" s="5"/>
      <c r="E329" s="5"/>
      <c r="F329" s="6">
        <f>SUM(F325:F328)</f>
        <v>9</v>
      </c>
      <c r="G329" s="6">
        <f t="shared" ref="G329:W329" si="64">SUM(G325:G328)</f>
        <v>2</v>
      </c>
      <c r="H329" s="6">
        <f t="shared" si="64"/>
        <v>0</v>
      </c>
      <c r="I329" s="6">
        <f t="shared" si="64"/>
        <v>0</v>
      </c>
      <c r="J329" s="6">
        <f t="shared" si="64"/>
        <v>1</v>
      </c>
      <c r="K329" s="6">
        <f t="shared" si="64"/>
        <v>1</v>
      </c>
      <c r="L329" s="6">
        <f t="shared" si="64"/>
        <v>0</v>
      </c>
      <c r="M329" s="6">
        <f t="shared" si="64"/>
        <v>2</v>
      </c>
      <c r="N329" s="6">
        <f t="shared" si="64"/>
        <v>1</v>
      </c>
      <c r="O329" s="6">
        <f t="shared" si="64"/>
        <v>2</v>
      </c>
      <c r="P329" s="6">
        <f t="shared" si="64"/>
        <v>0</v>
      </c>
      <c r="Q329" s="6">
        <f t="shared" si="64"/>
        <v>1</v>
      </c>
      <c r="R329" s="6">
        <f t="shared" si="64"/>
        <v>0</v>
      </c>
      <c r="S329" s="6">
        <f t="shared" si="64"/>
        <v>0</v>
      </c>
      <c r="T329" s="6">
        <f t="shared" si="64"/>
        <v>0</v>
      </c>
      <c r="U329" s="6">
        <f t="shared" si="64"/>
        <v>2</v>
      </c>
      <c r="V329" s="6">
        <f t="shared" si="64"/>
        <v>0</v>
      </c>
      <c r="W329" s="6">
        <f t="shared" si="64"/>
        <v>0</v>
      </c>
    </row>
    <row r="330" spans="1:23" s="2" customFormat="1" ht="21" customHeight="1" x14ac:dyDescent="0.2">
      <c r="A330" s="44">
        <v>2014</v>
      </c>
      <c r="B330" s="29" t="s">
        <v>26</v>
      </c>
      <c r="C330" s="45" t="s">
        <v>108</v>
      </c>
      <c r="D330" s="46" t="s">
        <v>48</v>
      </c>
      <c r="E330" s="46" t="s">
        <v>48</v>
      </c>
      <c r="F330" s="1">
        <v>7</v>
      </c>
      <c r="G330" s="13">
        <v>0</v>
      </c>
      <c r="H330" s="1">
        <v>0</v>
      </c>
      <c r="I330" s="1">
        <v>0</v>
      </c>
      <c r="J330" s="1">
        <v>1</v>
      </c>
      <c r="K330" s="1">
        <v>2</v>
      </c>
      <c r="L330" s="1">
        <v>0</v>
      </c>
      <c r="M330" s="1">
        <v>1</v>
      </c>
      <c r="N330" s="1">
        <v>0</v>
      </c>
      <c r="O330" s="1">
        <v>3</v>
      </c>
      <c r="P330" s="1">
        <v>0</v>
      </c>
      <c r="Q330" s="18">
        <v>1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</row>
    <row r="331" spans="1:23" s="8" customFormat="1" ht="21" customHeight="1" x14ac:dyDescent="0.2">
      <c r="A331" s="44"/>
      <c r="B331" s="29" t="s">
        <v>30</v>
      </c>
      <c r="C331" s="45"/>
      <c r="D331" s="47"/>
      <c r="E331" s="47"/>
      <c r="F331" s="1">
        <v>5</v>
      </c>
      <c r="G331" s="13">
        <v>0</v>
      </c>
      <c r="H331" s="1">
        <v>0</v>
      </c>
      <c r="I331" s="1">
        <v>0</v>
      </c>
      <c r="J331" s="1">
        <v>0</v>
      </c>
      <c r="K331" s="1">
        <v>3</v>
      </c>
      <c r="L331" s="1">
        <v>0</v>
      </c>
      <c r="M331" s="1">
        <v>0</v>
      </c>
      <c r="N331" s="1">
        <v>0</v>
      </c>
      <c r="O331" s="1">
        <v>2</v>
      </c>
      <c r="P331" s="1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</row>
    <row r="332" spans="1:23" ht="21" customHeight="1" x14ac:dyDescent="0.2">
      <c r="A332" s="44"/>
      <c r="B332" s="29" t="s">
        <v>31</v>
      </c>
      <c r="C332" s="45"/>
      <c r="D332" s="47"/>
      <c r="E332" s="47"/>
      <c r="F332" s="1">
        <v>4</v>
      </c>
      <c r="G332" s="13">
        <v>3</v>
      </c>
      <c r="H332" s="1">
        <v>0</v>
      </c>
      <c r="I332" s="1">
        <v>1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</row>
    <row r="333" spans="1:23" s="8" customFormat="1" ht="21" customHeight="1" x14ac:dyDescent="0.2">
      <c r="A333" s="44"/>
      <c r="B333" s="29" t="s">
        <v>32</v>
      </c>
      <c r="C333" s="45"/>
      <c r="D333" s="48"/>
      <c r="E333" s="48"/>
      <c r="F333" s="1">
        <v>0</v>
      </c>
      <c r="G333" s="13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</row>
    <row r="334" spans="1:23" s="7" customFormat="1" ht="21" customHeight="1" x14ac:dyDescent="0.2">
      <c r="A334" s="4" t="s">
        <v>33</v>
      </c>
      <c r="B334" s="4"/>
      <c r="C334" s="5"/>
      <c r="D334" s="5"/>
      <c r="E334" s="5"/>
      <c r="F334" s="6">
        <f>SUM(F330:F333)</f>
        <v>16</v>
      </c>
      <c r="G334" s="6">
        <f t="shared" ref="G334:W334" si="65">SUM(G330:G333)</f>
        <v>3</v>
      </c>
      <c r="H334" s="6">
        <f t="shared" si="65"/>
        <v>0</v>
      </c>
      <c r="I334" s="6">
        <f t="shared" si="65"/>
        <v>1</v>
      </c>
      <c r="J334" s="6">
        <f t="shared" si="65"/>
        <v>1</v>
      </c>
      <c r="K334" s="6">
        <f t="shared" si="65"/>
        <v>5</v>
      </c>
      <c r="L334" s="6">
        <f t="shared" si="65"/>
        <v>0</v>
      </c>
      <c r="M334" s="6">
        <f t="shared" si="65"/>
        <v>1</v>
      </c>
      <c r="N334" s="6">
        <f t="shared" si="65"/>
        <v>0</v>
      </c>
      <c r="O334" s="6">
        <f t="shared" si="65"/>
        <v>5</v>
      </c>
      <c r="P334" s="6">
        <f t="shared" si="65"/>
        <v>0</v>
      </c>
      <c r="Q334" s="6">
        <f t="shared" si="65"/>
        <v>1</v>
      </c>
      <c r="R334" s="6">
        <f t="shared" si="65"/>
        <v>0</v>
      </c>
      <c r="S334" s="6">
        <f t="shared" si="65"/>
        <v>0</v>
      </c>
      <c r="T334" s="6">
        <f t="shared" si="65"/>
        <v>0</v>
      </c>
      <c r="U334" s="6">
        <f t="shared" si="65"/>
        <v>0</v>
      </c>
      <c r="V334" s="6">
        <f t="shared" si="65"/>
        <v>0</v>
      </c>
      <c r="W334" s="6">
        <f t="shared" si="65"/>
        <v>0</v>
      </c>
    </row>
    <row r="335" spans="1:23" s="2" customFormat="1" ht="21" customHeight="1" x14ac:dyDescent="0.2">
      <c r="A335" s="44">
        <v>2014</v>
      </c>
      <c r="B335" s="29" t="s">
        <v>26</v>
      </c>
      <c r="C335" s="45" t="s">
        <v>109</v>
      </c>
      <c r="D335" s="46" t="s">
        <v>28</v>
      </c>
      <c r="E335" s="46" t="s">
        <v>41</v>
      </c>
      <c r="F335" s="1">
        <v>0</v>
      </c>
      <c r="G335" s="13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</row>
    <row r="336" spans="1:23" s="8" customFormat="1" ht="21" customHeight="1" x14ac:dyDescent="0.2">
      <c r="A336" s="44"/>
      <c r="B336" s="29" t="s">
        <v>30</v>
      </c>
      <c r="C336" s="45"/>
      <c r="D336" s="47"/>
      <c r="E336" s="47"/>
      <c r="F336" s="1">
        <v>0</v>
      </c>
      <c r="G336" s="13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</row>
    <row r="337" spans="1:23" ht="21" customHeight="1" x14ac:dyDescent="0.2">
      <c r="A337" s="44"/>
      <c r="B337" s="29" t="s">
        <v>31</v>
      </c>
      <c r="C337" s="45"/>
      <c r="D337" s="47"/>
      <c r="E337" s="47"/>
      <c r="F337" s="1">
        <v>0</v>
      </c>
      <c r="G337" s="13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</row>
    <row r="338" spans="1:23" s="8" customFormat="1" ht="21" customHeight="1" x14ac:dyDescent="0.2">
      <c r="A338" s="44"/>
      <c r="B338" s="29" t="s">
        <v>32</v>
      </c>
      <c r="C338" s="45"/>
      <c r="D338" s="48"/>
      <c r="E338" s="48"/>
      <c r="F338" s="1">
        <v>0</v>
      </c>
      <c r="G338" s="13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</row>
    <row r="339" spans="1:23" s="7" customFormat="1" ht="21" customHeight="1" x14ac:dyDescent="0.2">
      <c r="A339" s="4" t="s">
        <v>33</v>
      </c>
      <c r="B339" s="4"/>
      <c r="C339" s="5"/>
      <c r="D339" s="5"/>
      <c r="E339" s="5"/>
      <c r="F339" s="6">
        <f>SUM(F335:F338)</f>
        <v>0</v>
      </c>
      <c r="G339" s="6">
        <f t="shared" ref="G339:W339" si="66">SUM(G335:G338)</f>
        <v>0</v>
      </c>
      <c r="H339" s="6">
        <f t="shared" si="66"/>
        <v>0</v>
      </c>
      <c r="I339" s="6">
        <f t="shared" si="66"/>
        <v>0</v>
      </c>
      <c r="J339" s="6">
        <f t="shared" si="66"/>
        <v>0</v>
      </c>
      <c r="K339" s="6">
        <f t="shared" si="66"/>
        <v>0</v>
      </c>
      <c r="L339" s="6">
        <f t="shared" si="66"/>
        <v>0</v>
      </c>
      <c r="M339" s="6">
        <f t="shared" si="66"/>
        <v>0</v>
      </c>
      <c r="N339" s="6">
        <f t="shared" si="66"/>
        <v>0</v>
      </c>
      <c r="O339" s="6">
        <f t="shared" si="66"/>
        <v>0</v>
      </c>
      <c r="P339" s="6">
        <f t="shared" si="66"/>
        <v>0</v>
      </c>
      <c r="Q339" s="6">
        <f t="shared" si="66"/>
        <v>0</v>
      </c>
      <c r="R339" s="6">
        <f t="shared" si="66"/>
        <v>0</v>
      </c>
      <c r="S339" s="6">
        <f t="shared" si="66"/>
        <v>0</v>
      </c>
      <c r="T339" s="6">
        <f t="shared" si="66"/>
        <v>0</v>
      </c>
      <c r="U339" s="6">
        <f t="shared" si="66"/>
        <v>0</v>
      </c>
      <c r="V339" s="6">
        <f t="shared" si="66"/>
        <v>0</v>
      </c>
      <c r="W339" s="6">
        <f t="shared" si="66"/>
        <v>0</v>
      </c>
    </row>
    <row r="340" spans="1:23" s="2" customFormat="1" ht="21" customHeight="1" x14ac:dyDescent="0.2">
      <c r="A340" s="44">
        <v>2014</v>
      </c>
      <c r="B340" s="29" t="s">
        <v>26</v>
      </c>
      <c r="C340" s="45" t="s">
        <v>110</v>
      </c>
      <c r="D340" s="46" t="s">
        <v>28</v>
      </c>
      <c r="E340" s="46" t="s">
        <v>41</v>
      </c>
      <c r="F340" s="1">
        <v>0</v>
      </c>
      <c r="G340" s="13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</row>
    <row r="341" spans="1:23" s="8" customFormat="1" ht="21" customHeight="1" x14ac:dyDescent="0.2">
      <c r="A341" s="44"/>
      <c r="B341" s="29" t="s">
        <v>30</v>
      </c>
      <c r="C341" s="45"/>
      <c r="D341" s="47"/>
      <c r="E341" s="47"/>
      <c r="F341" s="1">
        <v>0</v>
      </c>
      <c r="G341" s="13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</row>
    <row r="342" spans="1:23" ht="21" customHeight="1" x14ac:dyDescent="0.2">
      <c r="A342" s="44"/>
      <c r="B342" s="29" t="s">
        <v>31</v>
      </c>
      <c r="C342" s="45"/>
      <c r="D342" s="47"/>
      <c r="E342" s="47"/>
      <c r="F342" s="1">
        <v>0</v>
      </c>
      <c r="G342" s="13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</row>
    <row r="343" spans="1:23" s="8" customFormat="1" ht="21" customHeight="1" x14ac:dyDescent="0.2">
      <c r="A343" s="44"/>
      <c r="B343" s="29" t="s">
        <v>32</v>
      </c>
      <c r="C343" s="45"/>
      <c r="D343" s="48"/>
      <c r="E343" s="48"/>
      <c r="F343" s="1">
        <v>0</v>
      </c>
      <c r="G343" s="13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</row>
    <row r="344" spans="1:23" s="7" customFormat="1" ht="21" customHeight="1" x14ac:dyDescent="0.2">
      <c r="A344" s="4" t="s">
        <v>33</v>
      </c>
      <c r="B344" s="4"/>
      <c r="C344" s="5"/>
      <c r="D344" s="5"/>
      <c r="E344" s="5"/>
      <c r="F344" s="6">
        <f>SUM(F340:F343)</f>
        <v>0</v>
      </c>
      <c r="G344" s="6">
        <f t="shared" ref="G344:W344" si="67">SUM(G340:G343)</f>
        <v>0</v>
      </c>
      <c r="H344" s="6">
        <f t="shared" si="67"/>
        <v>0</v>
      </c>
      <c r="I344" s="6">
        <f t="shared" si="67"/>
        <v>0</v>
      </c>
      <c r="J344" s="6">
        <f t="shared" si="67"/>
        <v>0</v>
      </c>
      <c r="K344" s="6">
        <f t="shared" si="67"/>
        <v>0</v>
      </c>
      <c r="L344" s="6">
        <f t="shared" si="67"/>
        <v>0</v>
      </c>
      <c r="M344" s="6">
        <f t="shared" si="67"/>
        <v>0</v>
      </c>
      <c r="N344" s="6">
        <f t="shared" si="67"/>
        <v>0</v>
      </c>
      <c r="O344" s="6">
        <f t="shared" si="67"/>
        <v>0</v>
      </c>
      <c r="P344" s="6">
        <f t="shared" si="67"/>
        <v>0</v>
      </c>
      <c r="Q344" s="6">
        <f t="shared" si="67"/>
        <v>0</v>
      </c>
      <c r="R344" s="6">
        <f t="shared" si="67"/>
        <v>0</v>
      </c>
      <c r="S344" s="6">
        <f t="shared" si="67"/>
        <v>0</v>
      </c>
      <c r="T344" s="6">
        <f t="shared" si="67"/>
        <v>0</v>
      </c>
      <c r="U344" s="6">
        <f t="shared" si="67"/>
        <v>0</v>
      </c>
      <c r="V344" s="6">
        <f t="shared" si="67"/>
        <v>0</v>
      </c>
      <c r="W344" s="6">
        <f t="shared" si="67"/>
        <v>0</v>
      </c>
    </row>
    <row r="345" spans="1:23" s="2" customFormat="1" ht="21" customHeight="1" x14ac:dyDescent="0.2">
      <c r="A345" s="44">
        <v>2014</v>
      </c>
      <c r="B345" s="29" t="s">
        <v>26</v>
      </c>
      <c r="C345" s="45" t="s">
        <v>111</v>
      </c>
      <c r="D345" s="46" t="s">
        <v>28</v>
      </c>
      <c r="E345" s="46" t="s">
        <v>41</v>
      </c>
      <c r="F345" s="1">
        <v>0</v>
      </c>
      <c r="G345" s="13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</row>
    <row r="346" spans="1:23" s="8" customFormat="1" ht="21" customHeight="1" x14ac:dyDescent="0.2">
      <c r="A346" s="44"/>
      <c r="B346" s="29" t="s">
        <v>30</v>
      </c>
      <c r="C346" s="45"/>
      <c r="D346" s="47"/>
      <c r="E346" s="47"/>
      <c r="F346" s="1">
        <v>0</v>
      </c>
      <c r="G346" s="13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</row>
    <row r="347" spans="1:23" ht="21" customHeight="1" x14ac:dyDescent="0.2">
      <c r="A347" s="44"/>
      <c r="B347" s="29" t="s">
        <v>31</v>
      </c>
      <c r="C347" s="45"/>
      <c r="D347" s="47"/>
      <c r="E347" s="47"/>
      <c r="F347" s="1">
        <v>0</v>
      </c>
      <c r="G347" s="13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</row>
    <row r="348" spans="1:23" s="8" customFormat="1" ht="21" customHeight="1" x14ac:dyDescent="0.2">
      <c r="A348" s="44"/>
      <c r="B348" s="29" t="s">
        <v>32</v>
      </c>
      <c r="C348" s="45"/>
      <c r="D348" s="48"/>
      <c r="E348" s="48"/>
      <c r="F348" s="1">
        <v>0</v>
      </c>
      <c r="G348" s="13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</row>
    <row r="349" spans="1:23" s="7" customFormat="1" ht="21" customHeight="1" x14ac:dyDescent="0.2">
      <c r="A349" s="4" t="s">
        <v>33</v>
      </c>
      <c r="B349" s="4"/>
      <c r="C349" s="5"/>
      <c r="D349" s="5"/>
      <c r="E349" s="5"/>
      <c r="F349" s="6">
        <f>SUM(F345:F348)</f>
        <v>0</v>
      </c>
      <c r="G349" s="6">
        <f t="shared" ref="G349:W349" si="68">SUM(G345:G348)</f>
        <v>0</v>
      </c>
      <c r="H349" s="6">
        <f t="shared" si="68"/>
        <v>0</v>
      </c>
      <c r="I349" s="6">
        <f t="shared" si="68"/>
        <v>0</v>
      </c>
      <c r="J349" s="6">
        <f t="shared" si="68"/>
        <v>0</v>
      </c>
      <c r="K349" s="6">
        <f t="shared" si="68"/>
        <v>0</v>
      </c>
      <c r="L349" s="6">
        <f t="shared" si="68"/>
        <v>0</v>
      </c>
      <c r="M349" s="6">
        <f t="shared" si="68"/>
        <v>0</v>
      </c>
      <c r="N349" s="6">
        <f t="shared" si="68"/>
        <v>0</v>
      </c>
      <c r="O349" s="6">
        <f t="shared" si="68"/>
        <v>0</v>
      </c>
      <c r="P349" s="6">
        <f t="shared" si="68"/>
        <v>0</v>
      </c>
      <c r="Q349" s="6">
        <f t="shared" si="68"/>
        <v>0</v>
      </c>
      <c r="R349" s="6">
        <f t="shared" si="68"/>
        <v>0</v>
      </c>
      <c r="S349" s="6">
        <f t="shared" si="68"/>
        <v>0</v>
      </c>
      <c r="T349" s="6">
        <f t="shared" si="68"/>
        <v>0</v>
      </c>
      <c r="U349" s="6">
        <f t="shared" si="68"/>
        <v>0</v>
      </c>
      <c r="V349" s="6">
        <f t="shared" si="68"/>
        <v>0</v>
      </c>
      <c r="W349" s="6">
        <f t="shared" si="68"/>
        <v>0</v>
      </c>
    </row>
    <row r="350" spans="1:23" s="2" customFormat="1" ht="21" customHeight="1" x14ac:dyDescent="0.2">
      <c r="A350" s="44">
        <v>2014</v>
      </c>
      <c r="B350" s="29" t="s">
        <v>26</v>
      </c>
      <c r="C350" s="45" t="s">
        <v>112</v>
      </c>
      <c r="D350" s="46" t="s">
        <v>28</v>
      </c>
      <c r="E350" s="46" t="s">
        <v>41</v>
      </c>
      <c r="F350" s="1">
        <v>0</v>
      </c>
      <c r="G350" s="13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</row>
    <row r="351" spans="1:23" s="8" customFormat="1" ht="21" customHeight="1" x14ac:dyDescent="0.2">
      <c r="A351" s="44"/>
      <c r="B351" s="29" t="s">
        <v>30</v>
      </c>
      <c r="C351" s="45"/>
      <c r="D351" s="47"/>
      <c r="E351" s="47"/>
      <c r="F351" s="1">
        <v>0</v>
      </c>
      <c r="G351" s="13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</row>
    <row r="352" spans="1:23" ht="21" customHeight="1" x14ac:dyDescent="0.2">
      <c r="A352" s="44"/>
      <c r="B352" s="29" t="s">
        <v>31</v>
      </c>
      <c r="C352" s="45"/>
      <c r="D352" s="47"/>
      <c r="E352" s="47"/>
      <c r="F352" s="1">
        <v>0</v>
      </c>
      <c r="G352" s="13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</row>
    <row r="353" spans="1:23" s="8" customFormat="1" ht="21" customHeight="1" x14ac:dyDescent="0.2">
      <c r="A353" s="44"/>
      <c r="B353" s="29" t="s">
        <v>32</v>
      </c>
      <c r="C353" s="45"/>
      <c r="D353" s="48"/>
      <c r="E353" s="48"/>
      <c r="F353" s="1">
        <v>0</v>
      </c>
      <c r="G353" s="13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</row>
    <row r="354" spans="1:23" s="7" customFormat="1" ht="21" customHeight="1" x14ac:dyDescent="0.2">
      <c r="A354" s="4" t="s">
        <v>33</v>
      </c>
      <c r="B354" s="4"/>
      <c r="C354" s="5"/>
      <c r="D354" s="5"/>
      <c r="E354" s="5"/>
      <c r="F354" s="6">
        <f>SUM(F350:F353)</f>
        <v>0</v>
      </c>
      <c r="G354" s="6">
        <f t="shared" ref="G354:W354" si="69">SUM(G350:G353)</f>
        <v>0</v>
      </c>
      <c r="H354" s="6">
        <f t="shared" si="69"/>
        <v>0</v>
      </c>
      <c r="I354" s="6">
        <f t="shared" si="69"/>
        <v>0</v>
      </c>
      <c r="J354" s="6">
        <f t="shared" si="69"/>
        <v>0</v>
      </c>
      <c r="K354" s="6">
        <f t="shared" si="69"/>
        <v>0</v>
      </c>
      <c r="L354" s="6">
        <f t="shared" si="69"/>
        <v>0</v>
      </c>
      <c r="M354" s="6">
        <f t="shared" si="69"/>
        <v>0</v>
      </c>
      <c r="N354" s="6">
        <f t="shared" si="69"/>
        <v>0</v>
      </c>
      <c r="O354" s="6">
        <f t="shared" si="69"/>
        <v>0</v>
      </c>
      <c r="P354" s="6">
        <f t="shared" si="69"/>
        <v>0</v>
      </c>
      <c r="Q354" s="6">
        <f t="shared" si="69"/>
        <v>0</v>
      </c>
      <c r="R354" s="6">
        <f t="shared" si="69"/>
        <v>0</v>
      </c>
      <c r="S354" s="6">
        <f t="shared" si="69"/>
        <v>0</v>
      </c>
      <c r="T354" s="6">
        <f t="shared" si="69"/>
        <v>0</v>
      </c>
      <c r="U354" s="6">
        <f t="shared" si="69"/>
        <v>0</v>
      </c>
      <c r="V354" s="6">
        <f t="shared" si="69"/>
        <v>0</v>
      </c>
      <c r="W354" s="6">
        <f t="shared" si="69"/>
        <v>0</v>
      </c>
    </row>
    <row r="355" spans="1:23" s="2" customFormat="1" ht="21" customHeight="1" x14ac:dyDescent="0.2">
      <c r="A355" s="44">
        <v>2014</v>
      </c>
      <c r="B355" s="29" t="s">
        <v>26</v>
      </c>
      <c r="C355" s="45" t="s">
        <v>113</v>
      </c>
      <c r="D355" s="46" t="s">
        <v>28</v>
      </c>
      <c r="E355" s="46" t="s">
        <v>41</v>
      </c>
      <c r="F355" s="1">
        <v>1</v>
      </c>
      <c r="G355" s="13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8">
        <v>1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</row>
    <row r="356" spans="1:23" s="8" customFormat="1" ht="21" customHeight="1" x14ac:dyDescent="0.2">
      <c r="A356" s="44"/>
      <c r="B356" s="29" t="s">
        <v>30</v>
      </c>
      <c r="C356" s="45"/>
      <c r="D356" s="47"/>
      <c r="E356" s="47"/>
      <c r="F356" s="1">
        <v>0</v>
      </c>
      <c r="G356" s="13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</row>
    <row r="357" spans="1:23" ht="21" customHeight="1" x14ac:dyDescent="0.2">
      <c r="A357" s="44"/>
      <c r="B357" s="29" t="s">
        <v>31</v>
      </c>
      <c r="C357" s="45"/>
      <c r="D357" s="47"/>
      <c r="E357" s="47"/>
      <c r="F357" s="1">
        <v>0</v>
      </c>
      <c r="G357" s="13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</row>
    <row r="358" spans="1:23" s="8" customFormat="1" ht="21" customHeight="1" x14ac:dyDescent="0.2">
      <c r="A358" s="44"/>
      <c r="B358" s="29" t="s">
        <v>32</v>
      </c>
      <c r="C358" s="45"/>
      <c r="D358" s="48"/>
      <c r="E358" s="48"/>
      <c r="F358" s="1">
        <v>0</v>
      </c>
      <c r="G358" s="13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</row>
    <row r="359" spans="1:23" s="7" customFormat="1" ht="21" customHeight="1" x14ac:dyDescent="0.2">
      <c r="A359" s="4" t="s">
        <v>33</v>
      </c>
      <c r="B359" s="4"/>
      <c r="C359" s="5"/>
      <c r="D359" s="5"/>
      <c r="E359" s="5"/>
      <c r="F359" s="6">
        <f>SUM(F355:F358)</f>
        <v>1</v>
      </c>
      <c r="G359" s="6">
        <f t="shared" ref="G359:W359" si="70">SUM(G355:G358)</f>
        <v>0</v>
      </c>
      <c r="H359" s="6">
        <f t="shared" si="70"/>
        <v>0</v>
      </c>
      <c r="I359" s="6">
        <f t="shared" si="70"/>
        <v>0</v>
      </c>
      <c r="J359" s="6">
        <f t="shared" si="70"/>
        <v>0</v>
      </c>
      <c r="K359" s="6">
        <f t="shared" si="70"/>
        <v>0</v>
      </c>
      <c r="L359" s="6">
        <f t="shared" si="70"/>
        <v>1</v>
      </c>
      <c r="M359" s="6">
        <f t="shared" si="70"/>
        <v>0</v>
      </c>
      <c r="N359" s="6">
        <f t="shared" si="70"/>
        <v>0</v>
      </c>
      <c r="O359" s="6">
        <f t="shared" si="70"/>
        <v>0</v>
      </c>
      <c r="P359" s="6">
        <f t="shared" si="70"/>
        <v>0</v>
      </c>
      <c r="Q359" s="6">
        <f t="shared" si="70"/>
        <v>1</v>
      </c>
      <c r="R359" s="6">
        <f t="shared" si="70"/>
        <v>0</v>
      </c>
      <c r="S359" s="6">
        <f t="shared" si="70"/>
        <v>0</v>
      </c>
      <c r="T359" s="6">
        <f t="shared" si="70"/>
        <v>0</v>
      </c>
      <c r="U359" s="6">
        <f t="shared" si="70"/>
        <v>0</v>
      </c>
      <c r="V359" s="6">
        <f t="shared" si="70"/>
        <v>0</v>
      </c>
      <c r="W359" s="6">
        <f t="shared" si="70"/>
        <v>0</v>
      </c>
    </row>
    <row r="360" spans="1:23" s="2" customFormat="1" ht="21" customHeight="1" x14ac:dyDescent="0.2">
      <c r="A360" s="44">
        <v>2014</v>
      </c>
      <c r="B360" s="29" t="s">
        <v>26</v>
      </c>
      <c r="C360" s="45" t="s">
        <v>114</v>
      </c>
      <c r="D360" s="46" t="s">
        <v>28</v>
      </c>
      <c r="E360" s="46" t="s">
        <v>51</v>
      </c>
      <c r="F360" s="1">
        <v>13</v>
      </c>
      <c r="G360" s="13">
        <v>0</v>
      </c>
      <c r="H360" s="1">
        <v>0</v>
      </c>
      <c r="I360" s="1">
        <v>2</v>
      </c>
      <c r="J360" s="1">
        <v>1</v>
      </c>
      <c r="K360" s="1">
        <v>1</v>
      </c>
      <c r="L360" s="1">
        <v>6</v>
      </c>
      <c r="M360" s="1">
        <v>0</v>
      </c>
      <c r="N360" s="1">
        <v>0</v>
      </c>
      <c r="O360" s="1">
        <v>3</v>
      </c>
      <c r="P360" s="1">
        <v>0</v>
      </c>
      <c r="Q360" s="18">
        <v>2</v>
      </c>
      <c r="R360" s="18">
        <v>0</v>
      </c>
      <c r="S360" s="18">
        <v>0</v>
      </c>
      <c r="T360" s="18">
        <v>0</v>
      </c>
      <c r="U360" s="31">
        <v>4</v>
      </c>
      <c r="V360" s="18">
        <v>0</v>
      </c>
      <c r="W360" s="18">
        <v>0</v>
      </c>
    </row>
    <row r="361" spans="1:23" s="8" customFormat="1" ht="21" customHeight="1" x14ac:dyDescent="0.2">
      <c r="A361" s="44"/>
      <c r="B361" s="29" t="s">
        <v>30</v>
      </c>
      <c r="C361" s="45"/>
      <c r="D361" s="47"/>
      <c r="E361" s="47"/>
      <c r="F361" s="1">
        <v>8</v>
      </c>
      <c r="G361" s="13">
        <v>0</v>
      </c>
      <c r="H361" s="1">
        <v>0</v>
      </c>
      <c r="I361" s="1">
        <v>0</v>
      </c>
      <c r="J361" s="1">
        <v>1</v>
      </c>
      <c r="K361" s="1">
        <v>6</v>
      </c>
      <c r="L361" s="1">
        <v>0</v>
      </c>
      <c r="M361" s="1">
        <v>0</v>
      </c>
      <c r="N361" s="1">
        <v>0</v>
      </c>
      <c r="O361" s="1">
        <v>1</v>
      </c>
      <c r="P361" s="1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</row>
    <row r="362" spans="1:23" ht="21" customHeight="1" x14ac:dyDescent="0.2">
      <c r="A362" s="44"/>
      <c r="B362" s="29" t="s">
        <v>31</v>
      </c>
      <c r="C362" s="45"/>
      <c r="D362" s="47"/>
      <c r="E362" s="47"/>
      <c r="F362" s="1">
        <v>6</v>
      </c>
      <c r="G362" s="13">
        <v>3</v>
      </c>
      <c r="H362" s="1">
        <v>0</v>
      </c>
      <c r="I362" s="1">
        <v>1</v>
      </c>
      <c r="J362" s="1">
        <v>0</v>
      </c>
      <c r="K362" s="1">
        <v>2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</row>
    <row r="363" spans="1:23" s="8" customFormat="1" ht="21" customHeight="1" x14ac:dyDescent="0.2">
      <c r="A363" s="44"/>
      <c r="B363" s="29" t="s">
        <v>32</v>
      </c>
      <c r="C363" s="45"/>
      <c r="D363" s="48"/>
      <c r="E363" s="48"/>
      <c r="F363" s="1">
        <v>0</v>
      </c>
      <c r="G363" s="13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</row>
    <row r="364" spans="1:23" s="7" customFormat="1" ht="21" customHeight="1" x14ac:dyDescent="0.2">
      <c r="A364" s="4" t="s">
        <v>33</v>
      </c>
      <c r="B364" s="4"/>
      <c r="C364" s="5"/>
      <c r="D364" s="5"/>
      <c r="E364" s="5"/>
      <c r="F364" s="6">
        <f>SUM(F360:F363)</f>
        <v>27</v>
      </c>
      <c r="G364" s="6">
        <f t="shared" ref="G364:W364" si="71">SUM(G360:G363)</f>
        <v>3</v>
      </c>
      <c r="H364" s="6">
        <f t="shared" si="71"/>
        <v>0</v>
      </c>
      <c r="I364" s="6">
        <f t="shared" si="71"/>
        <v>3</v>
      </c>
      <c r="J364" s="6">
        <f t="shared" si="71"/>
        <v>2</v>
      </c>
      <c r="K364" s="6">
        <f t="shared" si="71"/>
        <v>9</v>
      </c>
      <c r="L364" s="6">
        <f t="shared" si="71"/>
        <v>6</v>
      </c>
      <c r="M364" s="6">
        <f t="shared" si="71"/>
        <v>0</v>
      </c>
      <c r="N364" s="6">
        <f t="shared" si="71"/>
        <v>0</v>
      </c>
      <c r="O364" s="6">
        <f t="shared" si="71"/>
        <v>4</v>
      </c>
      <c r="P364" s="6">
        <f t="shared" si="71"/>
        <v>0</v>
      </c>
      <c r="Q364" s="6">
        <f t="shared" si="71"/>
        <v>2</v>
      </c>
      <c r="R364" s="6">
        <f t="shared" si="71"/>
        <v>0</v>
      </c>
      <c r="S364" s="6">
        <f t="shared" si="71"/>
        <v>0</v>
      </c>
      <c r="T364" s="6">
        <f t="shared" si="71"/>
        <v>0</v>
      </c>
      <c r="U364" s="6">
        <f t="shared" si="71"/>
        <v>4</v>
      </c>
      <c r="V364" s="6">
        <f t="shared" si="71"/>
        <v>0</v>
      </c>
      <c r="W364" s="6">
        <f t="shared" si="71"/>
        <v>0</v>
      </c>
    </row>
    <row r="365" spans="1:23" s="2" customFormat="1" ht="21" customHeight="1" x14ac:dyDescent="0.2">
      <c r="A365" s="44">
        <v>2014</v>
      </c>
      <c r="B365" s="29" t="s">
        <v>26</v>
      </c>
      <c r="C365" s="45" t="s">
        <v>115</v>
      </c>
      <c r="D365" s="46" t="s">
        <v>28</v>
      </c>
      <c r="E365" s="46" t="s">
        <v>29</v>
      </c>
      <c r="F365" s="1">
        <v>0</v>
      </c>
      <c r="G365" s="13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</row>
    <row r="366" spans="1:23" s="8" customFormat="1" ht="21" customHeight="1" x14ac:dyDescent="0.2">
      <c r="A366" s="44"/>
      <c r="B366" s="29" t="s">
        <v>30</v>
      </c>
      <c r="C366" s="45"/>
      <c r="D366" s="47"/>
      <c r="E366" s="47"/>
      <c r="F366" s="1">
        <v>0</v>
      </c>
      <c r="G366" s="13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</row>
    <row r="367" spans="1:23" ht="21" customHeight="1" x14ac:dyDescent="0.2">
      <c r="A367" s="44"/>
      <c r="B367" s="29" t="s">
        <v>31</v>
      </c>
      <c r="C367" s="45"/>
      <c r="D367" s="47"/>
      <c r="E367" s="47"/>
      <c r="F367" s="1">
        <v>0</v>
      </c>
      <c r="G367" s="13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</row>
    <row r="368" spans="1:23" s="8" customFormat="1" ht="21" customHeight="1" x14ac:dyDescent="0.2">
      <c r="A368" s="44"/>
      <c r="B368" s="29" t="s">
        <v>32</v>
      </c>
      <c r="C368" s="45"/>
      <c r="D368" s="48"/>
      <c r="E368" s="48"/>
      <c r="F368" s="1">
        <v>0</v>
      </c>
      <c r="G368" s="13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</row>
    <row r="369" spans="1:23" s="7" customFormat="1" ht="21" customHeight="1" x14ac:dyDescent="0.2">
      <c r="A369" s="4" t="s">
        <v>33</v>
      </c>
      <c r="B369" s="4"/>
      <c r="C369" s="5"/>
      <c r="D369" s="5"/>
      <c r="E369" s="5"/>
      <c r="F369" s="6">
        <f>SUM(F365:F368)</f>
        <v>0</v>
      </c>
      <c r="G369" s="6">
        <f t="shared" ref="G369:W369" si="72">SUM(G365:G368)</f>
        <v>0</v>
      </c>
      <c r="H369" s="6">
        <f t="shared" si="72"/>
        <v>0</v>
      </c>
      <c r="I369" s="6">
        <f t="shared" si="72"/>
        <v>0</v>
      </c>
      <c r="J369" s="6">
        <f t="shared" si="72"/>
        <v>0</v>
      </c>
      <c r="K369" s="6">
        <f t="shared" si="72"/>
        <v>0</v>
      </c>
      <c r="L369" s="6">
        <f t="shared" si="72"/>
        <v>0</v>
      </c>
      <c r="M369" s="6">
        <f t="shared" si="72"/>
        <v>0</v>
      </c>
      <c r="N369" s="6">
        <f t="shared" si="72"/>
        <v>0</v>
      </c>
      <c r="O369" s="6">
        <f t="shared" si="72"/>
        <v>0</v>
      </c>
      <c r="P369" s="6">
        <f t="shared" si="72"/>
        <v>0</v>
      </c>
      <c r="Q369" s="6">
        <f t="shared" si="72"/>
        <v>0</v>
      </c>
      <c r="R369" s="6">
        <f t="shared" si="72"/>
        <v>0</v>
      </c>
      <c r="S369" s="6">
        <f t="shared" si="72"/>
        <v>0</v>
      </c>
      <c r="T369" s="6">
        <f t="shared" si="72"/>
        <v>0</v>
      </c>
      <c r="U369" s="6">
        <f t="shared" si="72"/>
        <v>0</v>
      </c>
      <c r="V369" s="6">
        <f t="shared" si="72"/>
        <v>0</v>
      </c>
      <c r="W369" s="6">
        <f t="shared" si="72"/>
        <v>0</v>
      </c>
    </row>
    <row r="370" spans="1:23" s="2" customFormat="1" ht="21" customHeight="1" x14ac:dyDescent="0.2">
      <c r="A370" s="44">
        <v>2014</v>
      </c>
      <c r="B370" s="29" t="s">
        <v>26</v>
      </c>
      <c r="C370" s="45" t="s">
        <v>116</v>
      </c>
      <c r="D370" s="46" t="s">
        <v>48</v>
      </c>
      <c r="E370" s="46" t="s">
        <v>48</v>
      </c>
      <c r="F370" s="1">
        <v>1</v>
      </c>
      <c r="G370" s="13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1</v>
      </c>
      <c r="P370" s="1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</row>
    <row r="371" spans="1:23" s="8" customFormat="1" ht="21" customHeight="1" x14ac:dyDescent="0.2">
      <c r="A371" s="44"/>
      <c r="B371" s="29" t="s">
        <v>30</v>
      </c>
      <c r="C371" s="45"/>
      <c r="D371" s="47"/>
      <c r="E371" s="47"/>
      <c r="F371" s="1">
        <v>2</v>
      </c>
      <c r="G371" s="13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</v>
      </c>
      <c r="N371" s="1">
        <v>0</v>
      </c>
      <c r="O371" s="1">
        <v>0</v>
      </c>
      <c r="P371" s="1">
        <v>1</v>
      </c>
      <c r="Q371" s="18">
        <v>0</v>
      </c>
      <c r="R371" s="18">
        <v>0</v>
      </c>
      <c r="S371" s="18">
        <v>0</v>
      </c>
      <c r="T371" s="18">
        <v>0</v>
      </c>
      <c r="U371" s="18">
        <v>1</v>
      </c>
      <c r="V371" s="18">
        <v>0</v>
      </c>
      <c r="W371" s="18">
        <v>0</v>
      </c>
    </row>
    <row r="372" spans="1:23" ht="21" customHeight="1" x14ac:dyDescent="0.2">
      <c r="A372" s="44"/>
      <c r="B372" s="29" t="s">
        <v>31</v>
      </c>
      <c r="C372" s="45"/>
      <c r="D372" s="47"/>
      <c r="E372" s="47"/>
      <c r="F372" s="1">
        <v>8</v>
      </c>
      <c r="G372" s="13">
        <v>3</v>
      </c>
      <c r="H372" s="1">
        <v>0</v>
      </c>
      <c r="I372" s="1">
        <v>1</v>
      </c>
      <c r="J372" s="1">
        <v>3</v>
      </c>
      <c r="K372" s="1">
        <v>0</v>
      </c>
      <c r="L372" s="1">
        <v>1</v>
      </c>
      <c r="M372" s="1">
        <v>0</v>
      </c>
      <c r="N372" s="1">
        <v>0</v>
      </c>
      <c r="O372" s="1">
        <v>0</v>
      </c>
      <c r="P372" s="1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1</v>
      </c>
      <c r="V372" s="18">
        <v>0</v>
      </c>
      <c r="W372" s="18">
        <v>0</v>
      </c>
    </row>
    <row r="373" spans="1:23" s="8" customFormat="1" ht="21" customHeight="1" x14ac:dyDescent="0.2">
      <c r="A373" s="44"/>
      <c r="B373" s="29" t="s">
        <v>32</v>
      </c>
      <c r="C373" s="45"/>
      <c r="D373" s="48"/>
      <c r="E373" s="48"/>
      <c r="F373" s="1">
        <v>0</v>
      </c>
      <c r="G373" s="13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</row>
    <row r="374" spans="1:23" s="7" customFormat="1" ht="21" customHeight="1" x14ac:dyDescent="0.2">
      <c r="A374" s="4" t="s">
        <v>33</v>
      </c>
      <c r="B374" s="4"/>
      <c r="C374" s="5"/>
      <c r="D374" s="5"/>
      <c r="E374" s="5"/>
      <c r="F374" s="6">
        <f>SUM(F370:F373)</f>
        <v>11</v>
      </c>
      <c r="G374" s="6">
        <f t="shared" ref="G374:W374" si="73">SUM(G370:G373)</f>
        <v>3</v>
      </c>
      <c r="H374" s="6">
        <f t="shared" si="73"/>
        <v>0</v>
      </c>
      <c r="I374" s="6">
        <f t="shared" si="73"/>
        <v>1</v>
      </c>
      <c r="J374" s="6">
        <f t="shared" si="73"/>
        <v>3</v>
      </c>
      <c r="K374" s="6">
        <f t="shared" si="73"/>
        <v>0</v>
      </c>
      <c r="L374" s="6">
        <f t="shared" si="73"/>
        <v>1</v>
      </c>
      <c r="M374" s="6">
        <f t="shared" si="73"/>
        <v>1</v>
      </c>
      <c r="N374" s="6">
        <f t="shared" si="73"/>
        <v>0</v>
      </c>
      <c r="O374" s="6">
        <f t="shared" si="73"/>
        <v>1</v>
      </c>
      <c r="P374" s="6">
        <f t="shared" si="73"/>
        <v>1</v>
      </c>
      <c r="Q374" s="6">
        <f t="shared" si="73"/>
        <v>0</v>
      </c>
      <c r="R374" s="6">
        <f t="shared" si="73"/>
        <v>0</v>
      </c>
      <c r="S374" s="6">
        <f t="shared" si="73"/>
        <v>0</v>
      </c>
      <c r="T374" s="6">
        <f t="shared" si="73"/>
        <v>0</v>
      </c>
      <c r="U374" s="6">
        <f t="shared" si="73"/>
        <v>2</v>
      </c>
      <c r="V374" s="6">
        <f t="shared" si="73"/>
        <v>0</v>
      </c>
      <c r="W374" s="6">
        <f t="shared" si="73"/>
        <v>0</v>
      </c>
    </row>
    <row r="375" spans="1:23" s="2" customFormat="1" ht="21" customHeight="1" x14ac:dyDescent="0.2">
      <c r="A375" s="44">
        <v>2014</v>
      </c>
      <c r="B375" s="29" t="s">
        <v>26</v>
      </c>
      <c r="C375" s="45" t="s">
        <v>117</v>
      </c>
      <c r="D375" s="46" t="s">
        <v>28</v>
      </c>
      <c r="E375" s="46" t="s">
        <v>29</v>
      </c>
      <c r="F375" s="1">
        <v>0</v>
      </c>
      <c r="G375" s="13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</row>
    <row r="376" spans="1:23" s="8" customFormat="1" ht="21" customHeight="1" x14ac:dyDescent="0.2">
      <c r="A376" s="44"/>
      <c r="B376" s="29" t="s">
        <v>30</v>
      </c>
      <c r="C376" s="45"/>
      <c r="D376" s="47"/>
      <c r="E376" s="47"/>
      <c r="F376" s="1">
        <v>2</v>
      </c>
      <c r="G376" s="13">
        <v>0</v>
      </c>
      <c r="H376" s="1">
        <v>0</v>
      </c>
      <c r="I376" s="1">
        <v>1</v>
      </c>
      <c r="J376" s="1">
        <v>0</v>
      </c>
      <c r="K376" s="1">
        <v>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</row>
    <row r="377" spans="1:23" ht="21" customHeight="1" x14ac:dyDescent="0.2">
      <c r="A377" s="44"/>
      <c r="B377" s="29" t="s">
        <v>31</v>
      </c>
      <c r="C377" s="45"/>
      <c r="D377" s="47"/>
      <c r="E377" s="47"/>
      <c r="F377" s="1">
        <v>0</v>
      </c>
      <c r="G377" s="13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</row>
    <row r="378" spans="1:23" s="8" customFormat="1" ht="21" customHeight="1" x14ac:dyDescent="0.2">
      <c r="A378" s="44"/>
      <c r="B378" s="29" t="s">
        <v>32</v>
      </c>
      <c r="C378" s="45"/>
      <c r="D378" s="48"/>
      <c r="E378" s="48"/>
      <c r="F378" s="1">
        <v>0</v>
      </c>
      <c r="G378" s="13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</row>
    <row r="379" spans="1:23" s="7" customFormat="1" ht="21" customHeight="1" x14ac:dyDescent="0.2">
      <c r="A379" s="4" t="s">
        <v>33</v>
      </c>
      <c r="B379" s="4"/>
      <c r="C379" s="5"/>
      <c r="D379" s="5"/>
      <c r="E379" s="5"/>
      <c r="F379" s="6">
        <f>SUM(F375:F378)</f>
        <v>2</v>
      </c>
      <c r="G379" s="6">
        <f t="shared" ref="G379:W379" si="74">SUM(G375:G378)</f>
        <v>0</v>
      </c>
      <c r="H379" s="6">
        <f t="shared" si="74"/>
        <v>0</v>
      </c>
      <c r="I379" s="6">
        <f t="shared" si="74"/>
        <v>1</v>
      </c>
      <c r="J379" s="6">
        <f t="shared" si="74"/>
        <v>0</v>
      </c>
      <c r="K379" s="6">
        <f t="shared" si="74"/>
        <v>1</v>
      </c>
      <c r="L379" s="6">
        <f t="shared" si="74"/>
        <v>0</v>
      </c>
      <c r="M379" s="6">
        <f t="shared" si="74"/>
        <v>0</v>
      </c>
      <c r="N379" s="6">
        <f t="shared" si="74"/>
        <v>0</v>
      </c>
      <c r="O379" s="6">
        <f t="shared" si="74"/>
        <v>0</v>
      </c>
      <c r="P379" s="6">
        <f t="shared" si="74"/>
        <v>0</v>
      </c>
      <c r="Q379" s="6">
        <f t="shared" si="74"/>
        <v>0</v>
      </c>
      <c r="R379" s="6">
        <f t="shared" si="74"/>
        <v>0</v>
      </c>
      <c r="S379" s="6">
        <f t="shared" si="74"/>
        <v>0</v>
      </c>
      <c r="T379" s="6">
        <f t="shared" si="74"/>
        <v>0</v>
      </c>
      <c r="U379" s="6">
        <f t="shared" si="74"/>
        <v>0</v>
      </c>
      <c r="V379" s="6">
        <f t="shared" si="74"/>
        <v>0</v>
      </c>
      <c r="W379" s="6">
        <f t="shared" si="74"/>
        <v>0</v>
      </c>
    </row>
    <row r="380" spans="1:23" s="2" customFormat="1" ht="21" customHeight="1" x14ac:dyDescent="0.2">
      <c r="A380" s="44">
        <v>2014</v>
      </c>
      <c r="B380" s="29" t="s">
        <v>26</v>
      </c>
      <c r="C380" s="45" t="s">
        <v>118</v>
      </c>
      <c r="D380" s="46" t="s">
        <v>28</v>
      </c>
      <c r="E380" s="46" t="s">
        <v>41</v>
      </c>
      <c r="F380" s="1">
        <v>1</v>
      </c>
      <c r="G380" s="13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1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</row>
    <row r="381" spans="1:23" s="8" customFormat="1" ht="21" customHeight="1" x14ac:dyDescent="0.2">
      <c r="A381" s="44"/>
      <c r="B381" s="29" t="s">
        <v>30</v>
      </c>
      <c r="C381" s="45"/>
      <c r="D381" s="47"/>
      <c r="E381" s="47"/>
      <c r="F381" s="1">
        <v>2</v>
      </c>
      <c r="G381" s="13">
        <v>0</v>
      </c>
      <c r="H381" s="1">
        <v>0</v>
      </c>
      <c r="I381" s="1">
        <v>0</v>
      </c>
      <c r="J381" s="1">
        <v>1</v>
      </c>
      <c r="K381" s="1">
        <v>1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</row>
    <row r="382" spans="1:23" ht="21" customHeight="1" x14ac:dyDescent="0.2">
      <c r="A382" s="44"/>
      <c r="B382" s="29" t="s">
        <v>31</v>
      </c>
      <c r="C382" s="45"/>
      <c r="D382" s="47"/>
      <c r="E382" s="47"/>
      <c r="F382" s="1">
        <v>0</v>
      </c>
      <c r="G382" s="13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</row>
    <row r="383" spans="1:23" s="8" customFormat="1" ht="21" customHeight="1" x14ac:dyDescent="0.2">
      <c r="A383" s="44"/>
      <c r="B383" s="29" t="s">
        <v>32</v>
      </c>
      <c r="C383" s="45"/>
      <c r="D383" s="48"/>
      <c r="E383" s="48"/>
      <c r="F383" s="1">
        <v>0</v>
      </c>
      <c r="G383" s="13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</row>
    <row r="384" spans="1:23" s="7" customFormat="1" ht="21" customHeight="1" x14ac:dyDescent="0.2">
      <c r="A384" s="4" t="s">
        <v>33</v>
      </c>
      <c r="B384" s="4"/>
      <c r="C384" s="5"/>
      <c r="D384" s="5"/>
      <c r="E384" s="5"/>
      <c r="F384" s="6">
        <f>SUM(F380:F383)</f>
        <v>3</v>
      </c>
      <c r="G384" s="6">
        <f t="shared" ref="G384:W384" si="75">SUM(G380:G383)</f>
        <v>0</v>
      </c>
      <c r="H384" s="6">
        <f t="shared" si="75"/>
        <v>0</v>
      </c>
      <c r="I384" s="6">
        <f t="shared" si="75"/>
        <v>0</v>
      </c>
      <c r="J384" s="6">
        <f t="shared" si="75"/>
        <v>1</v>
      </c>
      <c r="K384" s="6">
        <f t="shared" si="75"/>
        <v>1</v>
      </c>
      <c r="L384" s="6">
        <f t="shared" si="75"/>
        <v>0</v>
      </c>
      <c r="M384" s="6">
        <f t="shared" si="75"/>
        <v>0</v>
      </c>
      <c r="N384" s="6">
        <f t="shared" si="75"/>
        <v>0</v>
      </c>
      <c r="O384" s="6">
        <f t="shared" si="75"/>
        <v>0</v>
      </c>
      <c r="P384" s="6">
        <f t="shared" si="75"/>
        <v>1</v>
      </c>
      <c r="Q384" s="6">
        <f t="shared" si="75"/>
        <v>0</v>
      </c>
      <c r="R384" s="6">
        <f t="shared" si="75"/>
        <v>0</v>
      </c>
      <c r="S384" s="6">
        <f t="shared" si="75"/>
        <v>0</v>
      </c>
      <c r="T384" s="6">
        <f t="shared" si="75"/>
        <v>0</v>
      </c>
      <c r="U384" s="6">
        <f t="shared" si="75"/>
        <v>0</v>
      </c>
      <c r="V384" s="6">
        <f t="shared" si="75"/>
        <v>0</v>
      </c>
      <c r="W384" s="6">
        <f t="shared" si="75"/>
        <v>0</v>
      </c>
    </row>
    <row r="385" spans="1:23" s="2" customFormat="1" ht="21" customHeight="1" x14ac:dyDescent="0.2">
      <c r="A385" s="44">
        <v>2014</v>
      </c>
      <c r="B385" s="29" t="s">
        <v>26</v>
      </c>
      <c r="C385" s="45" t="s">
        <v>119</v>
      </c>
      <c r="D385" s="46" t="s">
        <v>120</v>
      </c>
      <c r="E385" s="46" t="s">
        <v>120</v>
      </c>
      <c r="F385" s="1">
        <v>1</v>
      </c>
      <c r="G385" s="13">
        <v>0</v>
      </c>
      <c r="H385" s="1">
        <v>0</v>
      </c>
      <c r="I385" s="1">
        <v>0</v>
      </c>
      <c r="J385" s="1">
        <v>0</v>
      </c>
      <c r="K385" s="1">
        <v>0</v>
      </c>
      <c r="L385" s="1">
        <v>1</v>
      </c>
      <c r="M385" s="1">
        <v>0</v>
      </c>
      <c r="N385" s="1">
        <v>0</v>
      </c>
      <c r="O385" s="1">
        <v>0</v>
      </c>
      <c r="P385" s="1">
        <v>0</v>
      </c>
      <c r="Q385" s="18">
        <v>1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</row>
    <row r="386" spans="1:23" s="8" customFormat="1" ht="21" customHeight="1" x14ac:dyDescent="0.2">
      <c r="A386" s="44"/>
      <c r="B386" s="29" t="s">
        <v>30</v>
      </c>
      <c r="C386" s="45"/>
      <c r="D386" s="47"/>
      <c r="E386" s="47"/>
      <c r="F386" s="1">
        <v>0</v>
      </c>
      <c r="G386" s="13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</row>
    <row r="387" spans="1:23" ht="21" customHeight="1" x14ac:dyDescent="0.2">
      <c r="A387" s="44"/>
      <c r="B387" s="29" t="s">
        <v>31</v>
      </c>
      <c r="C387" s="45"/>
      <c r="D387" s="47"/>
      <c r="E387" s="47"/>
      <c r="F387" s="1">
        <v>0</v>
      </c>
      <c r="G387" s="13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</row>
    <row r="388" spans="1:23" s="8" customFormat="1" ht="21" customHeight="1" x14ac:dyDescent="0.2">
      <c r="A388" s="44"/>
      <c r="B388" s="29" t="s">
        <v>32</v>
      </c>
      <c r="C388" s="45"/>
      <c r="D388" s="48"/>
      <c r="E388" s="48"/>
      <c r="F388" s="1">
        <v>0</v>
      </c>
      <c r="G388" s="13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</row>
    <row r="389" spans="1:23" s="7" customFormat="1" ht="21" customHeight="1" x14ac:dyDescent="0.2">
      <c r="A389" s="4" t="s">
        <v>33</v>
      </c>
      <c r="B389" s="4"/>
      <c r="C389" s="5"/>
      <c r="D389" s="5"/>
      <c r="E389" s="5"/>
      <c r="F389" s="6">
        <f>SUM(F385:F388)</f>
        <v>1</v>
      </c>
      <c r="G389" s="6">
        <f t="shared" ref="G389:W389" si="76">SUM(G385:G388)</f>
        <v>0</v>
      </c>
      <c r="H389" s="6">
        <f t="shared" si="76"/>
        <v>0</v>
      </c>
      <c r="I389" s="6">
        <f t="shared" si="76"/>
        <v>0</v>
      </c>
      <c r="J389" s="6">
        <f t="shared" si="76"/>
        <v>0</v>
      </c>
      <c r="K389" s="6">
        <f t="shared" si="76"/>
        <v>0</v>
      </c>
      <c r="L389" s="6">
        <f t="shared" si="76"/>
        <v>1</v>
      </c>
      <c r="M389" s="6">
        <f t="shared" si="76"/>
        <v>0</v>
      </c>
      <c r="N389" s="6">
        <f t="shared" si="76"/>
        <v>0</v>
      </c>
      <c r="O389" s="6">
        <f t="shared" si="76"/>
        <v>0</v>
      </c>
      <c r="P389" s="6">
        <f t="shared" si="76"/>
        <v>0</v>
      </c>
      <c r="Q389" s="6">
        <f t="shared" si="76"/>
        <v>1</v>
      </c>
      <c r="R389" s="6">
        <f t="shared" si="76"/>
        <v>0</v>
      </c>
      <c r="S389" s="6">
        <f t="shared" si="76"/>
        <v>0</v>
      </c>
      <c r="T389" s="6">
        <f t="shared" si="76"/>
        <v>0</v>
      </c>
      <c r="U389" s="6">
        <f t="shared" si="76"/>
        <v>0</v>
      </c>
      <c r="V389" s="6">
        <f t="shared" si="76"/>
        <v>0</v>
      </c>
      <c r="W389" s="6">
        <f t="shared" si="76"/>
        <v>0</v>
      </c>
    </row>
    <row r="390" spans="1:23" s="2" customFormat="1" ht="21" customHeight="1" x14ac:dyDescent="0.2">
      <c r="A390" s="44">
        <v>2014</v>
      </c>
      <c r="B390" s="29" t="s">
        <v>26</v>
      </c>
      <c r="C390" s="45" t="s">
        <v>121</v>
      </c>
      <c r="D390" s="46" t="s">
        <v>120</v>
      </c>
      <c r="E390" s="46" t="s">
        <v>120</v>
      </c>
      <c r="F390" s="1">
        <v>0</v>
      </c>
      <c r="G390" s="13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</row>
    <row r="391" spans="1:23" s="8" customFormat="1" ht="21" customHeight="1" x14ac:dyDescent="0.2">
      <c r="A391" s="44"/>
      <c r="B391" s="29" t="s">
        <v>30</v>
      </c>
      <c r="C391" s="45"/>
      <c r="D391" s="47"/>
      <c r="E391" s="47"/>
      <c r="F391" s="1">
        <v>0</v>
      </c>
      <c r="G391" s="13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</row>
    <row r="392" spans="1:23" ht="21" customHeight="1" x14ac:dyDescent="0.2">
      <c r="A392" s="44"/>
      <c r="B392" s="29" t="s">
        <v>31</v>
      </c>
      <c r="C392" s="45"/>
      <c r="D392" s="47"/>
      <c r="E392" s="47"/>
      <c r="F392" s="1">
        <v>0</v>
      </c>
      <c r="G392" s="13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</row>
    <row r="393" spans="1:23" s="8" customFormat="1" ht="21" customHeight="1" x14ac:dyDescent="0.2">
      <c r="A393" s="44"/>
      <c r="B393" s="29" t="s">
        <v>32</v>
      </c>
      <c r="C393" s="45"/>
      <c r="D393" s="48"/>
      <c r="E393" s="48"/>
      <c r="F393" s="1">
        <v>0</v>
      </c>
      <c r="G393" s="13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</row>
    <row r="394" spans="1:23" s="7" customFormat="1" ht="21" customHeight="1" x14ac:dyDescent="0.2">
      <c r="A394" s="4" t="s">
        <v>33</v>
      </c>
      <c r="B394" s="4"/>
      <c r="C394" s="5"/>
      <c r="D394" s="5"/>
      <c r="E394" s="5"/>
      <c r="F394" s="6">
        <f>SUM(F390:F393)</f>
        <v>0</v>
      </c>
      <c r="G394" s="6">
        <f t="shared" ref="G394:W394" si="77">SUM(G390:G393)</f>
        <v>0</v>
      </c>
      <c r="H394" s="6">
        <f t="shared" si="77"/>
        <v>0</v>
      </c>
      <c r="I394" s="6">
        <f t="shared" si="77"/>
        <v>0</v>
      </c>
      <c r="J394" s="6">
        <f t="shared" si="77"/>
        <v>0</v>
      </c>
      <c r="K394" s="6">
        <f t="shared" si="77"/>
        <v>0</v>
      </c>
      <c r="L394" s="6">
        <f t="shared" si="77"/>
        <v>0</v>
      </c>
      <c r="M394" s="6">
        <f t="shared" si="77"/>
        <v>0</v>
      </c>
      <c r="N394" s="6">
        <f t="shared" si="77"/>
        <v>0</v>
      </c>
      <c r="O394" s="6">
        <f t="shared" si="77"/>
        <v>0</v>
      </c>
      <c r="P394" s="6">
        <f t="shared" si="77"/>
        <v>0</v>
      </c>
      <c r="Q394" s="6">
        <f t="shared" si="77"/>
        <v>0</v>
      </c>
      <c r="R394" s="6">
        <f t="shared" si="77"/>
        <v>0</v>
      </c>
      <c r="S394" s="6">
        <f t="shared" si="77"/>
        <v>0</v>
      </c>
      <c r="T394" s="6">
        <f t="shared" si="77"/>
        <v>0</v>
      </c>
      <c r="U394" s="6">
        <f t="shared" si="77"/>
        <v>0</v>
      </c>
      <c r="V394" s="6">
        <f t="shared" si="77"/>
        <v>0</v>
      </c>
      <c r="W394" s="6">
        <f t="shared" si="77"/>
        <v>0</v>
      </c>
    </row>
    <row r="395" spans="1:23" s="2" customFormat="1" ht="21" customHeight="1" x14ac:dyDescent="0.2">
      <c r="A395" s="44">
        <v>2014</v>
      </c>
      <c r="B395" s="29" t="s">
        <v>26</v>
      </c>
      <c r="C395" s="45" t="s">
        <v>122</v>
      </c>
      <c r="D395" s="46" t="s">
        <v>28</v>
      </c>
      <c r="E395" s="46" t="s">
        <v>51</v>
      </c>
      <c r="F395" s="1">
        <v>13</v>
      </c>
      <c r="G395" s="13">
        <v>0</v>
      </c>
      <c r="H395" s="1">
        <v>0</v>
      </c>
      <c r="I395" s="1">
        <v>2</v>
      </c>
      <c r="J395" s="1">
        <v>1</v>
      </c>
      <c r="K395" s="1">
        <v>5</v>
      </c>
      <c r="L395" s="1">
        <v>3</v>
      </c>
      <c r="M395" s="1">
        <v>1</v>
      </c>
      <c r="N395" s="1">
        <v>0</v>
      </c>
      <c r="O395" s="1">
        <v>0</v>
      </c>
      <c r="P395" s="1">
        <v>1</v>
      </c>
      <c r="Q395" s="18">
        <v>2</v>
      </c>
      <c r="R395" s="18">
        <v>0</v>
      </c>
      <c r="S395" s="18">
        <v>0</v>
      </c>
      <c r="T395" s="18">
        <v>0</v>
      </c>
      <c r="U395" s="18">
        <v>2</v>
      </c>
      <c r="V395" s="18">
        <v>0</v>
      </c>
      <c r="W395" s="18">
        <v>0</v>
      </c>
    </row>
    <row r="396" spans="1:23" s="8" customFormat="1" ht="21" customHeight="1" x14ac:dyDescent="0.2">
      <c r="A396" s="44"/>
      <c r="B396" s="29" t="s">
        <v>30</v>
      </c>
      <c r="C396" s="45"/>
      <c r="D396" s="47"/>
      <c r="E396" s="47"/>
      <c r="F396" s="1">
        <v>13</v>
      </c>
      <c r="G396" s="13">
        <v>0</v>
      </c>
      <c r="H396" s="1">
        <v>0</v>
      </c>
      <c r="I396" s="1">
        <v>1</v>
      </c>
      <c r="J396" s="1">
        <v>3</v>
      </c>
      <c r="K396" s="1">
        <v>4</v>
      </c>
      <c r="L396" s="1">
        <v>3</v>
      </c>
      <c r="M396" s="1">
        <v>1</v>
      </c>
      <c r="N396" s="1">
        <v>0</v>
      </c>
      <c r="O396" s="1">
        <v>1</v>
      </c>
      <c r="P396" s="1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4</v>
      </c>
      <c r="V396" s="18">
        <v>0</v>
      </c>
      <c r="W396" s="18">
        <v>0</v>
      </c>
    </row>
    <row r="397" spans="1:23" ht="21" customHeight="1" x14ac:dyDescent="0.2">
      <c r="A397" s="44"/>
      <c r="B397" s="29" t="s">
        <v>31</v>
      </c>
      <c r="C397" s="45"/>
      <c r="D397" s="47"/>
      <c r="E397" s="47"/>
      <c r="F397" s="1">
        <v>13</v>
      </c>
      <c r="G397" s="13">
        <v>9</v>
      </c>
      <c r="H397" s="1">
        <v>0</v>
      </c>
      <c r="I397" s="1">
        <v>1</v>
      </c>
      <c r="J397" s="1">
        <v>1</v>
      </c>
      <c r="K397" s="1">
        <v>1</v>
      </c>
      <c r="L397" s="1">
        <v>0</v>
      </c>
      <c r="M397" s="1">
        <v>0</v>
      </c>
      <c r="N397" s="1">
        <v>0</v>
      </c>
      <c r="O397" s="1">
        <v>1</v>
      </c>
      <c r="P397" s="1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</row>
    <row r="398" spans="1:23" s="8" customFormat="1" ht="21" customHeight="1" x14ac:dyDescent="0.2">
      <c r="A398" s="44"/>
      <c r="B398" s="29" t="s">
        <v>32</v>
      </c>
      <c r="C398" s="45"/>
      <c r="D398" s="48"/>
      <c r="E398" s="48"/>
      <c r="F398" s="1">
        <v>0</v>
      </c>
      <c r="G398" s="13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</row>
    <row r="399" spans="1:23" s="7" customFormat="1" ht="21" customHeight="1" x14ac:dyDescent="0.2">
      <c r="A399" s="4" t="s">
        <v>33</v>
      </c>
      <c r="B399" s="4"/>
      <c r="C399" s="5"/>
      <c r="D399" s="5"/>
      <c r="E399" s="5"/>
      <c r="F399" s="6">
        <f>SUM(F395:F398)</f>
        <v>39</v>
      </c>
      <c r="G399" s="6">
        <f t="shared" ref="G399:W399" si="78">SUM(G395:G398)</f>
        <v>9</v>
      </c>
      <c r="H399" s="6">
        <f t="shared" si="78"/>
        <v>0</v>
      </c>
      <c r="I399" s="6">
        <f t="shared" si="78"/>
        <v>4</v>
      </c>
      <c r="J399" s="6">
        <f t="shared" si="78"/>
        <v>5</v>
      </c>
      <c r="K399" s="6">
        <f t="shared" si="78"/>
        <v>10</v>
      </c>
      <c r="L399" s="6">
        <f t="shared" si="78"/>
        <v>6</v>
      </c>
      <c r="M399" s="6">
        <f t="shared" si="78"/>
        <v>2</v>
      </c>
      <c r="N399" s="6">
        <f t="shared" si="78"/>
        <v>0</v>
      </c>
      <c r="O399" s="6">
        <f t="shared" si="78"/>
        <v>2</v>
      </c>
      <c r="P399" s="6">
        <f t="shared" si="78"/>
        <v>1</v>
      </c>
      <c r="Q399" s="6">
        <f t="shared" si="78"/>
        <v>2</v>
      </c>
      <c r="R399" s="6">
        <f t="shared" si="78"/>
        <v>0</v>
      </c>
      <c r="S399" s="6">
        <f t="shared" si="78"/>
        <v>0</v>
      </c>
      <c r="T399" s="6">
        <f t="shared" si="78"/>
        <v>0</v>
      </c>
      <c r="U399" s="6">
        <f t="shared" si="78"/>
        <v>6</v>
      </c>
      <c r="V399" s="6">
        <f t="shared" si="78"/>
        <v>0</v>
      </c>
      <c r="W399" s="6">
        <f t="shared" si="78"/>
        <v>0</v>
      </c>
    </row>
    <row r="400" spans="1:23" s="2" customFormat="1" ht="21" customHeight="1" x14ac:dyDescent="0.2">
      <c r="A400" s="44">
        <v>2014</v>
      </c>
      <c r="B400" s="29" t="s">
        <v>26</v>
      </c>
      <c r="C400" s="45" t="s">
        <v>123</v>
      </c>
      <c r="D400" s="46" t="s">
        <v>120</v>
      </c>
      <c r="E400" s="46" t="s">
        <v>120</v>
      </c>
      <c r="F400" s="1">
        <v>2</v>
      </c>
      <c r="G400" s="13">
        <v>0</v>
      </c>
      <c r="H400" s="1">
        <v>0</v>
      </c>
      <c r="I400" s="1">
        <v>0</v>
      </c>
      <c r="J400" s="1">
        <v>0</v>
      </c>
      <c r="K400" s="1">
        <v>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</row>
    <row r="401" spans="1:23" s="8" customFormat="1" ht="21" customHeight="1" x14ac:dyDescent="0.2">
      <c r="A401" s="44"/>
      <c r="B401" s="29" t="s">
        <v>30</v>
      </c>
      <c r="C401" s="45"/>
      <c r="D401" s="47"/>
      <c r="E401" s="47"/>
      <c r="F401" s="1">
        <v>2</v>
      </c>
      <c r="G401" s="13">
        <v>0</v>
      </c>
      <c r="H401" s="1">
        <v>0</v>
      </c>
      <c r="I401" s="1">
        <v>0</v>
      </c>
      <c r="J401" s="1">
        <v>0</v>
      </c>
      <c r="K401" s="1">
        <v>2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</row>
    <row r="402" spans="1:23" ht="21" customHeight="1" x14ac:dyDescent="0.2">
      <c r="A402" s="44"/>
      <c r="B402" s="29" t="s">
        <v>31</v>
      </c>
      <c r="C402" s="45"/>
      <c r="D402" s="47"/>
      <c r="E402" s="47"/>
      <c r="F402" s="1">
        <v>0</v>
      </c>
      <c r="G402" s="13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</row>
    <row r="403" spans="1:23" s="8" customFormat="1" ht="21" customHeight="1" x14ac:dyDescent="0.2">
      <c r="A403" s="44"/>
      <c r="B403" s="29" t="s">
        <v>32</v>
      </c>
      <c r="C403" s="45"/>
      <c r="D403" s="48"/>
      <c r="E403" s="48"/>
      <c r="F403" s="1">
        <v>0</v>
      </c>
      <c r="G403" s="13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</row>
    <row r="404" spans="1:23" s="7" customFormat="1" ht="21" customHeight="1" x14ac:dyDescent="0.2">
      <c r="A404" s="4" t="s">
        <v>33</v>
      </c>
      <c r="B404" s="4"/>
      <c r="C404" s="5"/>
      <c r="D404" s="5"/>
      <c r="E404" s="5"/>
      <c r="F404" s="6">
        <f>SUM(F400:F403)</f>
        <v>4</v>
      </c>
      <c r="G404" s="6">
        <f t="shared" ref="G404:W404" si="79">SUM(G400:G403)</f>
        <v>0</v>
      </c>
      <c r="H404" s="6">
        <f t="shared" si="79"/>
        <v>0</v>
      </c>
      <c r="I404" s="6">
        <f t="shared" si="79"/>
        <v>0</v>
      </c>
      <c r="J404" s="6">
        <f t="shared" si="79"/>
        <v>0</v>
      </c>
      <c r="K404" s="6">
        <f t="shared" si="79"/>
        <v>4</v>
      </c>
      <c r="L404" s="6">
        <f t="shared" si="79"/>
        <v>0</v>
      </c>
      <c r="M404" s="6">
        <f t="shared" si="79"/>
        <v>0</v>
      </c>
      <c r="N404" s="6">
        <f t="shared" si="79"/>
        <v>0</v>
      </c>
      <c r="O404" s="6">
        <f t="shared" si="79"/>
        <v>0</v>
      </c>
      <c r="P404" s="6">
        <f t="shared" si="79"/>
        <v>0</v>
      </c>
      <c r="Q404" s="6">
        <f t="shared" si="79"/>
        <v>0</v>
      </c>
      <c r="R404" s="6">
        <f t="shared" si="79"/>
        <v>0</v>
      </c>
      <c r="S404" s="6">
        <f t="shared" si="79"/>
        <v>0</v>
      </c>
      <c r="T404" s="6">
        <f t="shared" si="79"/>
        <v>0</v>
      </c>
      <c r="U404" s="6">
        <f t="shared" si="79"/>
        <v>0</v>
      </c>
      <c r="V404" s="6">
        <f t="shared" si="79"/>
        <v>0</v>
      </c>
      <c r="W404" s="6">
        <f t="shared" si="79"/>
        <v>0</v>
      </c>
    </row>
    <row r="405" spans="1:23" s="2" customFormat="1" ht="21" customHeight="1" x14ac:dyDescent="0.2">
      <c r="A405" s="44">
        <v>2014</v>
      </c>
      <c r="B405" s="29" t="s">
        <v>26</v>
      </c>
      <c r="C405" s="45" t="s">
        <v>124</v>
      </c>
      <c r="D405" s="46" t="s">
        <v>120</v>
      </c>
      <c r="E405" s="46" t="s">
        <v>120</v>
      </c>
      <c r="F405" s="1">
        <v>2</v>
      </c>
      <c r="G405" s="13">
        <v>0</v>
      </c>
      <c r="H405" s="1">
        <v>0</v>
      </c>
      <c r="I405" s="1">
        <v>0</v>
      </c>
      <c r="J405" s="1">
        <v>0</v>
      </c>
      <c r="K405" s="1">
        <v>1</v>
      </c>
      <c r="L405" s="1">
        <v>1</v>
      </c>
      <c r="M405" s="1">
        <v>0</v>
      </c>
      <c r="N405" s="1">
        <v>0</v>
      </c>
      <c r="O405" s="1">
        <v>0</v>
      </c>
      <c r="P405" s="1">
        <v>0</v>
      </c>
      <c r="Q405" s="18">
        <v>1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</row>
    <row r="406" spans="1:23" s="8" customFormat="1" ht="21" customHeight="1" x14ac:dyDescent="0.2">
      <c r="A406" s="44"/>
      <c r="B406" s="29" t="s">
        <v>30</v>
      </c>
      <c r="C406" s="45"/>
      <c r="D406" s="47"/>
      <c r="E406" s="47"/>
      <c r="F406" s="1">
        <v>0</v>
      </c>
      <c r="G406" s="13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</row>
    <row r="407" spans="1:23" ht="21" customHeight="1" x14ac:dyDescent="0.2">
      <c r="A407" s="44"/>
      <c r="B407" s="29" t="s">
        <v>31</v>
      </c>
      <c r="C407" s="45"/>
      <c r="D407" s="47"/>
      <c r="E407" s="47"/>
      <c r="F407" s="1">
        <v>0</v>
      </c>
      <c r="G407" s="13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</row>
    <row r="408" spans="1:23" s="8" customFormat="1" ht="21" customHeight="1" x14ac:dyDescent="0.2">
      <c r="A408" s="44"/>
      <c r="B408" s="29" t="s">
        <v>32</v>
      </c>
      <c r="C408" s="45"/>
      <c r="D408" s="48"/>
      <c r="E408" s="48"/>
      <c r="F408" s="1">
        <v>0</v>
      </c>
      <c r="G408" s="13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</row>
    <row r="409" spans="1:23" s="7" customFormat="1" ht="21" customHeight="1" x14ac:dyDescent="0.2">
      <c r="A409" s="4" t="s">
        <v>33</v>
      </c>
      <c r="B409" s="4"/>
      <c r="C409" s="5"/>
      <c r="D409" s="5"/>
      <c r="E409" s="5"/>
      <c r="F409" s="6">
        <f>SUM(F405:F408)</f>
        <v>2</v>
      </c>
      <c r="G409" s="6">
        <f t="shared" ref="G409:W409" si="80">SUM(G405:G408)</f>
        <v>0</v>
      </c>
      <c r="H409" s="6">
        <f t="shared" si="80"/>
        <v>0</v>
      </c>
      <c r="I409" s="6">
        <f t="shared" si="80"/>
        <v>0</v>
      </c>
      <c r="J409" s="6">
        <f t="shared" si="80"/>
        <v>0</v>
      </c>
      <c r="K409" s="6">
        <f t="shared" si="80"/>
        <v>1</v>
      </c>
      <c r="L409" s="6">
        <f t="shared" si="80"/>
        <v>1</v>
      </c>
      <c r="M409" s="6">
        <f t="shared" si="80"/>
        <v>0</v>
      </c>
      <c r="N409" s="6">
        <f t="shared" si="80"/>
        <v>0</v>
      </c>
      <c r="O409" s="6">
        <f t="shared" si="80"/>
        <v>0</v>
      </c>
      <c r="P409" s="6">
        <f t="shared" si="80"/>
        <v>0</v>
      </c>
      <c r="Q409" s="6">
        <f t="shared" si="80"/>
        <v>1</v>
      </c>
      <c r="R409" s="6">
        <f t="shared" si="80"/>
        <v>0</v>
      </c>
      <c r="S409" s="6">
        <f t="shared" si="80"/>
        <v>0</v>
      </c>
      <c r="T409" s="6">
        <f t="shared" si="80"/>
        <v>0</v>
      </c>
      <c r="U409" s="6">
        <f t="shared" si="80"/>
        <v>0</v>
      </c>
      <c r="V409" s="6">
        <f t="shared" si="80"/>
        <v>0</v>
      </c>
      <c r="W409" s="6">
        <f t="shared" si="80"/>
        <v>0</v>
      </c>
    </row>
    <row r="410" spans="1:23" s="2" customFormat="1" ht="21" customHeight="1" x14ac:dyDescent="0.2">
      <c r="A410" s="44">
        <v>2014</v>
      </c>
      <c r="B410" s="29" t="s">
        <v>26</v>
      </c>
      <c r="C410" s="45" t="s">
        <v>125</v>
      </c>
      <c r="D410" s="46" t="s">
        <v>120</v>
      </c>
      <c r="E410" s="46" t="s">
        <v>120</v>
      </c>
      <c r="F410" s="1">
        <v>0</v>
      </c>
      <c r="G410" s="13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</row>
    <row r="411" spans="1:23" s="8" customFormat="1" ht="21" customHeight="1" x14ac:dyDescent="0.2">
      <c r="A411" s="44"/>
      <c r="B411" s="29" t="s">
        <v>30</v>
      </c>
      <c r="C411" s="45"/>
      <c r="D411" s="47"/>
      <c r="E411" s="47"/>
      <c r="F411" s="1">
        <v>0</v>
      </c>
      <c r="G411" s="13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</row>
    <row r="412" spans="1:23" ht="21" customHeight="1" x14ac:dyDescent="0.2">
      <c r="A412" s="44"/>
      <c r="B412" s="29" t="s">
        <v>31</v>
      </c>
      <c r="C412" s="45"/>
      <c r="D412" s="47"/>
      <c r="E412" s="47"/>
      <c r="F412" s="1">
        <v>0</v>
      </c>
      <c r="G412" s="13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</row>
    <row r="413" spans="1:23" s="8" customFormat="1" ht="21" customHeight="1" x14ac:dyDescent="0.2">
      <c r="A413" s="44"/>
      <c r="B413" s="29" t="s">
        <v>32</v>
      </c>
      <c r="C413" s="45"/>
      <c r="D413" s="48"/>
      <c r="E413" s="48"/>
      <c r="F413" s="1">
        <v>0</v>
      </c>
      <c r="G413" s="13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</row>
    <row r="414" spans="1:23" s="7" customFormat="1" ht="21" customHeight="1" x14ac:dyDescent="0.2">
      <c r="A414" s="4" t="s">
        <v>33</v>
      </c>
      <c r="B414" s="4"/>
      <c r="C414" s="5"/>
      <c r="D414" s="5"/>
      <c r="E414" s="5"/>
      <c r="F414" s="6">
        <f>SUM(F410:F413)</f>
        <v>0</v>
      </c>
      <c r="G414" s="6">
        <f t="shared" ref="G414:W414" si="81">SUM(G410:G413)</f>
        <v>0</v>
      </c>
      <c r="H414" s="6">
        <f t="shared" si="81"/>
        <v>0</v>
      </c>
      <c r="I414" s="6">
        <f t="shared" si="81"/>
        <v>0</v>
      </c>
      <c r="J414" s="6">
        <f t="shared" si="81"/>
        <v>0</v>
      </c>
      <c r="K414" s="6">
        <f t="shared" si="81"/>
        <v>0</v>
      </c>
      <c r="L414" s="6">
        <f t="shared" si="81"/>
        <v>0</v>
      </c>
      <c r="M414" s="6">
        <f t="shared" si="81"/>
        <v>0</v>
      </c>
      <c r="N414" s="6">
        <f t="shared" si="81"/>
        <v>0</v>
      </c>
      <c r="O414" s="6">
        <f t="shared" si="81"/>
        <v>0</v>
      </c>
      <c r="P414" s="6">
        <f t="shared" si="81"/>
        <v>0</v>
      </c>
      <c r="Q414" s="6">
        <f t="shared" si="81"/>
        <v>0</v>
      </c>
      <c r="R414" s="6">
        <f t="shared" si="81"/>
        <v>0</v>
      </c>
      <c r="S414" s="6">
        <f t="shared" si="81"/>
        <v>0</v>
      </c>
      <c r="T414" s="6">
        <f t="shared" si="81"/>
        <v>0</v>
      </c>
      <c r="U414" s="6">
        <f t="shared" si="81"/>
        <v>0</v>
      </c>
      <c r="V414" s="6">
        <f t="shared" si="81"/>
        <v>0</v>
      </c>
      <c r="W414" s="6">
        <f t="shared" si="81"/>
        <v>0</v>
      </c>
    </row>
    <row r="415" spans="1:23" s="2" customFormat="1" ht="21" customHeight="1" x14ac:dyDescent="0.2">
      <c r="A415" s="44">
        <v>2014</v>
      </c>
      <c r="B415" s="29" t="s">
        <v>26</v>
      </c>
      <c r="C415" s="45" t="s">
        <v>126</v>
      </c>
      <c r="D415" s="46" t="s">
        <v>120</v>
      </c>
      <c r="E415" s="46" t="s">
        <v>120</v>
      </c>
      <c r="F415" s="1">
        <v>1</v>
      </c>
      <c r="G415" s="13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1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</row>
    <row r="416" spans="1:23" s="8" customFormat="1" ht="21" customHeight="1" x14ac:dyDescent="0.2">
      <c r="A416" s="44"/>
      <c r="B416" s="29" t="s">
        <v>30</v>
      </c>
      <c r="C416" s="45"/>
      <c r="D416" s="47"/>
      <c r="E416" s="47"/>
      <c r="F416" s="1">
        <v>2</v>
      </c>
      <c r="G416" s="13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2</v>
      </c>
      <c r="N416" s="1">
        <v>0</v>
      </c>
      <c r="O416" s="1">
        <v>0</v>
      </c>
      <c r="P416" s="1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2</v>
      </c>
      <c r="V416" s="18">
        <v>0</v>
      </c>
      <c r="W416" s="18">
        <v>0</v>
      </c>
    </row>
    <row r="417" spans="1:23" ht="21" customHeight="1" x14ac:dyDescent="0.2">
      <c r="A417" s="44"/>
      <c r="B417" s="29" t="s">
        <v>31</v>
      </c>
      <c r="C417" s="45"/>
      <c r="D417" s="47"/>
      <c r="E417" s="47"/>
      <c r="F417" s="1">
        <v>1</v>
      </c>
      <c r="G417" s="13">
        <v>0</v>
      </c>
      <c r="H417" s="1">
        <v>0</v>
      </c>
      <c r="I417" s="1">
        <v>0</v>
      </c>
      <c r="J417" s="1">
        <v>1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</row>
    <row r="418" spans="1:23" s="8" customFormat="1" ht="21" customHeight="1" x14ac:dyDescent="0.2">
      <c r="A418" s="44"/>
      <c r="B418" s="29" t="s">
        <v>32</v>
      </c>
      <c r="C418" s="45"/>
      <c r="D418" s="48"/>
      <c r="E418" s="48"/>
      <c r="F418" s="1">
        <v>0</v>
      </c>
      <c r="G418" s="13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</row>
    <row r="419" spans="1:23" s="7" customFormat="1" ht="21" customHeight="1" x14ac:dyDescent="0.2">
      <c r="A419" s="4" t="s">
        <v>33</v>
      </c>
      <c r="B419" s="4"/>
      <c r="C419" s="5"/>
      <c r="D419" s="5"/>
      <c r="E419" s="5"/>
      <c r="F419" s="6">
        <f>SUM(F415:F418)</f>
        <v>4</v>
      </c>
      <c r="G419" s="6">
        <f t="shared" ref="G419:W419" si="82">SUM(G415:G418)</f>
        <v>0</v>
      </c>
      <c r="H419" s="6">
        <f t="shared" si="82"/>
        <v>0</v>
      </c>
      <c r="I419" s="6">
        <f t="shared" si="82"/>
        <v>0</v>
      </c>
      <c r="J419" s="6">
        <f t="shared" si="82"/>
        <v>1</v>
      </c>
      <c r="K419" s="6">
        <f t="shared" si="82"/>
        <v>0</v>
      </c>
      <c r="L419" s="6">
        <f t="shared" si="82"/>
        <v>0</v>
      </c>
      <c r="M419" s="6">
        <f t="shared" si="82"/>
        <v>2</v>
      </c>
      <c r="N419" s="6">
        <f t="shared" si="82"/>
        <v>0</v>
      </c>
      <c r="O419" s="6">
        <f t="shared" si="82"/>
        <v>0</v>
      </c>
      <c r="P419" s="6">
        <f t="shared" si="82"/>
        <v>1</v>
      </c>
      <c r="Q419" s="6">
        <f t="shared" si="82"/>
        <v>0</v>
      </c>
      <c r="R419" s="6">
        <f t="shared" si="82"/>
        <v>0</v>
      </c>
      <c r="S419" s="6">
        <f t="shared" si="82"/>
        <v>0</v>
      </c>
      <c r="T419" s="6">
        <f t="shared" si="82"/>
        <v>0</v>
      </c>
      <c r="U419" s="6">
        <f t="shared" si="82"/>
        <v>2</v>
      </c>
      <c r="V419" s="6">
        <f t="shared" si="82"/>
        <v>0</v>
      </c>
      <c r="W419" s="6">
        <f t="shared" si="82"/>
        <v>0</v>
      </c>
    </row>
    <row r="420" spans="1:23" s="2" customFormat="1" ht="21" customHeight="1" x14ac:dyDescent="0.2">
      <c r="A420" s="44">
        <v>2014</v>
      </c>
      <c r="B420" s="29" t="s">
        <v>26</v>
      </c>
      <c r="C420" s="45" t="s">
        <v>127</v>
      </c>
      <c r="D420" s="46" t="s">
        <v>120</v>
      </c>
      <c r="E420" s="46" t="s">
        <v>120</v>
      </c>
      <c r="F420" s="1">
        <v>0</v>
      </c>
      <c r="G420" s="13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</row>
    <row r="421" spans="1:23" s="8" customFormat="1" ht="21" customHeight="1" x14ac:dyDescent="0.2">
      <c r="A421" s="44"/>
      <c r="B421" s="29" t="s">
        <v>30</v>
      </c>
      <c r="C421" s="45"/>
      <c r="D421" s="47"/>
      <c r="E421" s="47"/>
      <c r="F421" s="1">
        <v>0</v>
      </c>
      <c r="G421" s="13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</row>
    <row r="422" spans="1:23" ht="21" customHeight="1" x14ac:dyDescent="0.2">
      <c r="A422" s="44"/>
      <c r="B422" s="29" t="s">
        <v>31</v>
      </c>
      <c r="C422" s="45"/>
      <c r="D422" s="47"/>
      <c r="E422" s="47"/>
      <c r="F422" s="1">
        <v>0</v>
      </c>
      <c r="G422" s="13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</row>
    <row r="423" spans="1:23" s="8" customFormat="1" ht="21" customHeight="1" x14ac:dyDescent="0.2">
      <c r="A423" s="44"/>
      <c r="B423" s="29" t="s">
        <v>32</v>
      </c>
      <c r="C423" s="45"/>
      <c r="D423" s="48"/>
      <c r="E423" s="48"/>
      <c r="F423" s="1">
        <v>0</v>
      </c>
      <c r="G423" s="13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</row>
    <row r="424" spans="1:23" s="7" customFormat="1" ht="21" customHeight="1" x14ac:dyDescent="0.2">
      <c r="A424" s="4" t="s">
        <v>33</v>
      </c>
      <c r="B424" s="4"/>
      <c r="C424" s="5"/>
      <c r="D424" s="5"/>
      <c r="E424" s="5"/>
      <c r="F424" s="6">
        <f>SUM(F420:F423)</f>
        <v>0</v>
      </c>
      <c r="G424" s="6">
        <f t="shared" ref="G424:W424" si="83">SUM(G420:G423)</f>
        <v>0</v>
      </c>
      <c r="H424" s="6">
        <f t="shared" si="83"/>
        <v>0</v>
      </c>
      <c r="I424" s="6">
        <f t="shared" si="83"/>
        <v>0</v>
      </c>
      <c r="J424" s="6">
        <f t="shared" si="83"/>
        <v>0</v>
      </c>
      <c r="K424" s="6">
        <f t="shared" si="83"/>
        <v>0</v>
      </c>
      <c r="L424" s="6">
        <f t="shared" si="83"/>
        <v>0</v>
      </c>
      <c r="M424" s="6">
        <f t="shared" si="83"/>
        <v>0</v>
      </c>
      <c r="N424" s="6">
        <f t="shared" si="83"/>
        <v>0</v>
      </c>
      <c r="O424" s="6">
        <f t="shared" si="83"/>
        <v>0</v>
      </c>
      <c r="P424" s="6">
        <f t="shared" si="83"/>
        <v>0</v>
      </c>
      <c r="Q424" s="6">
        <f t="shared" si="83"/>
        <v>0</v>
      </c>
      <c r="R424" s="6">
        <f t="shared" si="83"/>
        <v>0</v>
      </c>
      <c r="S424" s="6">
        <f t="shared" si="83"/>
        <v>0</v>
      </c>
      <c r="T424" s="6">
        <f t="shared" si="83"/>
        <v>0</v>
      </c>
      <c r="U424" s="6">
        <f t="shared" si="83"/>
        <v>0</v>
      </c>
      <c r="V424" s="6">
        <f t="shared" si="83"/>
        <v>0</v>
      </c>
      <c r="W424" s="6">
        <f t="shared" si="83"/>
        <v>0</v>
      </c>
    </row>
    <row r="425" spans="1:23" s="2" customFormat="1" ht="21" customHeight="1" x14ac:dyDescent="0.2">
      <c r="A425" s="44">
        <v>2014</v>
      </c>
      <c r="B425" s="29" t="s">
        <v>26</v>
      </c>
      <c r="C425" s="45" t="s">
        <v>128</v>
      </c>
      <c r="D425" s="46" t="s">
        <v>28</v>
      </c>
      <c r="E425" s="46" t="s">
        <v>29</v>
      </c>
      <c r="F425" s="1">
        <v>2</v>
      </c>
      <c r="G425" s="13">
        <v>0</v>
      </c>
      <c r="H425" s="1">
        <v>0</v>
      </c>
      <c r="I425" s="1">
        <v>1</v>
      </c>
      <c r="J425" s="1">
        <v>0</v>
      </c>
      <c r="K425" s="1">
        <v>0</v>
      </c>
      <c r="L425" s="1">
        <v>0</v>
      </c>
      <c r="M425" s="1">
        <v>1</v>
      </c>
      <c r="N425" s="1">
        <v>0</v>
      </c>
      <c r="O425" s="1">
        <v>0</v>
      </c>
      <c r="P425" s="1">
        <v>0</v>
      </c>
      <c r="Q425" s="18">
        <v>1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</row>
    <row r="426" spans="1:23" s="8" customFormat="1" ht="21" customHeight="1" x14ac:dyDescent="0.2">
      <c r="A426" s="44"/>
      <c r="B426" s="29" t="s">
        <v>30</v>
      </c>
      <c r="C426" s="45"/>
      <c r="D426" s="47"/>
      <c r="E426" s="47"/>
      <c r="F426" s="1">
        <v>1</v>
      </c>
      <c r="G426" s="13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1</v>
      </c>
      <c r="V426" s="18">
        <v>0</v>
      </c>
      <c r="W426" s="18">
        <v>0</v>
      </c>
    </row>
    <row r="427" spans="1:23" ht="21" customHeight="1" x14ac:dyDescent="0.2">
      <c r="A427" s="44"/>
      <c r="B427" s="29" t="s">
        <v>31</v>
      </c>
      <c r="C427" s="45"/>
      <c r="D427" s="47"/>
      <c r="E427" s="47"/>
      <c r="F427" s="1">
        <v>0</v>
      </c>
      <c r="G427" s="13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</row>
    <row r="428" spans="1:23" s="8" customFormat="1" ht="21" customHeight="1" x14ac:dyDescent="0.2">
      <c r="A428" s="44"/>
      <c r="B428" s="29" t="s">
        <v>32</v>
      </c>
      <c r="C428" s="45"/>
      <c r="D428" s="48"/>
      <c r="E428" s="48"/>
      <c r="F428" s="1">
        <v>0</v>
      </c>
      <c r="G428" s="13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</row>
    <row r="429" spans="1:23" s="7" customFormat="1" ht="21" customHeight="1" x14ac:dyDescent="0.2">
      <c r="A429" s="4" t="s">
        <v>33</v>
      </c>
      <c r="B429" s="4"/>
      <c r="C429" s="5"/>
      <c r="D429" s="5"/>
      <c r="E429" s="5"/>
      <c r="F429" s="6">
        <f>SUM(F425:F428)</f>
        <v>3</v>
      </c>
      <c r="G429" s="6">
        <f t="shared" ref="G429:W429" si="84">SUM(G425:G428)</f>
        <v>0</v>
      </c>
      <c r="H429" s="6">
        <f t="shared" si="84"/>
        <v>0</v>
      </c>
      <c r="I429" s="6">
        <f t="shared" si="84"/>
        <v>1</v>
      </c>
      <c r="J429" s="6">
        <f t="shared" si="84"/>
        <v>0</v>
      </c>
      <c r="K429" s="6">
        <f t="shared" si="84"/>
        <v>0</v>
      </c>
      <c r="L429" s="6">
        <f t="shared" si="84"/>
        <v>1</v>
      </c>
      <c r="M429" s="6">
        <f t="shared" si="84"/>
        <v>1</v>
      </c>
      <c r="N429" s="6">
        <f t="shared" si="84"/>
        <v>0</v>
      </c>
      <c r="O429" s="6">
        <f t="shared" si="84"/>
        <v>0</v>
      </c>
      <c r="P429" s="6">
        <f t="shared" si="84"/>
        <v>0</v>
      </c>
      <c r="Q429" s="6">
        <f t="shared" si="84"/>
        <v>1</v>
      </c>
      <c r="R429" s="6">
        <f t="shared" si="84"/>
        <v>0</v>
      </c>
      <c r="S429" s="6">
        <f t="shared" si="84"/>
        <v>0</v>
      </c>
      <c r="T429" s="6">
        <f t="shared" si="84"/>
        <v>0</v>
      </c>
      <c r="U429" s="6">
        <f t="shared" si="84"/>
        <v>1</v>
      </c>
      <c r="V429" s="6">
        <f t="shared" si="84"/>
        <v>0</v>
      </c>
      <c r="W429" s="6">
        <f t="shared" si="84"/>
        <v>0</v>
      </c>
    </row>
    <row r="430" spans="1:23" s="2" customFormat="1" ht="21" customHeight="1" x14ac:dyDescent="0.2">
      <c r="A430" s="44">
        <v>2014</v>
      </c>
      <c r="B430" s="29" t="s">
        <v>26</v>
      </c>
      <c r="C430" s="45" t="s">
        <v>129</v>
      </c>
      <c r="D430" s="46" t="s">
        <v>28</v>
      </c>
      <c r="E430" s="46" t="s">
        <v>29</v>
      </c>
      <c r="F430" s="1">
        <v>14</v>
      </c>
      <c r="G430" s="13">
        <v>0</v>
      </c>
      <c r="H430" s="1">
        <v>0</v>
      </c>
      <c r="I430" s="1">
        <v>0</v>
      </c>
      <c r="J430" s="1">
        <v>4</v>
      </c>
      <c r="K430" s="1">
        <v>4</v>
      </c>
      <c r="L430" s="1">
        <v>5</v>
      </c>
      <c r="M430" s="1">
        <v>1</v>
      </c>
      <c r="N430" s="1">
        <v>0</v>
      </c>
      <c r="O430" s="1">
        <v>0</v>
      </c>
      <c r="P430" s="1">
        <v>0</v>
      </c>
      <c r="Q430" s="18">
        <v>4</v>
      </c>
      <c r="R430" s="18">
        <v>0</v>
      </c>
      <c r="S430" s="18">
        <v>0</v>
      </c>
      <c r="T430" s="18">
        <v>0</v>
      </c>
      <c r="U430" s="18">
        <v>1</v>
      </c>
      <c r="V430" s="18">
        <v>1</v>
      </c>
      <c r="W430" s="18">
        <v>0</v>
      </c>
    </row>
    <row r="431" spans="1:23" s="8" customFormat="1" ht="21" customHeight="1" x14ac:dyDescent="0.2">
      <c r="A431" s="44"/>
      <c r="B431" s="29" t="s">
        <v>30</v>
      </c>
      <c r="C431" s="45"/>
      <c r="D431" s="47"/>
      <c r="E431" s="47"/>
      <c r="F431" s="1">
        <v>16</v>
      </c>
      <c r="G431" s="13">
        <v>0</v>
      </c>
      <c r="H431" s="1">
        <v>0</v>
      </c>
      <c r="I431" s="1">
        <v>0</v>
      </c>
      <c r="J431" s="1">
        <v>3</v>
      </c>
      <c r="K431" s="1">
        <v>1</v>
      </c>
      <c r="L431" s="1">
        <v>9</v>
      </c>
      <c r="M431" s="1">
        <v>2</v>
      </c>
      <c r="N431" s="1">
        <v>0</v>
      </c>
      <c r="O431" s="1">
        <v>1</v>
      </c>
      <c r="P431" s="1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11</v>
      </c>
      <c r="V431" s="18">
        <v>0</v>
      </c>
      <c r="W431" s="18">
        <v>0</v>
      </c>
    </row>
    <row r="432" spans="1:23" ht="21" customHeight="1" x14ac:dyDescent="0.2">
      <c r="A432" s="44"/>
      <c r="B432" s="29" t="s">
        <v>31</v>
      </c>
      <c r="C432" s="45"/>
      <c r="D432" s="47"/>
      <c r="E432" s="47"/>
      <c r="F432" s="1">
        <v>9</v>
      </c>
      <c r="G432" s="13">
        <v>7</v>
      </c>
      <c r="H432" s="1">
        <v>0</v>
      </c>
      <c r="I432" s="1">
        <v>0</v>
      </c>
      <c r="J432" s="1">
        <v>1</v>
      </c>
      <c r="K432" s="1">
        <v>0</v>
      </c>
      <c r="L432" s="1">
        <v>1</v>
      </c>
      <c r="M432" s="1">
        <v>0</v>
      </c>
      <c r="N432" s="1">
        <v>0</v>
      </c>
      <c r="O432" s="1">
        <v>0</v>
      </c>
      <c r="P432" s="1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1</v>
      </c>
      <c r="V432" s="18">
        <v>0</v>
      </c>
      <c r="W432" s="18">
        <v>0</v>
      </c>
    </row>
    <row r="433" spans="1:23" s="8" customFormat="1" ht="21" customHeight="1" x14ac:dyDescent="0.2">
      <c r="A433" s="44"/>
      <c r="B433" s="29" t="s">
        <v>32</v>
      </c>
      <c r="C433" s="45"/>
      <c r="D433" s="48"/>
      <c r="E433" s="48"/>
      <c r="F433" s="1">
        <v>0</v>
      </c>
      <c r="G433" s="13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</row>
    <row r="434" spans="1:23" s="7" customFormat="1" ht="21" customHeight="1" x14ac:dyDescent="0.2">
      <c r="A434" s="4" t="s">
        <v>33</v>
      </c>
      <c r="B434" s="4"/>
      <c r="C434" s="5"/>
      <c r="D434" s="5"/>
      <c r="E434" s="5"/>
      <c r="F434" s="6">
        <f>SUM(F430:F433)</f>
        <v>39</v>
      </c>
      <c r="G434" s="6">
        <f t="shared" ref="G434:W434" si="85">SUM(G430:G433)</f>
        <v>7</v>
      </c>
      <c r="H434" s="6">
        <f t="shared" si="85"/>
        <v>0</v>
      </c>
      <c r="I434" s="6">
        <f t="shared" si="85"/>
        <v>0</v>
      </c>
      <c r="J434" s="6">
        <f t="shared" si="85"/>
        <v>8</v>
      </c>
      <c r="K434" s="6">
        <f t="shared" si="85"/>
        <v>5</v>
      </c>
      <c r="L434" s="6">
        <f t="shared" si="85"/>
        <v>15</v>
      </c>
      <c r="M434" s="6">
        <f t="shared" si="85"/>
        <v>3</v>
      </c>
      <c r="N434" s="6">
        <f t="shared" si="85"/>
        <v>0</v>
      </c>
      <c r="O434" s="6">
        <f t="shared" si="85"/>
        <v>1</v>
      </c>
      <c r="P434" s="6">
        <f t="shared" si="85"/>
        <v>0</v>
      </c>
      <c r="Q434" s="6">
        <f t="shared" si="85"/>
        <v>4</v>
      </c>
      <c r="R434" s="6">
        <f t="shared" si="85"/>
        <v>0</v>
      </c>
      <c r="S434" s="6">
        <f t="shared" si="85"/>
        <v>0</v>
      </c>
      <c r="T434" s="6">
        <f t="shared" si="85"/>
        <v>0</v>
      </c>
      <c r="U434" s="6">
        <f t="shared" si="85"/>
        <v>13</v>
      </c>
      <c r="V434" s="6">
        <f t="shared" si="85"/>
        <v>1</v>
      </c>
      <c r="W434" s="6">
        <f t="shared" si="85"/>
        <v>0</v>
      </c>
    </row>
    <row r="435" spans="1:23" s="2" customFormat="1" ht="21" customHeight="1" x14ac:dyDescent="0.2">
      <c r="A435" s="44">
        <v>2014</v>
      </c>
      <c r="B435" s="29" t="s">
        <v>26</v>
      </c>
      <c r="C435" s="45" t="s">
        <v>130</v>
      </c>
      <c r="D435" s="46" t="s">
        <v>28</v>
      </c>
      <c r="E435" s="46" t="s">
        <v>29</v>
      </c>
      <c r="F435" s="1">
        <v>0</v>
      </c>
      <c r="G435" s="13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</row>
    <row r="436" spans="1:23" s="8" customFormat="1" ht="21" customHeight="1" x14ac:dyDescent="0.2">
      <c r="A436" s="44"/>
      <c r="B436" s="29" t="s">
        <v>30</v>
      </c>
      <c r="C436" s="45"/>
      <c r="D436" s="47"/>
      <c r="E436" s="47"/>
      <c r="F436" s="1">
        <v>2</v>
      </c>
      <c r="G436" s="13">
        <v>0</v>
      </c>
      <c r="H436" s="1">
        <v>0</v>
      </c>
      <c r="I436" s="1">
        <v>1</v>
      </c>
      <c r="J436" s="1">
        <v>0</v>
      </c>
      <c r="K436" s="1">
        <v>1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</row>
    <row r="437" spans="1:23" ht="21" customHeight="1" x14ac:dyDescent="0.2">
      <c r="A437" s="44"/>
      <c r="B437" s="29" t="s">
        <v>31</v>
      </c>
      <c r="C437" s="45"/>
      <c r="D437" s="47"/>
      <c r="E437" s="47"/>
      <c r="F437" s="1">
        <v>0</v>
      </c>
      <c r="G437" s="13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</row>
    <row r="438" spans="1:23" s="8" customFormat="1" ht="21" customHeight="1" x14ac:dyDescent="0.2">
      <c r="A438" s="44"/>
      <c r="B438" s="29" t="s">
        <v>32</v>
      </c>
      <c r="C438" s="45"/>
      <c r="D438" s="48"/>
      <c r="E438" s="48"/>
      <c r="F438" s="1">
        <v>0</v>
      </c>
      <c r="G438" s="13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</row>
    <row r="439" spans="1:23" s="7" customFormat="1" ht="21" customHeight="1" x14ac:dyDescent="0.2">
      <c r="A439" s="4" t="s">
        <v>33</v>
      </c>
      <c r="B439" s="4"/>
      <c r="C439" s="5"/>
      <c r="D439" s="5"/>
      <c r="E439" s="5"/>
      <c r="F439" s="6">
        <f>SUM(F435:F438)</f>
        <v>2</v>
      </c>
      <c r="G439" s="6">
        <f t="shared" ref="G439:U439" si="86">SUM(G435:G438)</f>
        <v>0</v>
      </c>
      <c r="H439" s="6">
        <f t="shared" si="86"/>
        <v>0</v>
      </c>
      <c r="I439" s="6">
        <f t="shared" si="86"/>
        <v>1</v>
      </c>
      <c r="J439" s="6">
        <f t="shared" si="86"/>
        <v>0</v>
      </c>
      <c r="K439" s="6">
        <f t="shared" si="86"/>
        <v>1</v>
      </c>
      <c r="L439" s="6">
        <f t="shared" si="86"/>
        <v>0</v>
      </c>
      <c r="M439" s="6">
        <f t="shared" si="86"/>
        <v>0</v>
      </c>
      <c r="N439" s="6">
        <f t="shared" si="86"/>
        <v>0</v>
      </c>
      <c r="O439" s="6">
        <f t="shared" si="86"/>
        <v>0</v>
      </c>
      <c r="P439" s="6">
        <f t="shared" si="86"/>
        <v>0</v>
      </c>
      <c r="Q439" s="6">
        <f t="shared" si="86"/>
        <v>0</v>
      </c>
      <c r="R439" s="6">
        <f t="shared" si="86"/>
        <v>0</v>
      </c>
      <c r="S439" s="6">
        <f t="shared" si="86"/>
        <v>0</v>
      </c>
      <c r="T439" s="6">
        <f t="shared" si="86"/>
        <v>0</v>
      </c>
      <c r="U439" s="6">
        <f t="shared" si="86"/>
        <v>0</v>
      </c>
      <c r="V439" s="6">
        <f t="shared" ref="V439" si="87">SUM(V435:V438)</f>
        <v>0</v>
      </c>
      <c r="W439" s="6">
        <f t="shared" ref="W439" si="88">SUM(W435:W438)</f>
        <v>0</v>
      </c>
    </row>
    <row r="440" spans="1:23" s="2" customFormat="1" ht="21" customHeight="1" x14ac:dyDescent="0.2">
      <c r="A440" s="44">
        <v>2014</v>
      </c>
      <c r="B440" s="29" t="s">
        <v>26</v>
      </c>
      <c r="C440" s="45" t="s">
        <v>131</v>
      </c>
      <c r="D440" s="46" t="s">
        <v>28</v>
      </c>
      <c r="E440" s="46" t="s">
        <v>41</v>
      </c>
      <c r="F440" s="1">
        <v>0</v>
      </c>
      <c r="G440" s="13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</row>
    <row r="441" spans="1:23" s="8" customFormat="1" ht="21" customHeight="1" x14ac:dyDescent="0.2">
      <c r="A441" s="44"/>
      <c r="B441" s="29" t="s">
        <v>30</v>
      </c>
      <c r="C441" s="45"/>
      <c r="D441" s="47"/>
      <c r="E441" s="47"/>
      <c r="F441" s="1">
        <v>0</v>
      </c>
      <c r="G441" s="13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</row>
    <row r="442" spans="1:23" ht="21" customHeight="1" x14ac:dyDescent="0.2">
      <c r="A442" s="44"/>
      <c r="B442" s="29" t="s">
        <v>31</v>
      </c>
      <c r="C442" s="45"/>
      <c r="D442" s="47"/>
      <c r="E442" s="47"/>
      <c r="F442" s="1">
        <v>3</v>
      </c>
      <c r="G442" s="13">
        <v>1</v>
      </c>
      <c r="H442" s="1">
        <v>1</v>
      </c>
      <c r="I442" s="1">
        <v>0</v>
      </c>
      <c r="J442" s="1">
        <v>0</v>
      </c>
      <c r="K442" s="1">
        <v>1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</row>
    <row r="443" spans="1:23" s="8" customFormat="1" ht="21" customHeight="1" x14ac:dyDescent="0.2">
      <c r="A443" s="44"/>
      <c r="B443" s="29" t="s">
        <v>32</v>
      </c>
      <c r="C443" s="45"/>
      <c r="D443" s="48"/>
      <c r="E443" s="48"/>
      <c r="F443" s="1">
        <v>0</v>
      </c>
      <c r="G443" s="13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</row>
    <row r="444" spans="1:23" s="7" customFormat="1" ht="21" customHeight="1" x14ac:dyDescent="0.2">
      <c r="A444" s="4" t="s">
        <v>33</v>
      </c>
      <c r="B444" s="4"/>
      <c r="C444" s="5"/>
      <c r="D444" s="5"/>
      <c r="E444" s="5"/>
      <c r="F444" s="6">
        <f>SUM(F440:F443)</f>
        <v>3</v>
      </c>
      <c r="G444" s="6">
        <f t="shared" ref="G444:W444" si="89">SUM(G440:G443)</f>
        <v>1</v>
      </c>
      <c r="H444" s="6">
        <f t="shared" si="89"/>
        <v>1</v>
      </c>
      <c r="I444" s="6">
        <f t="shared" si="89"/>
        <v>0</v>
      </c>
      <c r="J444" s="6">
        <f t="shared" si="89"/>
        <v>0</v>
      </c>
      <c r="K444" s="6">
        <f t="shared" si="89"/>
        <v>1</v>
      </c>
      <c r="L444" s="6">
        <f t="shared" si="89"/>
        <v>0</v>
      </c>
      <c r="M444" s="6">
        <f t="shared" si="89"/>
        <v>0</v>
      </c>
      <c r="N444" s="6">
        <f t="shared" si="89"/>
        <v>0</v>
      </c>
      <c r="O444" s="6">
        <f t="shared" si="89"/>
        <v>0</v>
      </c>
      <c r="P444" s="6">
        <f t="shared" si="89"/>
        <v>0</v>
      </c>
      <c r="Q444" s="6">
        <f t="shared" si="89"/>
        <v>0</v>
      </c>
      <c r="R444" s="6">
        <f t="shared" si="89"/>
        <v>0</v>
      </c>
      <c r="S444" s="6">
        <f t="shared" si="89"/>
        <v>0</v>
      </c>
      <c r="T444" s="6">
        <f t="shared" si="89"/>
        <v>0</v>
      </c>
      <c r="U444" s="6">
        <f t="shared" si="89"/>
        <v>0</v>
      </c>
      <c r="V444" s="6">
        <f t="shared" si="89"/>
        <v>0</v>
      </c>
      <c r="W444" s="6">
        <f t="shared" si="89"/>
        <v>0</v>
      </c>
    </row>
    <row r="445" spans="1:23" s="2" customFormat="1" ht="21" customHeight="1" x14ac:dyDescent="0.2">
      <c r="A445" s="44">
        <v>2014</v>
      </c>
      <c r="B445" s="29" t="s">
        <v>26</v>
      </c>
      <c r="C445" s="45" t="s">
        <v>132</v>
      </c>
      <c r="D445" s="46" t="s">
        <v>28</v>
      </c>
      <c r="E445" s="46" t="s">
        <v>51</v>
      </c>
      <c r="F445" s="1">
        <v>32</v>
      </c>
      <c r="G445" s="13">
        <v>0</v>
      </c>
      <c r="H445" s="1">
        <v>0</v>
      </c>
      <c r="I445" s="1">
        <v>1</v>
      </c>
      <c r="J445" s="1">
        <v>2</v>
      </c>
      <c r="K445" s="1">
        <v>8</v>
      </c>
      <c r="L445" s="1">
        <v>8</v>
      </c>
      <c r="M445" s="1">
        <v>2</v>
      </c>
      <c r="N445" s="1">
        <v>0</v>
      </c>
      <c r="O445" s="1">
        <v>7</v>
      </c>
      <c r="P445" s="1">
        <v>4</v>
      </c>
      <c r="Q445" s="18">
        <v>8</v>
      </c>
      <c r="R445" s="18">
        <v>0</v>
      </c>
      <c r="S445" s="18">
        <v>0</v>
      </c>
      <c r="T445" s="18">
        <v>0</v>
      </c>
      <c r="U445" s="18">
        <v>2</v>
      </c>
      <c r="V445" s="18">
        <v>0</v>
      </c>
      <c r="W445" s="18">
        <v>0</v>
      </c>
    </row>
    <row r="446" spans="1:23" s="8" customFormat="1" ht="21" customHeight="1" x14ac:dyDescent="0.2">
      <c r="A446" s="44"/>
      <c r="B446" s="29" t="s">
        <v>30</v>
      </c>
      <c r="C446" s="45"/>
      <c r="D446" s="47"/>
      <c r="E446" s="47"/>
      <c r="F446" s="1">
        <v>19</v>
      </c>
      <c r="G446" s="13">
        <v>0</v>
      </c>
      <c r="H446" s="1">
        <v>0</v>
      </c>
      <c r="I446" s="1">
        <v>2</v>
      </c>
      <c r="J446" s="1">
        <v>2</v>
      </c>
      <c r="K446" s="1">
        <v>1</v>
      </c>
      <c r="L446" s="1">
        <v>4</v>
      </c>
      <c r="M446" s="1">
        <v>2</v>
      </c>
      <c r="N446" s="1">
        <v>0</v>
      </c>
      <c r="O446" s="1">
        <v>4</v>
      </c>
      <c r="P446" s="1">
        <v>4</v>
      </c>
      <c r="Q446" s="18">
        <v>0</v>
      </c>
      <c r="R446" s="18">
        <v>0</v>
      </c>
      <c r="S446" s="18">
        <v>0</v>
      </c>
      <c r="T446" s="18">
        <v>0</v>
      </c>
      <c r="U446" s="18">
        <v>6</v>
      </c>
      <c r="V446" s="18">
        <v>0</v>
      </c>
      <c r="W446" s="18">
        <v>0</v>
      </c>
    </row>
    <row r="447" spans="1:23" ht="21" customHeight="1" x14ac:dyDescent="0.2">
      <c r="A447" s="44"/>
      <c r="B447" s="29" t="s">
        <v>31</v>
      </c>
      <c r="C447" s="45"/>
      <c r="D447" s="47"/>
      <c r="E447" s="47"/>
      <c r="F447" s="1">
        <v>32</v>
      </c>
      <c r="G447" s="13">
        <v>12</v>
      </c>
      <c r="H447" s="1">
        <v>0</v>
      </c>
      <c r="I447" s="1">
        <v>1</v>
      </c>
      <c r="J447" s="1">
        <v>11</v>
      </c>
      <c r="K447" s="1">
        <v>7</v>
      </c>
      <c r="L447" s="1">
        <v>0</v>
      </c>
      <c r="M447" s="1">
        <v>1</v>
      </c>
      <c r="N447" s="1">
        <v>0</v>
      </c>
      <c r="O447" s="1">
        <v>0</v>
      </c>
      <c r="P447" s="1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1</v>
      </c>
      <c r="V447" s="18">
        <v>0</v>
      </c>
      <c r="W447" s="18">
        <v>0</v>
      </c>
    </row>
    <row r="448" spans="1:23" s="8" customFormat="1" ht="21" customHeight="1" x14ac:dyDescent="0.2">
      <c r="A448" s="44"/>
      <c r="B448" s="29" t="s">
        <v>32</v>
      </c>
      <c r="C448" s="45"/>
      <c r="D448" s="48"/>
      <c r="E448" s="48"/>
      <c r="F448" s="1">
        <v>0</v>
      </c>
      <c r="G448" s="13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</row>
    <row r="449" spans="1:23" s="7" customFormat="1" ht="21" customHeight="1" x14ac:dyDescent="0.2">
      <c r="A449" s="4" t="s">
        <v>33</v>
      </c>
      <c r="B449" s="4"/>
      <c r="C449" s="5"/>
      <c r="D449" s="5"/>
      <c r="E449" s="5"/>
      <c r="F449" s="6">
        <f>SUM(F445:F448)</f>
        <v>83</v>
      </c>
      <c r="G449" s="6">
        <f t="shared" ref="G449:W449" si="90">SUM(G445:G448)</f>
        <v>12</v>
      </c>
      <c r="H449" s="6">
        <f t="shared" si="90"/>
        <v>0</v>
      </c>
      <c r="I449" s="6">
        <f t="shared" si="90"/>
        <v>4</v>
      </c>
      <c r="J449" s="6">
        <f t="shared" si="90"/>
        <v>15</v>
      </c>
      <c r="K449" s="6">
        <f t="shared" si="90"/>
        <v>16</v>
      </c>
      <c r="L449" s="6">
        <f t="shared" si="90"/>
        <v>12</v>
      </c>
      <c r="M449" s="6">
        <f t="shared" si="90"/>
        <v>5</v>
      </c>
      <c r="N449" s="6">
        <f t="shared" si="90"/>
        <v>0</v>
      </c>
      <c r="O449" s="6">
        <f t="shared" si="90"/>
        <v>11</v>
      </c>
      <c r="P449" s="6">
        <f t="shared" si="90"/>
        <v>8</v>
      </c>
      <c r="Q449" s="6">
        <f t="shared" si="90"/>
        <v>8</v>
      </c>
      <c r="R449" s="6">
        <f t="shared" si="90"/>
        <v>0</v>
      </c>
      <c r="S449" s="6">
        <f t="shared" si="90"/>
        <v>0</v>
      </c>
      <c r="T449" s="6">
        <f t="shared" si="90"/>
        <v>0</v>
      </c>
      <c r="U449" s="6">
        <f t="shared" si="90"/>
        <v>9</v>
      </c>
      <c r="V449" s="6">
        <f t="shared" si="90"/>
        <v>0</v>
      </c>
      <c r="W449" s="6">
        <f t="shared" si="90"/>
        <v>0</v>
      </c>
    </row>
    <row r="450" spans="1:23" s="2" customFormat="1" ht="21" customHeight="1" x14ac:dyDescent="0.2">
      <c r="A450" s="44">
        <v>2014</v>
      </c>
      <c r="B450" s="29" t="s">
        <v>26</v>
      </c>
      <c r="C450" s="45" t="s">
        <v>133</v>
      </c>
      <c r="D450" s="46" t="s">
        <v>28</v>
      </c>
      <c r="E450" s="46" t="s">
        <v>41</v>
      </c>
      <c r="F450" s="1">
        <v>11</v>
      </c>
      <c r="G450" s="13">
        <v>0</v>
      </c>
      <c r="H450" s="1">
        <v>1</v>
      </c>
      <c r="I450" s="1">
        <v>1</v>
      </c>
      <c r="J450" s="1">
        <v>1</v>
      </c>
      <c r="K450" s="1">
        <v>0</v>
      </c>
      <c r="L450" s="1">
        <v>4</v>
      </c>
      <c r="M450" s="1">
        <v>2</v>
      </c>
      <c r="N450" s="1">
        <v>0</v>
      </c>
      <c r="O450" s="1">
        <v>2</v>
      </c>
      <c r="P450" s="1">
        <v>0</v>
      </c>
      <c r="Q450" s="18">
        <v>2</v>
      </c>
      <c r="R450" s="18">
        <v>0</v>
      </c>
      <c r="S450" s="18">
        <v>0</v>
      </c>
      <c r="T450" s="18">
        <v>0</v>
      </c>
      <c r="U450" s="18">
        <v>4</v>
      </c>
      <c r="V450" s="18">
        <v>0</v>
      </c>
      <c r="W450" s="18">
        <v>0</v>
      </c>
    </row>
    <row r="451" spans="1:23" s="8" customFormat="1" ht="21" customHeight="1" x14ac:dyDescent="0.2">
      <c r="A451" s="44"/>
      <c r="B451" s="29" t="s">
        <v>30</v>
      </c>
      <c r="C451" s="45"/>
      <c r="D451" s="47"/>
      <c r="E451" s="47"/>
      <c r="F451" s="1">
        <v>5</v>
      </c>
      <c r="G451" s="13">
        <v>0</v>
      </c>
      <c r="H451" s="1">
        <v>0</v>
      </c>
      <c r="I451" s="1">
        <v>1</v>
      </c>
      <c r="J451" s="1">
        <v>1</v>
      </c>
      <c r="K451" s="1">
        <v>1</v>
      </c>
      <c r="L451" s="1">
        <v>2</v>
      </c>
      <c r="M451" s="1">
        <v>0</v>
      </c>
      <c r="N451" s="1">
        <v>0</v>
      </c>
      <c r="O451" s="1">
        <v>0</v>
      </c>
      <c r="P451" s="1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2</v>
      </c>
      <c r="V451" s="18">
        <v>0</v>
      </c>
      <c r="W451" s="18">
        <v>0</v>
      </c>
    </row>
    <row r="452" spans="1:23" ht="21" customHeight="1" x14ac:dyDescent="0.2">
      <c r="A452" s="44"/>
      <c r="B452" s="29" t="s">
        <v>31</v>
      </c>
      <c r="C452" s="45"/>
      <c r="D452" s="47"/>
      <c r="E452" s="47"/>
      <c r="F452" s="1">
        <v>5</v>
      </c>
      <c r="G452" s="13">
        <v>4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1</v>
      </c>
      <c r="N452" s="1">
        <v>0</v>
      </c>
      <c r="O452" s="1">
        <v>0</v>
      </c>
      <c r="P452" s="1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1</v>
      </c>
      <c r="V452" s="18">
        <v>0</v>
      </c>
      <c r="W452" s="18">
        <v>0</v>
      </c>
    </row>
    <row r="453" spans="1:23" s="8" customFormat="1" ht="21" customHeight="1" x14ac:dyDescent="0.2">
      <c r="A453" s="44"/>
      <c r="B453" s="29" t="s">
        <v>32</v>
      </c>
      <c r="C453" s="45"/>
      <c r="D453" s="48"/>
      <c r="E453" s="48"/>
      <c r="F453" s="1">
        <v>0</v>
      </c>
      <c r="G453" s="13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</row>
    <row r="454" spans="1:23" s="7" customFormat="1" ht="21" customHeight="1" x14ac:dyDescent="0.2">
      <c r="A454" s="4" t="s">
        <v>33</v>
      </c>
      <c r="B454" s="4"/>
      <c r="C454" s="5"/>
      <c r="D454" s="5"/>
      <c r="E454" s="5"/>
      <c r="F454" s="6">
        <f>SUM(F450:F453)</f>
        <v>21</v>
      </c>
      <c r="G454" s="6">
        <f t="shared" ref="G454:W454" si="91">SUM(G450:G453)</f>
        <v>4</v>
      </c>
      <c r="H454" s="6">
        <f t="shared" si="91"/>
        <v>1</v>
      </c>
      <c r="I454" s="6">
        <f t="shared" si="91"/>
        <v>2</v>
      </c>
      <c r="J454" s="6">
        <f t="shared" si="91"/>
        <v>2</v>
      </c>
      <c r="K454" s="6">
        <f t="shared" si="91"/>
        <v>1</v>
      </c>
      <c r="L454" s="6">
        <f t="shared" si="91"/>
        <v>6</v>
      </c>
      <c r="M454" s="6">
        <f t="shared" si="91"/>
        <v>3</v>
      </c>
      <c r="N454" s="6">
        <f t="shared" si="91"/>
        <v>0</v>
      </c>
      <c r="O454" s="6">
        <f t="shared" si="91"/>
        <v>2</v>
      </c>
      <c r="P454" s="6">
        <f t="shared" si="91"/>
        <v>0</v>
      </c>
      <c r="Q454" s="6">
        <f t="shared" si="91"/>
        <v>2</v>
      </c>
      <c r="R454" s="6">
        <f t="shared" si="91"/>
        <v>0</v>
      </c>
      <c r="S454" s="6">
        <f t="shared" si="91"/>
        <v>0</v>
      </c>
      <c r="T454" s="6">
        <f t="shared" si="91"/>
        <v>0</v>
      </c>
      <c r="U454" s="6">
        <f t="shared" si="91"/>
        <v>7</v>
      </c>
      <c r="V454" s="6">
        <f t="shared" si="91"/>
        <v>0</v>
      </c>
      <c r="W454" s="6">
        <f t="shared" si="91"/>
        <v>0</v>
      </c>
    </row>
    <row r="455" spans="1:23" s="2" customFormat="1" ht="21" customHeight="1" x14ac:dyDescent="0.2">
      <c r="A455" s="44">
        <v>2014</v>
      </c>
      <c r="B455" s="29" t="s">
        <v>26</v>
      </c>
      <c r="C455" s="45" t="s">
        <v>134</v>
      </c>
      <c r="D455" s="46" t="s">
        <v>28</v>
      </c>
      <c r="E455" s="46" t="s">
        <v>29</v>
      </c>
      <c r="F455" s="1">
        <v>4</v>
      </c>
      <c r="G455" s="13">
        <v>0</v>
      </c>
      <c r="H455" s="1">
        <v>0</v>
      </c>
      <c r="I455" s="1">
        <v>1</v>
      </c>
      <c r="J455" s="1">
        <v>0</v>
      </c>
      <c r="K455" s="1">
        <v>1</v>
      </c>
      <c r="L455" s="1">
        <v>0</v>
      </c>
      <c r="M455" s="1">
        <v>2</v>
      </c>
      <c r="N455" s="1">
        <v>0</v>
      </c>
      <c r="O455" s="1">
        <v>0</v>
      </c>
      <c r="P455" s="1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2</v>
      </c>
      <c r="V455" s="18">
        <v>0</v>
      </c>
      <c r="W455" s="18">
        <v>0</v>
      </c>
    </row>
    <row r="456" spans="1:23" s="8" customFormat="1" ht="21" customHeight="1" x14ac:dyDescent="0.2">
      <c r="A456" s="44"/>
      <c r="B456" s="29" t="s">
        <v>30</v>
      </c>
      <c r="C456" s="45"/>
      <c r="D456" s="47"/>
      <c r="E456" s="47"/>
      <c r="F456" s="1">
        <v>2</v>
      </c>
      <c r="G456" s="13">
        <v>0</v>
      </c>
      <c r="H456" s="1">
        <v>0</v>
      </c>
      <c r="I456" s="1">
        <v>0</v>
      </c>
      <c r="J456" s="1">
        <v>1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1</v>
      </c>
      <c r="V456" s="18">
        <v>0</v>
      </c>
      <c r="W456" s="18">
        <v>0</v>
      </c>
    </row>
    <row r="457" spans="1:23" ht="21" customHeight="1" x14ac:dyDescent="0.2">
      <c r="A457" s="44"/>
      <c r="B457" s="29" t="s">
        <v>31</v>
      </c>
      <c r="C457" s="45"/>
      <c r="D457" s="47"/>
      <c r="E457" s="47"/>
      <c r="F457" s="1">
        <v>2</v>
      </c>
      <c r="G457" s="13">
        <v>2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</row>
    <row r="458" spans="1:23" s="8" customFormat="1" ht="21" customHeight="1" x14ac:dyDescent="0.2">
      <c r="A458" s="44"/>
      <c r="B458" s="29" t="s">
        <v>32</v>
      </c>
      <c r="C458" s="45"/>
      <c r="D458" s="48"/>
      <c r="E458" s="48"/>
      <c r="F458" s="1">
        <v>0</v>
      </c>
      <c r="G458" s="13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</row>
    <row r="459" spans="1:23" s="7" customFormat="1" ht="21" customHeight="1" x14ac:dyDescent="0.2">
      <c r="A459" s="4" t="s">
        <v>33</v>
      </c>
      <c r="B459" s="4"/>
      <c r="C459" s="5"/>
      <c r="D459" s="5"/>
      <c r="E459" s="5"/>
      <c r="F459" s="6">
        <f>SUM(F455:F458)</f>
        <v>8</v>
      </c>
      <c r="G459" s="6">
        <f t="shared" ref="G459:Q459" si="92">SUM(G455:G458)</f>
        <v>2</v>
      </c>
      <c r="H459" s="6">
        <f t="shared" si="92"/>
        <v>0</v>
      </c>
      <c r="I459" s="6">
        <f t="shared" si="92"/>
        <v>1</v>
      </c>
      <c r="J459" s="6">
        <f t="shared" si="92"/>
        <v>1</v>
      </c>
      <c r="K459" s="6">
        <f t="shared" si="92"/>
        <v>1</v>
      </c>
      <c r="L459" s="6">
        <f t="shared" si="92"/>
        <v>1</v>
      </c>
      <c r="M459" s="6">
        <f t="shared" si="92"/>
        <v>2</v>
      </c>
      <c r="N459" s="6">
        <f t="shared" si="92"/>
        <v>0</v>
      </c>
      <c r="O459" s="6">
        <f t="shared" si="92"/>
        <v>0</v>
      </c>
      <c r="P459" s="6">
        <f t="shared" si="92"/>
        <v>0</v>
      </c>
      <c r="Q459" s="6">
        <f t="shared" si="92"/>
        <v>0</v>
      </c>
      <c r="R459" s="6">
        <f t="shared" ref="R459" si="93">SUM(R455:R458)</f>
        <v>0</v>
      </c>
      <c r="S459" s="6">
        <f t="shared" ref="S459:W459" si="94">SUM(S455:S458)</f>
        <v>0</v>
      </c>
      <c r="T459" s="6">
        <f t="shared" si="94"/>
        <v>0</v>
      </c>
      <c r="U459" s="6">
        <f t="shared" si="94"/>
        <v>3</v>
      </c>
      <c r="V459" s="6">
        <f t="shared" si="94"/>
        <v>0</v>
      </c>
      <c r="W459" s="6">
        <f t="shared" si="94"/>
        <v>0</v>
      </c>
    </row>
    <row r="460" spans="1:23" s="2" customFormat="1" ht="21" customHeight="1" x14ac:dyDescent="0.2">
      <c r="A460" s="44">
        <v>2014</v>
      </c>
      <c r="B460" s="29" t="s">
        <v>26</v>
      </c>
      <c r="C460" s="45" t="s">
        <v>135</v>
      </c>
      <c r="D460" s="46" t="s">
        <v>28</v>
      </c>
      <c r="E460" s="46" t="s">
        <v>41</v>
      </c>
      <c r="F460" s="1">
        <v>2</v>
      </c>
      <c r="G460" s="13">
        <v>0</v>
      </c>
      <c r="H460" s="1">
        <v>0</v>
      </c>
      <c r="I460" s="1">
        <v>0</v>
      </c>
      <c r="J460" s="1">
        <v>0</v>
      </c>
      <c r="K460" s="1">
        <v>1</v>
      </c>
      <c r="L460" s="1">
        <v>1</v>
      </c>
      <c r="M460" s="1">
        <v>0</v>
      </c>
      <c r="N460" s="1">
        <v>0</v>
      </c>
      <c r="O460" s="1">
        <v>0</v>
      </c>
      <c r="P460" s="1">
        <v>0</v>
      </c>
      <c r="Q460" s="18">
        <v>1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</row>
    <row r="461" spans="1:23" s="8" customFormat="1" ht="21" customHeight="1" x14ac:dyDescent="0.2">
      <c r="A461" s="44"/>
      <c r="B461" s="29" t="s">
        <v>30</v>
      </c>
      <c r="C461" s="45"/>
      <c r="D461" s="47"/>
      <c r="E461" s="47"/>
      <c r="F461" s="1">
        <v>0</v>
      </c>
      <c r="G461" s="13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</row>
    <row r="462" spans="1:23" ht="21" customHeight="1" x14ac:dyDescent="0.2">
      <c r="A462" s="44"/>
      <c r="B462" s="29" t="s">
        <v>31</v>
      </c>
      <c r="C462" s="45"/>
      <c r="D462" s="47"/>
      <c r="E462" s="47"/>
      <c r="F462" s="1">
        <v>0</v>
      </c>
      <c r="G462" s="13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</row>
    <row r="463" spans="1:23" s="8" customFormat="1" ht="21" customHeight="1" x14ac:dyDescent="0.2">
      <c r="A463" s="44"/>
      <c r="B463" s="29" t="s">
        <v>32</v>
      </c>
      <c r="C463" s="45"/>
      <c r="D463" s="48"/>
      <c r="E463" s="48"/>
      <c r="F463" s="1">
        <v>0</v>
      </c>
      <c r="G463" s="13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</row>
    <row r="464" spans="1:23" s="7" customFormat="1" ht="21" customHeight="1" x14ac:dyDescent="0.2">
      <c r="A464" s="4" t="s">
        <v>33</v>
      </c>
      <c r="B464" s="4"/>
      <c r="C464" s="5"/>
      <c r="D464" s="5"/>
      <c r="E464" s="5"/>
      <c r="F464" s="6">
        <f>SUM(F460:F463)</f>
        <v>2</v>
      </c>
      <c r="G464" s="6">
        <f t="shared" ref="G464:W464" si="95">SUM(G460:G463)</f>
        <v>0</v>
      </c>
      <c r="H464" s="6">
        <f t="shared" si="95"/>
        <v>0</v>
      </c>
      <c r="I464" s="6">
        <f t="shared" si="95"/>
        <v>0</v>
      </c>
      <c r="J464" s="6">
        <f t="shared" si="95"/>
        <v>0</v>
      </c>
      <c r="K464" s="6">
        <f t="shared" si="95"/>
        <v>1</v>
      </c>
      <c r="L464" s="6">
        <f t="shared" si="95"/>
        <v>1</v>
      </c>
      <c r="M464" s="6">
        <f t="shared" si="95"/>
        <v>0</v>
      </c>
      <c r="N464" s="6">
        <f t="shared" si="95"/>
        <v>0</v>
      </c>
      <c r="O464" s="6">
        <f t="shared" si="95"/>
        <v>0</v>
      </c>
      <c r="P464" s="6">
        <f t="shared" si="95"/>
        <v>0</v>
      </c>
      <c r="Q464" s="6">
        <f t="shared" si="95"/>
        <v>1</v>
      </c>
      <c r="R464" s="6">
        <f t="shared" si="95"/>
        <v>0</v>
      </c>
      <c r="S464" s="6">
        <f t="shared" si="95"/>
        <v>0</v>
      </c>
      <c r="T464" s="6">
        <f t="shared" si="95"/>
        <v>0</v>
      </c>
      <c r="U464" s="6">
        <f t="shared" si="95"/>
        <v>0</v>
      </c>
      <c r="V464" s="6">
        <f t="shared" si="95"/>
        <v>0</v>
      </c>
      <c r="W464" s="6">
        <f t="shared" si="95"/>
        <v>0</v>
      </c>
    </row>
    <row r="465" spans="1:23" s="2" customFormat="1" ht="21" customHeight="1" x14ac:dyDescent="0.2">
      <c r="A465" s="44">
        <v>2014</v>
      </c>
      <c r="B465" s="29" t="s">
        <v>26</v>
      </c>
      <c r="C465" s="45" t="s">
        <v>136</v>
      </c>
      <c r="D465" s="46" t="s">
        <v>28</v>
      </c>
      <c r="E465" s="46" t="s">
        <v>51</v>
      </c>
      <c r="F465" s="1">
        <v>0</v>
      </c>
      <c r="G465" s="13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</row>
    <row r="466" spans="1:23" s="8" customFormat="1" ht="21" customHeight="1" x14ac:dyDescent="0.2">
      <c r="A466" s="44"/>
      <c r="B466" s="29" t="s">
        <v>30</v>
      </c>
      <c r="C466" s="45"/>
      <c r="D466" s="47"/>
      <c r="E466" s="47"/>
      <c r="F466" s="1">
        <v>1</v>
      </c>
      <c r="G466" s="13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1</v>
      </c>
      <c r="N466" s="1">
        <v>0</v>
      </c>
      <c r="O466" s="1">
        <v>0</v>
      </c>
      <c r="P466" s="1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1</v>
      </c>
      <c r="V466" s="18">
        <v>0</v>
      </c>
      <c r="W466" s="18">
        <v>0</v>
      </c>
    </row>
    <row r="467" spans="1:23" ht="21" customHeight="1" x14ac:dyDescent="0.2">
      <c r="A467" s="44"/>
      <c r="B467" s="29" t="s">
        <v>31</v>
      </c>
      <c r="C467" s="45"/>
      <c r="D467" s="47"/>
      <c r="E467" s="47"/>
      <c r="F467" s="1">
        <v>1</v>
      </c>
      <c r="G467" s="13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</row>
    <row r="468" spans="1:23" s="8" customFormat="1" ht="21" customHeight="1" x14ac:dyDescent="0.2">
      <c r="A468" s="44"/>
      <c r="B468" s="29" t="s">
        <v>32</v>
      </c>
      <c r="C468" s="45"/>
      <c r="D468" s="48"/>
      <c r="E468" s="48"/>
      <c r="F468" s="1">
        <v>0</v>
      </c>
      <c r="G468" s="13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</row>
    <row r="469" spans="1:23" s="7" customFormat="1" ht="21" customHeight="1" x14ac:dyDescent="0.2">
      <c r="A469" s="4" t="s">
        <v>33</v>
      </c>
      <c r="B469" s="4"/>
      <c r="C469" s="5"/>
      <c r="D469" s="5"/>
      <c r="E469" s="5"/>
      <c r="F469" s="6">
        <f>SUM(F465:F468)</f>
        <v>2</v>
      </c>
      <c r="G469" s="6">
        <f t="shared" ref="G469:W469" si="96">SUM(G465:G468)</f>
        <v>0</v>
      </c>
      <c r="H469" s="6">
        <f t="shared" si="96"/>
        <v>0</v>
      </c>
      <c r="I469" s="6">
        <f t="shared" si="96"/>
        <v>1</v>
      </c>
      <c r="J469" s="6">
        <f t="shared" si="96"/>
        <v>0</v>
      </c>
      <c r="K469" s="6">
        <f t="shared" si="96"/>
        <v>0</v>
      </c>
      <c r="L469" s="6">
        <f t="shared" si="96"/>
        <v>0</v>
      </c>
      <c r="M469" s="6">
        <f t="shared" si="96"/>
        <v>1</v>
      </c>
      <c r="N469" s="6">
        <f t="shared" si="96"/>
        <v>0</v>
      </c>
      <c r="O469" s="6">
        <f t="shared" si="96"/>
        <v>0</v>
      </c>
      <c r="P469" s="6">
        <f t="shared" si="96"/>
        <v>0</v>
      </c>
      <c r="Q469" s="6">
        <f t="shared" si="96"/>
        <v>0</v>
      </c>
      <c r="R469" s="6">
        <f t="shared" si="96"/>
        <v>0</v>
      </c>
      <c r="S469" s="6">
        <f t="shared" si="96"/>
        <v>0</v>
      </c>
      <c r="T469" s="6">
        <f t="shared" si="96"/>
        <v>0</v>
      </c>
      <c r="U469" s="6">
        <f t="shared" si="96"/>
        <v>1</v>
      </c>
      <c r="V469" s="6">
        <f t="shared" si="96"/>
        <v>0</v>
      </c>
      <c r="W469" s="6">
        <f t="shared" si="96"/>
        <v>0</v>
      </c>
    </row>
    <row r="470" spans="1:23" s="2" customFormat="1" ht="21" customHeight="1" x14ac:dyDescent="0.2">
      <c r="A470" s="44">
        <v>2014</v>
      </c>
      <c r="B470" s="29" t="s">
        <v>26</v>
      </c>
      <c r="C470" s="45" t="s">
        <v>137</v>
      </c>
      <c r="D470" s="46" t="s">
        <v>28</v>
      </c>
      <c r="E470" s="46" t="s">
        <v>51</v>
      </c>
      <c r="F470" s="1">
        <v>2</v>
      </c>
      <c r="G470" s="13">
        <v>0</v>
      </c>
      <c r="H470" s="1">
        <v>0</v>
      </c>
      <c r="I470" s="1">
        <v>0</v>
      </c>
      <c r="J470" s="1">
        <v>1</v>
      </c>
      <c r="K470" s="1">
        <v>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</row>
    <row r="471" spans="1:23" s="8" customFormat="1" ht="21" customHeight="1" x14ac:dyDescent="0.2">
      <c r="A471" s="44"/>
      <c r="B471" s="29" t="s">
        <v>30</v>
      </c>
      <c r="C471" s="45"/>
      <c r="D471" s="47"/>
      <c r="E471" s="47"/>
      <c r="F471" s="1">
        <v>5</v>
      </c>
      <c r="G471" s="13">
        <v>0</v>
      </c>
      <c r="H471" s="1">
        <v>0</v>
      </c>
      <c r="I471" s="1">
        <v>0</v>
      </c>
      <c r="J471" s="1">
        <v>1</v>
      </c>
      <c r="K471" s="1">
        <v>2</v>
      </c>
      <c r="L471" s="1">
        <v>2</v>
      </c>
      <c r="M471" s="1">
        <v>0</v>
      </c>
      <c r="N471" s="1">
        <v>0</v>
      </c>
      <c r="O471" s="1">
        <v>0</v>
      </c>
      <c r="P471" s="1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2</v>
      </c>
      <c r="V471" s="18">
        <v>0</v>
      </c>
      <c r="W471" s="18">
        <v>0</v>
      </c>
    </row>
    <row r="472" spans="1:23" ht="21" customHeight="1" x14ac:dyDescent="0.2">
      <c r="A472" s="44"/>
      <c r="B472" s="29" t="s">
        <v>31</v>
      </c>
      <c r="C472" s="45"/>
      <c r="D472" s="47"/>
      <c r="E472" s="47"/>
      <c r="F472" s="1">
        <v>1</v>
      </c>
      <c r="G472" s="13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</row>
    <row r="473" spans="1:23" s="8" customFormat="1" ht="21" customHeight="1" x14ac:dyDescent="0.2">
      <c r="A473" s="44"/>
      <c r="B473" s="29" t="s">
        <v>32</v>
      </c>
      <c r="C473" s="45"/>
      <c r="D473" s="48"/>
      <c r="E473" s="48"/>
      <c r="F473" s="1">
        <v>0</v>
      </c>
      <c r="G473" s="13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</row>
    <row r="474" spans="1:23" s="7" customFormat="1" ht="21" customHeight="1" x14ac:dyDescent="0.2">
      <c r="A474" s="4" t="s">
        <v>33</v>
      </c>
      <c r="B474" s="4"/>
      <c r="C474" s="5"/>
      <c r="D474" s="5"/>
      <c r="E474" s="5"/>
      <c r="F474" s="6">
        <f>SUM(F470:F473)</f>
        <v>8</v>
      </c>
      <c r="G474" s="6">
        <f t="shared" ref="G474:W474" si="97">SUM(G470:G473)</f>
        <v>0</v>
      </c>
      <c r="H474" s="6">
        <f t="shared" si="97"/>
        <v>0</v>
      </c>
      <c r="I474" s="6">
        <f t="shared" si="97"/>
        <v>0</v>
      </c>
      <c r="J474" s="6">
        <f t="shared" si="97"/>
        <v>3</v>
      </c>
      <c r="K474" s="6">
        <f t="shared" si="97"/>
        <v>3</v>
      </c>
      <c r="L474" s="6">
        <f t="shared" si="97"/>
        <v>2</v>
      </c>
      <c r="M474" s="6">
        <f t="shared" si="97"/>
        <v>0</v>
      </c>
      <c r="N474" s="6">
        <f t="shared" si="97"/>
        <v>0</v>
      </c>
      <c r="O474" s="6">
        <f t="shared" si="97"/>
        <v>0</v>
      </c>
      <c r="P474" s="6">
        <f t="shared" si="97"/>
        <v>0</v>
      </c>
      <c r="Q474" s="6">
        <f t="shared" si="97"/>
        <v>0</v>
      </c>
      <c r="R474" s="6">
        <f t="shared" si="97"/>
        <v>0</v>
      </c>
      <c r="S474" s="6">
        <f t="shared" si="97"/>
        <v>0</v>
      </c>
      <c r="T474" s="6">
        <f t="shared" si="97"/>
        <v>0</v>
      </c>
      <c r="U474" s="6">
        <f t="shared" si="97"/>
        <v>2</v>
      </c>
      <c r="V474" s="6">
        <f t="shared" si="97"/>
        <v>0</v>
      </c>
      <c r="W474" s="6">
        <f t="shared" si="97"/>
        <v>0</v>
      </c>
    </row>
    <row r="475" spans="1:23" s="2" customFormat="1" ht="21" customHeight="1" x14ac:dyDescent="0.2">
      <c r="A475" s="44">
        <v>2014</v>
      </c>
      <c r="B475" s="29" t="s">
        <v>26</v>
      </c>
      <c r="C475" s="45" t="s">
        <v>138</v>
      </c>
      <c r="D475" s="46" t="s">
        <v>28</v>
      </c>
      <c r="E475" s="46" t="s">
        <v>51</v>
      </c>
      <c r="F475" s="1">
        <v>0</v>
      </c>
      <c r="G475" s="13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</row>
    <row r="476" spans="1:23" s="8" customFormat="1" ht="21" customHeight="1" x14ac:dyDescent="0.2">
      <c r="A476" s="44"/>
      <c r="B476" s="29" t="s">
        <v>30</v>
      </c>
      <c r="C476" s="45"/>
      <c r="D476" s="47"/>
      <c r="E476" s="47"/>
      <c r="F476" s="1">
        <v>0</v>
      </c>
      <c r="G476" s="13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</row>
    <row r="477" spans="1:23" ht="21" customHeight="1" x14ac:dyDescent="0.2">
      <c r="A477" s="44"/>
      <c r="B477" s="29" t="s">
        <v>31</v>
      </c>
      <c r="C477" s="45"/>
      <c r="D477" s="47"/>
      <c r="E477" s="47"/>
      <c r="F477" s="1">
        <v>1</v>
      </c>
      <c r="G477" s="13">
        <v>0</v>
      </c>
      <c r="H477" s="1">
        <v>0</v>
      </c>
      <c r="I477" s="1">
        <v>0</v>
      </c>
      <c r="J477" s="1">
        <v>1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</row>
    <row r="478" spans="1:23" s="8" customFormat="1" ht="21" customHeight="1" x14ac:dyDescent="0.2">
      <c r="A478" s="44"/>
      <c r="B478" s="29" t="s">
        <v>32</v>
      </c>
      <c r="C478" s="45"/>
      <c r="D478" s="48"/>
      <c r="E478" s="48"/>
      <c r="F478" s="1">
        <v>0</v>
      </c>
      <c r="G478" s="13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</row>
    <row r="479" spans="1:23" s="7" customFormat="1" ht="21" customHeight="1" x14ac:dyDescent="0.2">
      <c r="A479" s="4" t="s">
        <v>33</v>
      </c>
      <c r="B479" s="4"/>
      <c r="C479" s="5"/>
      <c r="D479" s="5"/>
      <c r="E479" s="5"/>
      <c r="F479" s="6">
        <f>SUM(F475:F478)</f>
        <v>1</v>
      </c>
      <c r="G479" s="6">
        <f t="shared" ref="G479:M479" si="98">SUM(G475:G478)</f>
        <v>0</v>
      </c>
      <c r="H479" s="6">
        <f t="shared" si="98"/>
        <v>0</v>
      </c>
      <c r="I479" s="6">
        <f t="shared" si="98"/>
        <v>0</v>
      </c>
      <c r="J479" s="6">
        <f t="shared" si="98"/>
        <v>1</v>
      </c>
      <c r="K479" s="6">
        <f t="shared" si="98"/>
        <v>0</v>
      </c>
      <c r="L479" s="6">
        <f t="shared" si="98"/>
        <v>0</v>
      </c>
      <c r="M479" s="6">
        <f t="shared" si="98"/>
        <v>0</v>
      </c>
      <c r="N479" s="6">
        <f t="shared" ref="N479" si="99">SUM(N475:N478)</f>
        <v>0</v>
      </c>
      <c r="O479" s="6">
        <f t="shared" ref="O479:W479" si="100">SUM(O475:O478)</f>
        <v>0</v>
      </c>
      <c r="P479" s="6">
        <f t="shared" si="100"/>
        <v>0</v>
      </c>
      <c r="Q479" s="6">
        <f t="shared" si="100"/>
        <v>0</v>
      </c>
      <c r="R479" s="6">
        <f t="shared" si="100"/>
        <v>0</v>
      </c>
      <c r="S479" s="6">
        <f t="shared" si="100"/>
        <v>0</v>
      </c>
      <c r="T479" s="6">
        <f t="shared" si="100"/>
        <v>0</v>
      </c>
      <c r="U479" s="6">
        <f t="shared" si="100"/>
        <v>0</v>
      </c>
      <c r="V479" s="6">
        <f t="shared" si="100"/>
        <v>0</v>
      </c>
      <c r="W479" s="6">
        <f t="shared" si="100"/>
        <v>0</v>
      </c>
    </row>
    <row r="480" spans="1:23" s="2" customFormat="1" ht="21" customHeight="1" x14ac:dyDescent="0.2">
      <c r="A480" s="44">
        <v>2014</v>
      </c>
      <c r="B480" s="29" t="s">
        <v>26</v>
      </c>
      <c r="C480" s="45" t="s">
        <v>139</v>
      </c>
      <c r="D480" s="46" t="s">
        <v>28</v>
      </c>
      <c r="E480" s="46" t="s">
        <v>51</v>
      </c>
      <c r="F480" s="1">
        <v>1</v>
      </c>
      <c r="G480" s="13">
        <v>0</v>
      </c>
      <c r="H480" s="1">
        <v>0</v>
      </c>
      <c r="I480" s="1">
        <v>0</v>
      </c>
      <c r="J480" s="1">
        <v>0</v>
      </c>
      <c r="K480" s="1">
        <v>1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</row>
    <row r="481" spans="1:23" s="8" customFormat="1" ht="21" customHeight="1" x14ac:dyDescent="0.2">
      <c r="A481" s="44"/>
      <c r="B481" s="29" t="s">
        <v>30</v>
      </c>
      <c r="C481" s="45"/>
      <c r="D481" s="47"/>
      <c r="E481" s="47"/>
      <c r="F481" s="1">
        <v>5</v>
      </c>
      <c r="G481" s="13">
        <v>0</v>
      </c>
      <c r="H481" s="1">
        <v>0</v>
      </c>
      <c r="I481" s="1">
        <v>0</v>
      </c>
      <c r="J481" s="1">
        <v>1</v>
      </c>
      <c r="K481" s="1">
        <v>1</v>
      </c>
      <c r="L481" s="1">
        <v>3</v>
      </c>
      <c r="M481" s="1">
        <v>0</v>
      </c>
      <c r="N481" s="1">
        <v>0</v>
      </c>
      <c r="O481" s="1">
        <v>0</v>
      </c>
      <c r="P481" s="1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3</v>
      </c>
      <c r="V481" s="18">
        <v>0</v>
      </c>
      <c r="W481" s="18">
        <v>0</v>
      </c>
    </row>
    <row r="482" spans="1:23" ht="21" customHeight="1" x14ac:dyDescent="0.2">
      <c r="A482" s="44"/>
      <c r="B482" s="29" t="s">
        <v>31</v>
      </c>
      <c r="C482" s="45"/>
      <c r="D482" s="47"/>
      <c r="E482" s="47"/>
      <c r="F482" s="1">
        <v>8</v>
      </c>
      <c r="G482" s="13">
        <v>3</v>
      </c>
      <c r="H482" s="1">
        <v>0</v>
      </c>
      <c r="I482" s="1">
        <v>0</v>
      </c>
      <c r="J482" s="1">
        <v>0</v>
      </c>
      <c r="K482" s="1">
        <v>3</v>
      </c>
      <c r="L482" s="1">
        <v>0</v>
      </c>
      <c r="M482" s="1">
        <v>0</v>
      </c>
      <c r="N482" s="1">
        <v>0</v>
      </c>
      <c r="O482" s="1">
        <v>0</v>
      </c>
      <c r="P482" s="1">
        <v>2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</row>
    <row r="483" spans="1:23" s="8" customFormat="1" ht="21" customHeight="1" x14ac:dyDescent="0.2">
      <c r="A483" s="44"/>
      <c r="B483" s="29" t="s">
        <v>32</v>
      </c>
      <c r="C483" s="45"/>
      <c r="D483" s="48"/>
      <c r="E483" s="48"/>
      <c r="F483" s="1">
        <v>0</v>
      </c>
      <c r="G483" s="13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</row>
    <row r="484" spans="1:23" s="7" customFormat="1" ht="21" customHeight="1" x14ac:dyDescent="0.2">
      <c r="A484" s="4" t="s">
        <v>33</v>
      </c>
      <c r="B484" s="4"/>
      <c r="C484" s="5"/>
      <c r="D484" s="5"/>
      <c r="E484" s="5"/>
      <c r="F484" s="6">
        <f>SUM(F480:F483)</f>
        <v>14</v>
      </c>
      <c r="G484" s="6">
        <f t="shared" ref="G484:W484" si="101">SUM(G480:G483)</f>
        <v>3</v>
      </c>
      <c r="H484" s="6">
        <f t="shared" si="101"/>
        <v>0</v>
      </c>
      <c r="I484" s="6">
        <f t="shared" si="101"/>
        <v>0</v>
      </c>
      <c r="J484" s="6">
        <f t="shared" si="101"/>
        <v>1</v>
      </c>
      <c r="K484" s="6">
        <f t="shared" si="101"/>
        <v>5</v>
      </c>
      <c r="L484" s="6">
        <f t="shared" si="101"/>
        <v>3</v>
      </c>
      <c r="M484" s="6">
        <f t="shared" si="101"/>
        <v>0</v>
      </c>
      <c r="N484" s="6">
        <f t="shared" si="101"/>
        <v>0</v>
      </c>
      <c r="O484" s="6">
        <f t="shared" si="101"/>
        <v>0</v>
      </c>
      <c r="P484" s="6">
        <f t="shared" si="101"/>
        <v>2</v>
      </c>
      <c r="Q484" s="6">
        <f t="shared" si="101"/>
        <v>0</v>
      </c>
      <c r="R484" s="6">
        <f t="shared" si="101"/>
        <v>0</v>
      </c>
      <c r="S484" s="6">
        <f t="shared" si="101"/>
        <v>0</v>
      </c>
      <c r="T484" s="6">
        <f t="shared" si="101"/>
        <v>0</v>
      </c>
      <c r="U484" s="6">
        <f t="shared" si="101"/>
        <v>3</v>
      </c>
      <c r="V484" s="6">
        <f t="shared" si="101"/>
        <v>0</v>
      </c>
      <c r="W484" s="6">
        <f t="shared" si="101"/>
        <v>0</v>
      </c>
    </row>
    <row r="485" spans="1:23" s="2" customFormat="1" ht="21" customHeight="1" x14ac:dyDescent="0.2">
      <c r="A485" s="44">
        <v>2014</v>
      </c>
      <c r="B485" s="29" t="s">
        <v>26</v>
      </c>
      <c r="C485" s="45" t="s">
        <v>140</v>
      </c>
      <c r="D485" s="46" t="s">
        <v>28</v>
      </c>
      <c r="E485" s="46" t="s">
        <v>51</v>
      </c>
      <c r="F485" s="1">
        <v>45</v>
      </c>
      <c r="G485" s="13">
        <v>0</v>
      </c>
      <c r="H485" s="1">
        <v>0</v>
      </c>
      <c r="I485" s="1">
        <v>4</v>
      </c>
      <c r="J485" s="1">
        <v>5</v>
      </c>
      <c r="K485" s="1">
        <v>5</v>
      </c>
      <c r="L485" s="1">
        <v>11</v>
      </c>
      <c r="M485" s="1">
        <v>6</v>
      </c>
      <c r="N485" s="1">
        <v>8</v>
      </c>
      <c r="O485" s="1">
        <v>3</v>
      </c>
      <c r="P485" s="1">
        <v>3</v>
      </c>
      <c r="Q485" s="18">
        <v>12</v>
      </c>
      <c r="R485" s="18">
        <v>0</v>
      </c>
      <c r="S485" s="18">
        <v>4</v>
      </c>
      <c r="T485" s="18">
        <v>3</v>
      </c>
      <c r="U485" s="18">
        <v>6</v>
      </c>
      <c r="V485" s="18">
        <v>0</v>
      </c>
      <c r="W485" s="18">
        <v>0</v>
      </c>
    </row>
    <row r="486" spans="1:23" s="8" customFormat="1" ht="21" customHeight="1" x14ac:dyDescent="0.2">
      <c r="A486" s="44"/>
      <c r="B486" s="29" t="s">
        <v>30</v>
      </c>
      <c r="C486" s="45"/>
      <c r="D486" s="47"/>
      <c r="E486" s="47"/>
      <c r="F486" s="1">
        <v>43</v>
      </c>
      <c r="G486" s="13">
        <v>0</v>
      </c>
      <c r="H486" s="1">
        <v>1</v>
      </c>
      <c r="I486" s="1">
        <v>10</v>
      </c>
      <c r="J486" s="1">
        <v>9</v>
      </c>
      <c r="K486" s="1">
        <v>3</v>
      </c>
      <c r="L486" s="1">
        <v>6</v>
      </c>
      <c r="M486" s="1">
        <v>7</v>
      </c>
      <c r="N486" s="1">
        <v>0</v>
      </c>
      <c r="O486" s="1">
        <v>7</v>
      </c>
      <c r="P486" s="1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13</v>
      </c>
      <c r="V486" s="18">
        <v>0</v>
      </c>
      <c r="W486" s="18">
        <v>0</v>
      </c>
    </row>
    <row r="487" spans="1:23" ht="21" customHeight="1" x14ac:dyDescent="0.2">
      <c r="A487" s="44"/>
      <c r="B487" s="29" t="s">
        <v>31</v>
      </c>
      <c r="C487" s="45"/>
      <c r="D487" s="47"/>
      <c r="E487" s="47"/>
      <c r="F487" s="1">
        <v>15</v>
      </c>
      <c r="G487" s="13">
        <v>6</v>
      </c>
      <c r="H487" s="1">
        <v>1</v>
      </c>
      <c r="I487" s="1">
        <v>0</v>
      </c>
      <c r="J487" s="1">
        <v>4</v>
      </c>
      <c r="K487" s="1">
        <v>0</v>
      </c>
      <c r="L487" s="1">
        <v>0</v>
      </c>
      <c r="M487" s="1">
        <v>1</v>
      </c>
      <c r="N487" s="1">
        <v>0</v>
      </c>
      <c r="O487" s="1">
        <v>1</v>
      </c>
      <c r="P487" s="1">
        <v>2</v>
      </c>
      <c r="Q487" s="18">
        <v>0</v>
      </c>
      <c r="R487" s="18">
        <v>0</v>
      </c>
      <c r="S487" s="18">
        <v>0</v>
      </c>
      <c r="T487" s="18">
        <v>0</v>
      </c>
      <c r="U487" s="18">
        <v>1</v>
      </c>
      <c r="V487" s="18">
        <v>0</v>
      </c>
      <c r="W487" s="18">
        <v>0</v>
      </c>
    </row>
    <row r="488" spans="1:23" s="8" customFormat="1" ht="21" customHeight="1" x14ac:dyDescent="0.2">
      <c r="A488" s="44"/>
      <c r="B488" s="29" t="s">
        <v>32</v>
      </c>
      <c r="C488" s="45"/>
      <c r="D488" s="48"/>
      <c r="E488" s="48"/>
      <c r="F488" s="1">
        <v>0</v>
      </c>
      <c r="G488" s="13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</row>
    <row r="489" spans="1:23" s="7" customFormat="1" ht="21" customHeight="1" x14ac:dyDescent="0.2">
      <c r="A489" s="4" t="s">
        <v>33</v>
      </c>
      <c r="B489" s="4"/>
      <c r="C489" s="5"/>
      <c r="D489" s="5"/>
      <c r="E489" s="5"/>
      <c r="F489" s="6">
        <f>SUM(F485:F488)</f>
        <v>103</v>
      </c>
      <c r="G489" s="6">
        <f t="shared" ref="G489:W489" si="102">SUM(G485:G488)</f>
        <v>6</v>
      </c>
      <c r="H489" s="6">
        <f t="shared" si="102"/>
        <v>2</v>
      </c>
      <c r="I489" s="6">
        <f t="shared" si="102"/>
        <v>14</v>
      </c>
      <c r="J489" s="6">
        <f t="shared" si="102"/>
        <v>18</v>
      </c>
      <c r="K489" s="6">
        <f t="shared" si="102"/>
        <v>8</v>
      </c>
      <c r="L489" s="6">
        <f t="shared" si="102"/>
        <v>17</v>
      </c>
      <c r="M489" s="6">
        <f t="shared" si="102"/>
        <v>14</v>
      </c>
      <c r="N489" s="6">
        <f t="shared" si="102"/>
        <v>8</v>
      </c>
      <c r="O489" s="6">
        <f t="shared" si="102"/>
        <v>11</v>
      </c>
      <c r="P489" s="6">
        <f t="shared" si="102"/>
        <v>5</v>
      </c>
      <c r="Q489" s="6">
        <f t="shared" si="102"/>
        <v>12</v>
      </c>
      <c r="R489" s="6">
        <f t="shared" si="102"/>
        <v>0</v>
      </c>
      <c r="S489" s="6">
        <f t="shared" si="102"/>
        <v>4</v>
      </c>
      <c r="T489" s="6">
        <f t="shared" si="102"/>
        <v>3</v>
      </c>
      <c r="U489" s="6">
        <f t="shared" si="102"/>
        <v>20</v>
      </c>
      <c r="V489" s="6">
        <f t="shared" si="102"/>
        <v>0</v>
      </c>
      <c r="W489" s="6">
        <f t="shared" si="102"/>
        <v>0</v>
      </c>
    </row>
    <row r="490" spans="1:23" s="2" customFormat="1" ht="21" customHeight="1" x14ac:dyDescent="0.2">
      <c r="A490" s="44">
        <v>2014</v>
      </c>
      <c r="B490" s="29" t="s">
        <v>26</v>
      </c>
      <c r="C490" s="45" t="s">
        <v>141</v>
      </c>
      <c r="D490" s="46" t="s">
        <v>28</v>
      </c>
      <c r="E490" s="46" t="s">
        <v>51</v>
      </c>
      <c r="F490" s="1">
        <v>3</v>
      </c>
      <c r="G490" s="13">
        <v>0</v>
      </c>
      <c r="H490" s="1">
        <v>0</v>
      </c>
      <c r="I490" s="1">
        <v>0</v>
      </c>
      <c r="J490" s="1">
        <v>1</v>
      </c>
      <c r="K490" s="1">
        <v>0</v>
      </c>
      <c r="L490" s="1">
        <v>1</v>
      </c>
      <c r="M490" s="1">
        <v>0</v>
      </c>
      <c r="N490" s="1">
        <v>0</v>
      </c>
      <c r="O490" s="1">
        <v>1</v>
      </c>
      <c r="P490" s="1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1</v>
      </c>
      <c r="V490" s="18">
        <v>0</v>
      </c>
      <c r="W490" s="18">
        <v>0</v>
      </c>
    </row>
    <row r="491" spans="1:23" s="8" customFormat="1" ht="21" customHeight="1" x14ac:dyDescent="0.2">
      <c r="A491" s="44"/>
      <c r="B491" s="29" t="s">
        <v>30</v>
      </c>
      <c r="C491" s="45"/>
      <c r="D491" s="47"/>
      <c r="E491" s="47"/>
      <c r="F491" s="1">
        <v>3</v>
      </c>
      <c r="G491" s="13">
        <v>0</v>
      </c>
      <c r="H491" s="1">
        <v>0</v>
      </c>
      <c r="I491" s="1">
        <v>0</v>
      </c>
      <c r="J491" s="1">
        <v>0</v>
      </c>
      <c r="K491" s="1">
        <v>0</v>
      </c>
      <c r="L491" s="1">
        <v>2</v>
      </c>
      <c r="M491" s="1">
        <v>0</v>
      </c>
      <c r="N491" s="1">
        <v>0</v>
      </c>
      <c r="O491" s="1">
        <v>1</v>
      </c>
      <c r="P491" s="1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2</v>
      </c>
      <c r="V491" s="18">
        <v>0</v>
      </c>
      <c r="W491" s="18">
        <v>0</v>
      </c>
    </row>
    <row r="492" spans="1:23" ht="21" customHeight="1" x14ac:dyDescent="0.2">
      <c r="A492" s="44"/>
      <c r="B492" s="29" t="s">
        <v>31</v>
      </c>
      <c r="C492" s="45"/>
      <c r="D492" s="47"/>
      <c r="E492" s="47"/>
      <c r="F492" s="1">
        <v>1</v>
      </c>
      <c r="G492" s="13">
        <v>1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</row>
    <row r="493" spans="1:23" s="8" customFormat="1" ht="21" customHeight="1" x14ac:dyDescent="0.2">
      <c r="A493" s="44"/>
      <c r="B493" s="29" t="s">
        <v>32</v>
      </c>
      <c r="C493" s="45"/>
      <c r="D493" s="48"/>
      <c r="E493" s="48"/>
      <c r="F493" s="1">
        <v>0</v>
      </c>
      <c r="G493" s="13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</row>
    <row r="494" spans="1:23" s="7" customFormat="1" ht="21" customHeight="1" x14ac:dyDescent="0.2">
      <c r="A494" s="4" t="s">
        <v>33</v>
      </c>
      <c r="B494" s="4"/>
      <c r="C494" s="5"/>
      <c r="D494" s="5"/>
      <c r="E494" s="5"/>
      <c r="F494" s="6">
        <f>SUM(F490:F493)</f>
        <v>7</v>
      </c>
      <c r="G494" s="6">
        <f t="shared" ref="G494:W494" si="103">SUM(G490:G493)</f>
        <v>1</v>
      </c>
      <c r="H494" s="6">
        <f t="shared" si="103"/>
        <v>0</v>
      </c>
      <c r="I494" s="6">
        <f t="shared" si="103"/>
        <v>0</v>
      </c>
      <c r="J494" s="6">
        <f t="shared" si="103"/>
        <v>1</v>
      </c>
      <c r="K494" s="6">
        <f t="shared" si="103"/>
        <v>0</v>
      </c>
      <c r="L494" s="6">
        <f t="shared" si="103"/>
        <v>3</v>
      </c>
      <c r="M494" s="6">
        <f t="shared" si="103"/>
        <v>0</v>
      </c>
      <c r="N494" s="6">
        <f t="shared" si="103"/>
        <v>0</v>
      </c>
      <c r="O494" s="6">
        <f t="shared" si="103"/>
        <v>2</v>
      </c>
      <c r="P494" s="6">
        <f t="shared" si="103"/>
        <v>0</v>
      </c>
      <c r="Q494" s="6">
        <f t="shared" si="103"/>
        <v>0</v>
      </c>
      <c r="R494" s="6">
        <f t="shared" si="103"/>
        <v>0</v>
      </c>
      <c r="S494" s="6">
        <f t="shared" si="103"/>
        <v>0</v>
      </c>
      <c r="T494" s="6">
        <f t="shared" si="103"/>
        <v>0</v>
      </c>
      <c r="U494" s="6">
        <f t="shared" si="103"/>
        <v>3</v>
      </c>
      <c r="V494" s="6">
        <f t="shared" si="103"/>
        <v>0</v>
      </c>
      <c r="W494" s="6">
        <f t="shared" si="103"/>
        <v>0</v>
      </c>
    </row>
    <row r="495" spans="1:23" s="2" customFormat="1" ht="21" customHeight="1" x14ac:dyDescent="0.2">
      <c r="A495" s="44">
        <v>2014</v>
      </c>
      <c r="B495" s="29" t="s">
        <v>26</v>
      </c>
      <c r="C495" s="45" t="s">
        <v>142</v>
      </c>
      <c r="D495" s="46" t="s">
        <v>28</v>
      </c>
      <c r="E495" s="46" t="s">
        <v>51</v>
      </c>
      <c r="F495" s="1">
        <v>31</v>
      </c>
      <c r="G495" s="13">
        <v>0</v>
      </c>
      <c r="H495" s="1">
        <v>0</v>
      </c>
      <c r="I495" s="1">
        <v>0</v>
      </c>
      <c r="J495" s="1">
        <v>5</v>
      </c>
      <c r="K495" s="1">
        <v>10</v>
      </c>
      <c r="L495" s="1">
        <v>14</v>
      </c>
      <c r="M495" s="1">
        <v>2</v>
      </c>
      <c r="N495" s="1">
        <v>0</v>
      </c>
      <c r="O495" s="1">
        <v>0</v>
      </c>
      <c r="P495" s="1">
        <v>0</v>
      </c>
      <c r="Q495" s="18">
        <v>10</v>
      </c>
      <c r="R495" s="18">
        <v>0</v>
      </c>
      <c r="S495" s="18">
        <v>1</v>
      </c>
      <c r="T495" s="18">
        <v>0</v>
      </c>
      <c r="U495" s="18">
        <v>4</v>
      </c>
      <c r="V495" s="18">
        <v>1</v>
      </c>
      <c r="W495" s="18">
        <v>0</v>
      </c>
    </row>
    <row r="496" spans="1:23" s="8" customFormat="1" ht="21" customHeight="1" x14ac:dyDescent="0.2">
      <c r="A496" s="44"/>
      <c r="B496" s="29" t="s">
        <v>30</v>
      </c>
      <c r="C496" s="45"/>
      <c r="D496" s="47"/>
      <c r="E496" s="47"/>
      <c r="F496" s="1">
        <v>10</v>
      </c>
      <c r="G496" s="13">
        <v>0</v>
      </c>
      <c r="H496" s="1">
        <v>0</v>
      </c>
      <c r="I496" s="1">
        <v>0</v>
      </c>
      <c r="J496" s="1">
        <v>1</v>
      </c>
      <c r="K496" s="1">
        <v>1</v>
      </c>
      <c r="L496" s="1">
        <v>5</v>
      </c>
      <c r="M496" s="1">
        <v>1</v>
      </c>
      <c r="N496" s="1">
        <v>0</v>
      </c>
      <c r="O496" s="1">
        <v>2</v>
      </c>
      <c r="P496" s="1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6</v>
      </c>
      <c r="V496" s="18">
        <v>0</v>
      </c>
      <c r="W496" s="18">
        <v>0</v>
      </c>
    </row>
    <row r="497" spans="1:23" ht="21" customHeight="1" x14ac:dyDescent="0.2">
      <c r="A497" s="44"/>
      <c r="B497" s="29" t="s">
        <v>31</v>
      </c>
      <c r="C497" s="45"/>
      <c r="D497" s="47"/>
      <c r="E497" s="47"/>
      <c r="F497" s="1">
        <v>21</v>
      </c>
      <c r="G497" s="13">
        <v>18</v>
      </c>
      <c r="H497" s="1">
        <v>0</v>
      </c>
      <c r="I497" s="1">
        <v>2</v>
      </c>
      <c r="J497" s="1">
        <v>1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</row>
    <row r="498" spans="1:23" s="8" customFormat="1" ht="21" customHeight="1" x14ac:dyDescent="0.2">
      <c r="A498" s="44"/>
      <c r="B498" s="29" t="s">
        <v>32</v>
      </c>
      <c r="C498" s="45"/>
      <c r="D498" s="48"/>
      <c r="E498" s="48"/>
      <c r="F498" s="1">
        <v>0</v>
      </c>
      <c r="G498" s="13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</row>
    <row r="499" spans="1:23" s="7" customFormat="1" ht="21" customHeight="1" x14ac:dyDescent="0.2">
      <c r="A499" s="4" t="s">
        <v>33</v>
      </c>
      <c r="B499" s="4"/>
      <c r="C499" s="5"/>
      <c r="D499" s="5"/>
      <c r="E499" s="5"/>
      <c r="F499" s="6">
        <f>SUM(F495:F498)</f>
        <v>62</v>
      </c>
      <c r="G499" s="6">
        <f t="shared" ref="G499:I499" si="104">SUM(G495:G498)</f>
        <v>18</v>
      </c>
      <c r="H499" s="6">
        <f t="shared" si="104"/>
        <v>0</v>
      </c>
      <c r="I499" s="6">
        <f t="shared" si="104"/>
        <v>2</v>
      </c>
      <c r="J499" s="6">
        <f t="shared" ref="J499" si="105">SUM(J495:J498)</f>
        <v>7</v>
      </c>
      <c r="K499" s="6">
        <f t="shared" ref="K499:W499" si="106">SUM(K495:K498)</f>
        <v>11</v>
      </c>
      <c r="L499" s="6">
        <f t="shared" si="106"/>
        <v>19</v>
      </c>
      <c r="M499" s="6">
        <f t="shared" si="106"/>
        <v>3</v>
      </c>
      <c r="N499" s="6">
        <f t="shared" si="106"/>
        <v>0</v>
      </c>
      <c r="O499" s="6">
        <f t="shared" si="106"/>
        <v>2</v>
      </c>
      <c r="P499" s="6">
        <f t="shared" si="106"/>
        <v>0</v>
      </c>
      <c r="Q499" s="6">
        <f t="shared" si="106"/>
        <v>10</v>
      </c>
      <c r="R499" s="6">
        <f t="shared" si="106"/>
        <v>0</v>
      </c>
      <c r="S499" s="6">
        <f t="shared" si="106"/>
        <v>1</v>
      </c>
      <c r="T499" s="6">
        <f t="shared" si="106"/>
        <v>0</v>
      </c>
      <c r="U499" s="6">
        <f t="shared" si="106"/>
        <v>10</v>
      </c>
      <c r="V499" s="6">
        <f t="shared" si="106"/>
        <v>1</v>
      </c>
      <c r="W499" s="6">
        <f t="shared" si="106"/>
        <v>0</v>
      </c>
    </row>
    <row r="500" spans="1:23" s="2" customFormat="1" ht="21" customHeight="1" x14ac:dyDescent="0.2">
      <c r="A500" s="44">
        <v>2014</v>
      </c>
      <c r="B500" s="29" t="s">
        <v>26</v>
      </c>
      <c r="C500" s="45" t="s">
        <v>143</v>
      </c>
      <c r="D500" s="46" t="s">
        <v>28</v>
      </c>
      <c r="E500" s="46" t="s">
        <v>51</v>
      </c>
      <c r="F500" s="1">
        <v>13</v>
      </c>
      <c r="G500" s="13">
        <v>0</v>
      </c>
      <c r="H500" s="1">
        <v>0</v>
      </c>
      <c r="I500" s="1">
        <v>0</v>
      </c>
      <c r="J500" s="1">
        <v>0</v>
      </c>
      <c r="K500" s="1">
        <v>0</v>
      </c>
      <c r="L500" s="1">
        <v>3</v>
      </c>
      <c r="M500" s="1">
        <v>1</v>
      </c>
      <c r="N500" s="1">
        <v>1</v>
      </c>
      <c r="O500" s="1">
        <v>1</v>
      </c>
      <c r="P500" s="1">
        <v>7</v>
      </c>
      <c r="Q500" s="18">
        <v>4</v>
      </c>
      <c r="R500" s="18">
        <v>0</v>
      </c>
      <c r="S500" s="18">
        <v>0</v>
      </c>
      <c r="T500" s="18">
        <v>0</v>
      </c>
      <c r="U500" s="18">
        <v>1</v>
      </c>
      <c r="V500" s="18">
        <v>0</v>
      </c>
      <c r="W500" s="18">
        <v>0</v>
      </c>
    </row>
    <row r="501" spans="1:23" s="8" customFormat="1" ht="21" customHeight="1" x14ac:dyDescent="0.2">
      <c r="A501" s="44"/>
      <c r="B501" s="29" t="s">
        <v>30</v>
      </c>
      <c r="C501" s="45"/>
      <c r="D501" s="47"/>
      <c r="E501" s="47"/>
      <c r="F501" s="1">
        <v>33</v>
      </c>
      <c r="G501" s="13">
        <v>0</v>
      </c>
      <c r="H501" s="1">
        <v>0</v>
      </c>
      <c r="I501" s="1">
        <v>0</v>
      </c>
      <c r="J501" s="1">
        <v>1</v>
      </c>
      <c r="K501" s="1">
        <v>7</v>
      </c>
      <c r="L501" s="1">
        <v>7</v>
      </c>
      <c r="M501" s="1">
        <v>2</v>
      </c>
      <c r="N501" s="1">
        <v>0</v>
      </c>
      <c r="O501" s="1">
        <v>12</v>
      </c>
      <c r="P501" s="1">
        <v>4</v>
      </c>
      <c r="Q501" s="18">
        <v>0</v>
      </c>
      <c r="R501" s="18">
        <v>0</v>
      </c>
      <c r="S501" s="18">
        <v>0</v>
      </c>
      <c r="T501" s="18">
        <v>0</v>
      </c>
      <c r="U501" s="18">
        <v>9</v>
      </c>
      <c r="V501" s="18">
        <v>0</v>
      </c>
      <c r="W501" s="18">
        <v>0</v>
      </c>
    </row>
    <row r="502" spans="1:23" ht="21" customHeight="1" x14ac:dyDescent="0.2">
      <c r="A502" s="44"/>
      <c r="B502" s="29" t="s">
        <v>31</v>
      </c>
      <c r="C502" s="45"/>
      <c r="D502" s="47"/>
      <c r="E502" s="47"/>
      <c r="F502" s="1">
        <v>6</v>
      </c>
      <c r="G502" s="13">
        <v>2</v>
      </c>
      <c r="H502" s="1">
        <v>0</v>
      </c>
      <c r="I502" s="1">
        <v>1</v>
      </c>
      <c r="J502" s="1">
        <v>0</v>
      </c>
      <c r="K502" s="1">
        <v>0</v>
      </c>
      <c r="L502" s="1">
        <v>0</v>
      </c>
      <c r="M502" s="1">
        <v>1</v>
      </c>
      <c r="N502" s="1">
        <v>0</v>
      </c>
      <c r="O502" s="1">
        <v>0</v>
      </c>
      <c r="P502" s="1">
        <v>2</v>
      </c>
      <c r="Q502" s="18">
        <v>0</v>
      </c>
      <c r="R502" s="18">
        <v>0</v>
      </c>
      <c r="S502" s="18">
        <v>0</v>
      </c>
      <c r="T502" s="18">
        <v>0</v>
      </c>
      <c r="U502" s="18">
        <v>1</v>
      </c>
      <c r="V502" s="18">
        <v>0</v>
      </c>
      <c r="W502" s="18">
        <v>0</v>
      </c>
    </row>
    <row r="503" spans="1:23" s="8" customFormat="1" ht="21" customHeight="1" x14ac:dyDescent="0.2">
      <c r="A503" s="44"/>
      <c r="B503" s="29" t="s">
        <v>32</v>
      </c>
      <c r="C503" s="45"/>
      <c r="D503" s="48"/>
      <c r="E503" s="48"/>
      <c r="F503" s="1">
        <v>0</v>
      </c>
      <c r="G503" s="13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</row>
    <row r="504" spans="1:23" s="7" customFormat="1" ht="21" customHeight="1" x14ac:dyDescent="0.2">
      <c r="A504" s="4" t="s">
        <v>33</v>
      </c>
      <c r="B504" s="4"/>
      <c r="C504" s="5"/>
      <c r="D504" s="5"/>
      <c r="E504" s="5"/>
      <c r="F504" s="6">
        <f>SUM(F500:F503)</f>
        <v>52</v>
      </c>
      <c r="G504" s="6">
        <f t="shared" ref="G504:W504" si="107">SUM(G500:G503)</f>
        <v>2</v>
      </c>
      <c r="H504" s="6">
        <f t="shared" si="107"/>
        <v>0</v>
      </c>
      <c r="I504" s="6">
        <f t="shared" si="107"/>
        <v>1</v>
      </c>
      <c r="J504" s="6">
        <f t="shared" si="107"/>
        <v>1</v>
      </c>
      <c r="K504" s="6">
        <f t="shared" si="107"/>
        <v>7</v>
      </c>
      <c r="L504" s="6">
        <f t="shared" si="107"/>
        <v>10</v>
      </c>
      <c r="M504" s="6">
        <f t="shared" si="107"/>
        <v>4</v>
      </c>
      <c r="N504" s="6">
        <f t="shared" si="107"/>
        <v>1</v>
      </c>
      <c r="O504" s="6">
        <f t="shared" si="107"/>
        <v>13</v>
      </c>
      <c r="P504" s="6">
        <f t="shared" si="107"/>
        <v>13</v>
      </c>
      <c r="Q504" s="6">
        <f t="shared" si="107"/>
        <v>4</v>
      </c>
      <c r="R504" s="6">
        <f t="shared" si="107"/>
        <v>0</v>
      </c>
      <c r="S504" s="6">
        <f t="shared" si="107"/>
        <v>0</v>
      </c>
      <c r="T504" s="6">
        <f t="shared" si="107"/>
        <v>0</v>
      </c>
      <c r="U504" s="6">
        <f t="shared" si="107"/>
        <v>11</v>
      </c>
      <c r="V504" s="6">
        <f t="shared" si="107"/>
        <v>0</v>
      </c>
      <c r="W504" s="6">
        <f t="shared" si="107"/>
        <v>0</v>
      </c>
    </row>
    <row r="505" spans="1:23" s="2" customFormat="1" ht="21" customHeight="1" x14ac:dyDescent="0.2">
      <c r="A505" s="44">
        <v>2014</v>
      </c>
      <c r="B505" s="29" t="s">
        <v>26</v>
      </c>
      <c r="C505" s="45" t="s">
        <v>144</v>
      </c>
      <c r="D505" s="46" t="s">
        <v>28</v>
      </c>
      <c r="E505" s="46" t="s">
        <v>51</v>
      </c>
      <c r="F505" s="1">
        <v>11</v>
      </c>
      <c r="G505" s="13">
        <v>0</v>
      </c>
      <c r="H505" s="1">
        <v>0</v>
      </c>
      <c r="I505" s="1">
        <v>0</v>
      </c>
      <c r="J505" s="1">
        <v>0</v>
      </c>
      <c r="K505" s="1">
        <v>2</v>
      </c>
      <c r="L505" s="1">
        <v>5</v>
      </c>
      <c r="M505" s="1">
        <v>4</v>
      </c>
      <c r="N505" s="1">
        <v>0</v>
      </c>
      <c r="O505" s="1">
        <v>0</v>
      </c>
      <c r="P505" s="1">
        <v>0</v>
      </c>
      <c r="Q505" s="18">
        <v>5</v>
      </c>
      <c r="R505" s="18">
        <v>0</v>
      </c>
      <c r="S505" s="18">
        <v>1</v>
      </c>
      <c r="T505" s="18">
        <v>0</v>
      </c>
      <c r="U505" s="18">
        <v>3</v>
      </c>
      <c r="V505" s="18">
        <v>0</v>
      </c>
      <c r="W505" s="18">
        <v>0</v>
      </c>
    </row>
    <row r="506" spans="1:23" s="8" customFormat="1" ht="21" customHeight="1" x14ac:dyDescent="0.2">
      <c r="A506" s="44"/>
      <c r="B506" s="29" t="s">
        <v>30</v>
      </c>
      <c r="C506" s="45"/>
      <c r="D506" s="47"/>
      <c r="E506" s="47"/>
      <c r="F506" s="1">
        <v>19</v>
      </c>
      <c r="G506" s="13">
        <v>0</v>
      </c>
      <c r="H506" s="1">
        <v>1</v>
      </c>
      <c r="I506" s="1">
        <v>0</v>
      </c>
      <c r="J506" s="1">
        <v>3</v>
      </c>
      <c r="K506" s="1">
        <v>3</v>
      </c>
      <c r="L506" s="1">
        <v>2</v>
      </c>
      <c r="M506" s="1">
        <v>10</v>
      </c>
      <c r="N506" s="1">
        <v>0</v>
      </c>
      <c r="O506" s="1">
        <v>0</v>
      </c>
      <c r="P506" s="1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12</v>
      </c>
      <c r="V506" s="18">
        <v>0</v>
      </c>
      <c r="W506" s="18">
        <v>0</v>
      </c>
    </row>
    <row r="507" spans="1:23" ht="21" customHeight="1" x14ac:dyDescent="0.2">
      <c r="A507" s="44"/>
      <c r="B507" s="29" t="s">
        <v>31</v>
      </c>
      <c r="C507" s="45"/>
      <c r="D507" s="47"/>
      <c r="E507" s="47"/>
      <c r="F507" s="1">
        <v>3</v>
      </c>
      <c r="G507" s="13">
        <v>3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</row>
    <row r="508" spans="1:23" s="8" customFormat="1" ht="21" customHeight="1" x14ac:dyDescent="0.2">
      <c r="A508" s="44"/>
      <c r="B508" s="29" t="s">
        <v>32</v>
      </c>
      <c r="C508" s="45"/>
      <c r="D508" s="48"/>
      <c r="E508" s="48"/>
      <c r="F508" s="1">
        <v>0</v>
      </c>
      <c r="G508" s="13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</row>
    <row r="509" spans="1:23" s="7" customFormat="1" ht="21" customHeight="1" x14ac:dyDescent="0.2">
      <c r="A509" s="4" t="s">
        <v>33</v>
      </c>
      <c r="B509" s="4"/>
      <c r="C509" s="5"/>
      <c r="D509" s="5"/>
      <c r="E509" s="5"/>
      <c r="F509" s="6">
        <f>SUM(F505:F508)</f>
        <v>33</v>
      </c>
      <c r="G509" s="6">
        <f t="shared" ref="G509:W509" si="108">SUM(G505:G508)</f>
        <v>3</v>
      </c>
      <c r="H509" s="6">
        <f t="shared" si="108"/>
        <v>1</v>
      </c>
      <c r="I509" s="6">
        <f t="shared" si="108"/>
        <v>0</v>
      </c>
      <c r="J509" s="6">
        <f t="shared" si="108"/>
        <v>3</v>
      </c>
      <c r="K509" s="6">
        <f t="shared" si="108"/>
        <v>5</v>
      </c>
      <c r="L509" s="6">
        <f t="shared" si="108"/>
        <v>7</v>
      </c>
      <c r="M509" s="6">
        <f t="shared" si="108"/>
        <v>14</v>
      </c>
      <c r="N509" s="6">
        <f t="shared" si="108"/>
        <v>0</v>
      </c>
      <c r="O509" s="6">
        <f t="shared" si="108"/>
        <v>0</v>
      </c>
      <c r="P509" s="6">
        <f t="shared" si="108"/>
        <v>0</v>
      </c>
      <c r="Q509" s="6">
        <f t="shared" si="108"/>
        <v>5</v>
      </c>
      <c r="R509" s="6">
        <f t="shared" si="108"/>
        <v>0</v>
      </c>
      <c r="S509" s="6">
        <f t="shared" si="108"/>
        <v>1</v>
      </c>
      <c r="T509" s="6">
        <f t="shared" si="108"/>
        <v>0</v>
      </c>
      <c r="U509" s="6">
        <f t="shared" si="108"/>
        <v>15</v>
      </c>
      <c r="V509" s="6">
        <f t="shared" si="108"/>
        <v>0</v>
      </c>
      <c r="W509" s="6">
        <f t="shared" si="108"/>
        <v>0</v>
      </c>
    </row>
    <row r="510" spans="1:23" s="2" customFormat="1" ht="21" customHeight="1" x14ac:dyDescent="0.2">
      <c r="A510" s="44">
        <v>2014</v>
      </c>
      <c r="B510" s="29" t="s">
        <v>26</v>
      </c>
      <c r="C510" s="45" t="s">
        <v>145</v>
      </c>
      <c r="D510" s="46" t="s">
        <v>28</v>
      </c>
      <c r="E510" s="46" t="s">
        <v>51</v>
      </c>
      <c r="F510" s="1">
        <v>0</v>
      </c>
      <c r="G510" s="13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</row>
    <row r="511" spans="1:23" s="8" customFormat="1" ht="21" customHeight="1" x14ac:dyDescent="0.2">
      <c r="A511" s="44"/>
      <c r="B511" s="29" t="s">
        <v>30</v>
      </c>
      <c r="C511" s="45"/>
      <c r="D511" s="47"/>
      <c r="E511" s="47"/>
      <c r="F511" s="1">
        <v>2</v>
      </c>
      <c r="G511" s="13">
        <v>0</v>
      </c>
      <c r="H511" s="1">
        <v>0</v>
      </c>
      <c r="I511" s="1">
        <v>0</v>
      </c>
      <c r="J511" s="1">
        <v>0</v>
      </c>
      <c r="K511" s="1">
        <v>0</v>
      </c>
      <c r="L511" s="1">
        <v>1</v>
      </c>
      <c r="M511" s="1">
        <v>0</v>
      </c>
      <c r="N511" s="1">
        <v>0</v>
      </c>
      <c r="O511" s="1">
        <v>1</v>
      </c>
      <c r="P511" s="1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1</v>
      </c>
      <c r="V511" s="18">
        <v>0</v>
      </c>
      <c r="W511" s="18">
        <v>0</v>
      </c>
    </row>
    <row r="512" spans="1:23" ht="21" customHeight="1" x14ac:dyDescent="0.2">
      <c r="A512" s="44"/>
      <c r="B512" s="29" t="s">
        <v>31</v>
      </c>
      <c r="C512" s="45"/>
      <c r="D512" s="47"/>
      <c r="E512" s="47"/>
      <c r="F512" s="1">
        <v>1</v>
      </c>
      <c r="G512" s="13">
        <v>1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</row>
    <row r="513" spans="1:23" s="8" customFormat="1" ht="21" customHeight="1" x14ac:dyDescent="0.2">
      <c r="A513" s="44"/>
      <c r="B513" s="29" t="s">
        <v>32</v>
      </c>
      <c r="C513" s="45"/>
      <c r="D513" s="48"/>
      <c r="E513" s="48"/>
      <c r="F513" s="1">
        <v>0</v>
      </c>
      <c r="G513" s="13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</row>
    <row r="514" spans="1:23" s="7" customFormat="1" ht="21" customHeight="1" x14ac:dyDescent="0.2">
      <c r="A514" s="4" t="s">
        <v>33</v>
      </c>
      <c r="B514" s="4"/>
      <c r="C514" s="5"/>
      <c r="D514" s="5"/>
      <c r="E514" s="5"/>
      <c r="F514" s="6">
        <f>SUM(F510:F513)</f>
        <v>3</v>
      </c>
      <c r="G514" s="6">
        <f t="shared" ref="G514:V514" si="109">SUM(G510:G513)</f>
        <v>1</v>
      </c>
      <c r="H514" s="6">
        <f t="shared" si="109"/>
        <v>0</v>
      </c>
      <c r="I514" s="6">
        <f t="shared" si="109"/>
        <v>0</v>
      </c>
      <c r="J514" s="6">
        <f t="shared" si="109"/>
        <v>0</v>
      </c>
      <c r="K514" s="6">
        <f t="shared" si="109"/>
        <v>0</v>
      </c>
      <c r="L514" s="6">
        <f t="shared" si="109"/>
        <v>1</v>
      </c>
      <c r="M514" s="6">
        <f t="shared" si="109"/>
        <v>0</v>
      </c>
      <c r="N514" s="6">
        <f t="shared" si="109"/>
        <v>0</v>
      </c>
      <c r="O514" s="6">
        <f t="shared" si="109"/>
        <v>1</v>
      </c>
      <c r="P514" s="6">
        <f t="shared" si="109"/>
        <v>0</v>
      </c>
      <c r="Q514" s="6">
        <f t="shared" si="109"/>
        <v>0</v>
      </c>
      <c r="R514" s="6">
        <f t="shared" si="109"/>
        <v>0</v>
      </c>
      <c r="S514" s="6">
        <f t="shared" si="109"/>
        <v>0</v>
      </c>
      <c r="T514" s="6">
        <f t="shared" si="109"/>
        <v>0</v>
      </c>
      <c r="U514" s="6">
        <f t="shared" si="109"/>
        <v>1</v>
      </c>
      <c r="V514" s="6">
        <f t="shared" si="109"/>
        <v>0</v>
      </c>
      <c r="W514" s="6">
        <f t="shared" ref="W514" si="110">SUM(W510:W513)</f>
        <v>0</v>
      </c>
    </row>
    <row r="515" spans="1:23" s="2" customFormat="1" ht="21" customHeight="1" x14ac:dyDescent="0.2">
      <c r="A515" s="44">
        <v>2014</v>
      </c>
      <c r="B515" s="29" t="s">
        <v>26</v>
      </c>
      <c r="C515" s="45" t="s">
        <v>146</v>
      </c>
      <c r="D515" s="46" t="s">
        <v>28</v>
      </c>
      <c r="E515" s="46" t="s">
        <v>51</v>
      </c>
      <c r="F515" s="1">
        <v>2</v>
      </c>
      <c r="G515" s="13">
        <v>0</v>
      </c>
      <c r="H515" s="1">
        <v>1</v>
      </c>
      <c r="I515" s="1">
        <v>0</v>
      </c>
      <c r="J515" s="1">
        <v>0</v>
      </c>
      <c r="K515" s="1">
        <v>0</v>
      </c>
      <c r="L515" s="1">
        <v>1</v>
      </c>
      <c r="M515" s="1">
        <v>0</v>
      </c>
      <c r="N515" s="1">
        <v>0</v>
      </c>
      <c r="O515" s="1">
        <v>0</v>
      </c>
      <c r="P515" s="1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1</v>
      </c>
      <c r="V515" s="18">
        <v>0</v>
      </c>
      <c r="W515" s="18">
        <v>0</v>
      </c>
    </row>
    <row r="516" spans="1:23" s="8" customFormat="1" ht="21" customHeight="1" x14ac:dyDescent="0.2">
      <c r="A516" s="44"/>
      <c r="B516" s="29" t="s">
        <v>30</v>
      </c>
      <c r="C516" s="45"/>
      <c r="D516" s="47"/>
      <c r="E516" s="47"/>
      <c r="F516" s="1">
        <v>6</v>
      </c>
      <c r="G516" s="13">
        <v>0</v>
      </c>
      <c r="H516" s="1">
        <v>1</v>
      </c>
      <c r="I516" s="1">
        <v>0</v>
      </c>
      <c r="J516" s="1">
        <v>0</v>
      </c>
      <c r="K516" s="1">
        <v>3</v>
      </c>
      <c r="L516" s="1">
        <v>1</v>
      </c>
      <c r="M516" s="1">
        <v>0</v>
      </c>
      <c r="N516" s="1">
        <v>0</v>
      </c>
      <c r="O516" s="1">
        <v>1</v>
      </c>
      <c r="P516" s="1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1</v>
      </c>
      <c r="V516" s="18">
        <v>0</v>
      </c>
      <c r="W516" s="18">
        <v>0</v>
      </c>
    </row>
    <row r="517" spans="1:23" ht="21" customHeight="1" x14ac:dyDescent="0.2">
      <c r="A517" s="44"/>
      <c r="B517" s="29" t="s">
        <v>31</v>
      </c>
      <c r="C517" s="45"/>
      <c r="D517" s="47"/>
      <c r="E517" s="47"/>
      <c r="F517" s="1">
        <v>5</v>
      </c>
      <c r="G517" s="13">
        <v>3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1</v>
      </c>
      <c r="N517" s="1">
        <v>0</v>
      </c>
      <c r="O517" s="1">
        <v>0</v>
      </c>
      <c r="P517" s="1">
        <v>1</v>
      </c>
      <c r="Q517" s="18">
        <v>0</v>
      </c>
      <c r="R517" s="18">
        <v>0</v>
      </c>
      <c r="S517" s="18">
        <v>0</v>
      </c>
      <c r="T517" s="18">
        <v>0</v>
      </c>
      <c r="U517" s="18">
        <v>1</v>
      </c>
      <c r="V517" s="18">
        <v>0</v>
      </c>
      <c r="W517" s="18">
        <v>0</v>
      </c>
    </row>
    <row r="518" spans="1:23" s="8" customFormat="1" ht="21" customHeight="1" x14ac:dyDescent="0.2">
      <c r="A518" s="44"/>
      <c r="B518" s="29" t="s">
        <v>32</v>
      </c>
      <c r="C518" s="45"/>
      <c r="D518" s="48"/>
      <c r="E518" s="48"/>
      <c r="F518" s="1">
        <v>0</v>
      </c>
      <c r="G518" s="13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</row>
    <row r="519" spans="1:23" s="7" customFormat="1" ht="21" customHeight="1" x14ac:dyDescent="0.2">
      <c r="A519" s="4" t="s">
        <v>33</v>
      </c>
      <c r="B519" s="4"/>
      <c r="C519" s="5"/>
      <c r="D519" s="5"/>
      <c r="E519" s="5"/>
      <c r="F519" s="6">
        <f>SUM(F515:F518)</f>
        <v>13</v>
      </c>
      <c r="G519" s="6">
        <f t="shared" ref="G519:W519" si="111">SUM(G515:G518)</f>
        <v>3</v>
      </c>
      <c r="H519" s="6">
        <f t="shared" si="111"/>
        <v>2</v>
      </c>
      <c r="I519" s="6">
        <f t="shared" si="111"/>
        <v>0</v>
      </c>
      <c r="J519" s="6">
        <f t="shared" si="111"/>
        <v>0</v>
      </c>
      <c r="K519" s="6">
        <f t="shared" si="111"/>
        <v>3</v>
      </c>
      <c r="L519" s="6">
        <f t="shared" si="111"/>
        <v>2</v>
      </c>
      <c r="M519" s="6">
        <f t="shared" si="111"/>
        <v>1</v>
      </c>
      <c r="N519" s="6">
        <f t="shared" si="111"/>
        <v>0</v>
      </c>
      <c r="O519" s="6">
        <f t="shared" si="111"/>
        <v>1</v>
      </c>
      <c r="P519" s="6">
        <f t="shared" si="111"/>
        <v>1</v>
      </c>
      <c r="Q519" s="6">
        <f t="shared" si="111"/>
        <v>0</v>
      </c>
      <c r="R519" s="6">
        <f t="shared" si="111"/>
        <v>0</v>
      </c>
      <c r="S519" s="6">
        <f t="shared" si="111"/>
        <v>0</v>
      </c>
      <c r="T519" s="6">
        <f t="shared" si="111"/>
        <v>0</v>
      </c>
      <c r="U519" s="6">
        <f t="shared" si="111"/>
        <v>3</v>
      </c>
      <c r="V519" s="6">
        <f t="shared" si="111"/>
        <v>0</v>
      </c>
      <c r="W519" s="6">
        <f t="shared" si="111"/>
        <v>0</v>
      </c>
    </row>
    <row r="520" spans="1:23" s="2" customFormat="1" ht="21" customHeight="1" x14ac:dyDescent="0.2">
      <c r="A520" s="44">
        <v>2014</v>
      </c>
      <c r="B520" s="29" t="s">
        <v>26</v>
      </c>
      <c r="C520" s="45" t="s">
        <v>147</v>
      </c>
      <c r="D520" s="46" t="s">
        <v>28</v>
      </c>
      <c r="E520" s="46" t="s">
        <v>51</v>
      </c>
      <c r="F520" s="1">
        <v>29</v>
      </c>
      <c r="G520" s="13">
        <v>0</v>
      </c>
      <c r="H520" s="1">
        <v>0</v>
      </c>
      <c r="I520" s="1">
        <v>0</v>
      </c>
      <c r="J520" s="1">
        <v>9</v>
      </c>
      <c r="K520" s="1">
        <v>6</v>
      </c>
      <c r="L520" s="1">
        <v>7</v>
      </c>
      <c r="M520" s="1">
        <v>2</v>
      </c>
      <c r="N520" s="1">
        <v>1</v>
      </c>
      <c r="O520" s="1">
        <v>2</v>
      </c>
      <c r="P520" s="1">
        <v>2</v>
      </c>
      <c r="Q520" s="18">
        <v>9</v>
      </c>
      <c r="R520" s="18">
        <v>0</v>
      </c>
      <c r="S520" s="18">
        <v>0</v>
      </c>
      <c r="T520" s="18">
        <v>0</v>
      </c>
      <c r="U520" s="18">
        <v>1</v>
      </c>
      <c r="V520" s="18">
        <v>0</v>
      </c>
      <c r="W520" s="18">
        <v>0</v>
      </c>
    </row>
    <row r="521" spans="1:23" s="8" customFormat="1" ht="21" customHeight="1" x14ac:dyDescent="0.2">
      <c r="A521" s="44"/>
      <c r="B521" s="29" t="s">
        <v>30</v>
      </c>
      <c r="C521" s="45"/>
      <c r="D521" s="47"/>
      <c r="E521" s="47"/>
      <c r="F521" s="1">
        <v>14</v>
      </c>
      <c r="G521" s="13">
        <v>0</v>
      </c>
      <c r="H521" s="1">
        <v>0</v>
      </c>
      <c r="I521" s="1">
        <v>0</v>
      </c>
      <c r="J521" s="1">
        <v>1</v>
      </c>
      <c r="K521" s="1">
        <v>0</v>
      </c>
      <c r="L521" s="1">
        <v>7</v>
      </c>
      <c r="M521" s="1">
        <v>1</v>
      </c>
      <c r="N521" s="1">
        <v>0</v>
      </c>
      <c r="O521" s="1">
        <v>5</v>
      </c>
      <c r="P521" s="1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8</v>
      </c>
      <c r="V521" s="18">
        <v>0</v>
      </c>
      <c r="W521" s="18">
        <v>0</v>
      </c>
    </row>
    <row r="522" spans="1:23" ht="21" customHeight="1" x14ac:dyDescent="0.2">
      <c r="A522" s="44"/>
      <c r="B522" s="29" t="s">
        <v>31</v>
      </c>
      <c r="C522" s="45"/>
      <c r="D522" s="47"/>
      <c r="E522" s="47"/>
      <c r="F522" s="1">
        <v>15</v>
      </c>
      <c r="G522" s="13">
        <v>4</v>
      </c>
      <c r="H522" s="1">
        <v>0</v>
      </c>
      <c r="I522" s="1">
        <v>1</v>
      </c>
      <c r="J522" s="1">
        <v>1</v>
      </c>
      <c r="K522" s="1">
        <v>2</v>
      </c>
      <c r="L522" s="1">
        <v>3</v>
      </c>
      <c r="M522" s="1">
        <v>0</v>
      </c>
      <c r="N522" s="1">
        <v>0</v>
      </c>
      <c r="O522" s="1">
        <v>1</v>
      </c>
      <c r="P522" s="1">
        <v>3</v>
      </c>
      <c r="Q522" s="18">
        <v>0</v>
      </c>
      <c r="R522" s="18">
        <v>0</v>
      </c>
      <c r="S522" s="18">
        <v>0</v>
      </c>
      <c r="T522" s="18">
        <v>0</v>
      </c>
      <c r="U522" s="18">
        <v>3</v>
      </c>
      <c r="V522" s="18">
        <v>0</v>
      </c>
      <c r="W522" s="18">
        <v>0</v>
      </c>
    </row>
    <row r="523" spans="1:23" s="8" customFormat="1" ht="21" customHeight="1" x14ac:dyDescent="0.2">
      <c r="A523" s="44"/>
      <c r="B523" s="29" t="s">
        <v>32</v>
      </c>
      <c r="C523" s="45"/>
      <c r="D523" s="48"/>
      <c r="E523" s="48"/>
      <c r="F523" s="1">
        <v>0</v>
      </c>
      <c r="G523" s="13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</row>
    <row r="524" spans="1:23" s="7" customFormat="1" ht="21" customHeight="1" x14ac:dyDescent="0.2">
      <c r="A524" s="4" t="s">
        <v>33</v>
      </c>
      <c r="B524" s="4"/>
      <c r="C524" s="5"/>
      <c r="D524" s="5"/>
      <c r="E524" s="5"/>
      <c r="F524" s="6">
        <f>SUM(F520:F523)</f>
        <v>58</v>
      </c>
      <c r="G524" s="6">
        <f t="shared" ref="G524:W524" si="112">SUM(G520:G523)</f>
        <v>4</v>
      </c>
      <c r="H524" s="6">
        <f t="shared" si="112"/>
        <v>0</v>
      </c>
      <c r="I524" s="6">
        <f t="shared" si="112"/>
        <v>1</v>
      </c>
      <c r="J524" s="6">
        <f t="shared" si="112"/>
        <v>11</v>
      </c>
      <c r="K524" s="6">
        <f t="shared" si="112"/>
        <v>8</v>
      </c>
      <c r="L524" s="6">
        <f t="shared" si="112"/>
        <v>17</v>
      </c>
      <c r="M524" s="6">
        <f t="shared" si="112"/>
        <v>3</v>
      </c>
      <c r="N524" s="6">
        <f t="shared" si="112"/>
        <v>1</v>
      </c>
      <c r="O524" s="6">
        <f t="shared" si="112"/>
        <v>8</v>
      </c>
      <c r="P524" s="6">
        <f t="shared" si="112"/>
        <v>5</v>
      </c>
      <c r="Q524" s="6">
        <f t="shared" si="112"/>
        <v>9</v>
      </c>
      <c r="R524" s="6">
        <f t="shared" si="112"/>
        <v>0</v>
      </c>
      <c r="S524" s="6">
        <f t="shared" si="112"/>
        <v>0</v>
      </c>
      <c r="T524" s="6">
        <f t="shared" si="112"/>
        <v>0</v>
      </c>
      <c r="U524" s="6">
        <f t="shared" si="112"/>
        <v>12</v>
      </c>
      <c r="V524" s="6">
        <f t="shared" si="112"/>
        <v>0</v>
      </c>
      <c r="W524" s="6">
        <f t="shared" si="112"/>
        <v>0</v>
      </c>
    </row>
    <row r="525" spans="1:23" s="2" customFormat="1" ht="21" customHeight="1" x14ac:dyDescent="0.2">
      <c r="A525" s="44">
        <v>2014</v>
      </c>
      <c r="B525" s="29" t="s">
        <v>26</v>
      </c>
      <c r="C525" s="45" t="s">
        <v>148</v>
      </c>
      <c r="D525" s="46" t="s">
        <v>28</v>
      </c>
      <c r="E525" s="46" t="s">
        <v>51</v>
      </c>
      <c r="F525" s="1">
        <v>0</v>
      </c>
      <c r="G525" s="13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</row>
    <row r="526" spans="1:23" s="8" customFormat="1" ht="21" customHeight="1" x14ac:dyDescent="0.2">
      <c r="A526" s="44"/>
      <c r="B526" s="29" t="s">
        <v>30</v>
      </c>
      <c r="C526" s="45"/>
      <c r="D526" s="47"/>
      <c r="E526" s="47"/>
      <c r="F526" s="1">
        <v>3</v>
      </c>
      <c r="G526" s="13">
        <v>0</v>
      </c>
      <c r="H526" s="1">
        <v>0</v>
      </c>
      <c r="I526" s="1">
        <v>0</v>
      </c>
      <c r="J526" s="1">
        <v>2</v>
      </c>
      <c r="K526" s="1">
        <v>0</v>
      </c>
      <c r="L526" s="1">
        <v>1</v>
      </c>
      <c r="M526" s="1">
        <v>0</v>
      </c>
      <c r="N526" s="1">
        <v>0</v>
      </c>
      <c r="O526" s="1">
        <v>0</v>
      </c>
      <c r="P526" s="1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1</v>
      </c>
      <c r="V526" s="18">
        <v>0</v>
      </c>
      <c r="W526" s="18">
        <v>0</v>
      </c>
    </row>
    <row r="527" spans="1:23" ht="21" customHeight="1" x14ac:dyDescent="0.2">
      <c r="A527" s="44"/>
      <c r="B527" s="29" t="s">
        <v>31</v>
      </c>
      <c r="C527" s="45"/>
      <c r="D527" s="47"/>
      <c r="E527" s="47"/>
      <c r="F527" s="1">
        <v>0</v>
      </c>
      <c r="G527" s="13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</row>
    <row r="528" spans="1:23" s="8" customFormat="1" ht="21" customHeight="1" x14ac:dyDescent="0.2">
      <c r="A528" s="44"/>
      <c r="B528" s="29" t="s">
        <v>32</v>
      </c>
      <c r="C528" s="45"/>
      <c r="D528" s="48"/>
      <c r="E528" s="48"/>
      <c r="F528" s="1">
        <v>0</v>
      </c>
      <c r="G528" s="13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</row>
    <row r="529" spans="1:23" s="7" customFormat="1" ht="21" customHeight="1" x14ac:dyDescent="0.2">
      <c r="A529" s="4" t="s">
        <v>33</v>
      </c>
      <c r="B529" s="4"/>
      <c r="C529" s="5"/>
      <c r="D529" s="5"/>
      <c r="E529" s="5"/>
      <c r="F529" s="6">
        <f>SUM(F525:F528)</f>
        <v>3</v>
      </c>
      <c r="G529" s="6">
        <f t="shared" ref="G529:W529" si="113">SUM(G525:G528)</f>
        <v>0</v>
      </c>
      <c r="H529" s="6">
        <f t="shared" si="113"/>
        <v>0</v>
      </c>
      <c r="I529" s="6">
        <f t="shared" si="113"/>
        <v>0</v>
      </c>
      <c r="J529" s="6">
        <f t="shared" si="113"/>
        <v>2</v>
      </c>
      <c r="K529" s="6">
        <f t="shared" si="113"/>
        <v>0</v>
      </c>
      <c r="L529" s="6">
        <f t="shared" si="113"/>
        <v>1</v>
      </c>
      <c r="M529" s="6">
        <f t="shared" si="113"/>
        <v>0</v>
      </c>
      <c r="N529" s="6">
        <f t="shared" si="113"/>
        <v>0</v>
      </c>
      <c r="O529" s="6">
        <f t="shared" si="113"/>
        <v>0</v>
      </c>
      <c r="P529" s="6">
        <f t="shared" si="113"/>
        <v>0</v>
      </c>
      <c r="Q529" s="6">
        <f t="shared" si="113"/>
        <v>0</v>
      </c>
      <c r="R529" s="6">
        <f t="shared" si="113"/>
        <v>0</v>
      </c>
      <c r="S529" s="6">
        <f t="shared" si="113"/>
        <v>0</v>
      </c>
      <c r="T529" s="6">
        <f t="shared" si="113"/>
        <v>0</v>
      </c>
      <c r="U529" s="6">
        <f t="shared" si="113"/>
        <v>1</v>
      </c>
      <c r="V529" s="6">
        <f t="shared" si="113"/>
        <v>0</v>
      </c>
      <c r="W529" s="6">
        <f t="shared" si="113"/>
        <v>0</v>
      </c>
    </row>
    <row r="530" spans="1:23" s="2" customFormat="1" ht="21" customHeight="1" x14ac:dyDescent="0.2">
      <c r="A530" s="44">
        <v>2014</v>
      </c>
      <c r="B530" s="29" t="s">
        <v>26</v>
      </c>
      <c r="C530" s="45" t="s">
        <v>149</v>
      </c>
      <c r="D530" s="46" t="s">
        <v>28</v>
      </c>
      <c r="E530" s="46" t="s">
        <v>51</v>
      </c>
      <c r="F530" s="1">
        <v>12</v>
      </c>
      <c r="G530" s="13">
        <v>0</v>
      </c>
      <c r="H530" s="1">
        <v>0</v>
      </c>
      <c r="I530" s="1">
        <v>1</v>
      </c>
      <c r="J530" s="1">
        <v>1</v>
      </c>
      <c r="K530" s="1">
        <v>3</v>
      </c>
      <c r="L530" s="1">
        <v>2</v>
      </c>
      <c r="M530" s="1">
        <v>2</v>
      </c>
      <c r="N530" s="1">
        <v>0</v>
      </c>
      <c r="O530" s="1">
        <v>1</v>
      </c>
      <c r="P530" s="1">
        <v>2</v>
      </c>
      <c r="Q530" s="18">
        <v>1</v>
      </c>
      <c r="R530" s="18">
        <v>0</v>
      </c>
      <c r="S530" s="18">
        <v>0</v>
      </c>
      <c r="T530" s="18">
        <v>0</v>
      </c>
      <c r="U530" s="18">
        <v>2</v>
      </c>
      <c r="V530" s="18">
        <v>1</v>
      </c>
      <c r="W530" s="18">
        <v>0</v>
      </c>
    </row>
    <row r="531" spans="1:23" s="8" customFormat="1" ht="21" customHeight="1" x14ac:dyDescent="0.2">
      <c r="A531" s="44"/>
      <c r="B531" s="29" t="s">
        <v>30</v>
      </c>
      <c r="C531" s="45"/>
      <c r="D531" s="47"/>
      <c r="E531" s="47"/>
      <c r="F531" s="1">
        <v>12</v>
      </c>
      <c r="G531" s="13">
        <v>0</v>
      </c>
      <c r="H531" s="1">
        <v>0</v>
      </c>
      <c r="I531" s="1">
        <v>0</v>
      </c>
      <c r="J531" s="1">
        <v>0</v>
      </c>
      <c r="K531" s="1">
        <v>2</v>
      </c>
      <c r="L531" s="1">
        <v>5</v>
      </c>
      <c r="M531" s="1">
        <v>2</v>
      </c>
      <c r="N531" s="1">
        <v>0</v>
      </c>
      <c r="O531" s="1">
        <v>3</v>
      </c>
      <c r="P531" s="1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7</v>
      </c>
      <c r="V531" s="18">
        <v>0</v>
      </c>
      <c r="W531" s="18">
        <v>0</v>
      </c>
    </row>
    <row r="532" spans="1:23" ht="21" customHeight="1" x14ac:dyDescent="0.2">
      <c r="A532" s="44"/>
      <c r="B532" s="29" t="s">
        <v>31</v>
      </c>
      <c r="C532" s="45"/>
      <c r="D532" s="47"/>
      <c r="E532" s="47"/>
      <c r="F532" s="1">
        <v>9</v>
      </c>
      <c r="G532" s="13">
        <v>6</v>
      </c>
      <c r="H532" s="1">
        <v>0</v>
      </c>
      <c r="I532" s="1">
        <v>0</v>
      </c>
      <c r="J532" s="1">
        <v>2</v>
      </c>
      <c r="K532" s="1">
        <v>1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</row>
    <row r="533" spans="1:23" s="8" customFormat="1" ht="21" customHeight="1" x14ac:dyDescent="0.2">
      <c r="A533" s="44"/>
      <c r="B533" s="29" t="s">
        <v>32</v>
      </c>
      <c r="C533" s="45"/>
      <c r="D533" s="48"/>
      <c r="E533" s="48"/>
      <c r="F533" s="1">
        <v>0</v>
      </c>
      <c r="G533" s="13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</row>
    <row r="534" spans="1:23" s="7" customFormat="1" ht="21" customHeight="1" x14ac:dyDescent="0.2">
      <c r="A534" s="4" t="s">
        <v>33</v>
      </c>
      <c r="B534" s="4"/>
      <c r="C534" s="5"/>
      <c r="D534" s="5"/>
      <c r="E534" s="5"/>
      <c r="F534" s="6">
        <f>SUM(F530:F533)</f>
        <v>33</v>
      </c>
      <c r="G534" s="6">
        <f t="shared" ref="G534:W534" si="114">SUM(G530:G533)</f>
        <v>6</v>
      </c>
      <c r="H534" s="6">
        <f t="shared" si="114"/>
        <v>0</v>
      </c>
      <c r="I534" s="6">
        <f t="shared" si="114"/>
        <v>1</v>
      </c>
      <c r="J534" s="6">
        <f t="shared" si="114"/>
        <v>3</v>
      </c>
      <c r="K534" s="6">
        <f t="shared" si="114"/>
        <v>6</v>
      </c>
      <c r="L534" s="6">
        <f t="shared" si="114"/>
        <v>7</v>
      </c>
      <c r="M534" s="6">
        <f t="shared" si="114"/>
        <v>4</v>
      </c>
      <c r="N534" s="6">
        <f t="shared" si="114"/>
        <v>0</v>
      </c>
      <c r="O534" s="6">
        <f t="shared" si="114"/>
        <v>4</v>
      </c>
      <c r="P534" s="6">
        <f t="shared" si="114"/>
        <v>2</v>
      </c>
      <c r="Q534" s="6">
        <f t="shared" si="114"/>
        <v>1</v>
      </c>
      <c r="R534" s="6">
        <f t="shared" si="114"/>
        <v>0</v>
      </c>
      <c r="S534" s="6">
        <f t="shared" si="114"/>
        <v>0</v>
      </c>
      <c r="T534" s="6">
        <f t="shared" si="114"/>
        <v>0</v>
      </c>
      <c r="U534" s="6">
        <f t="shared" si="114"/>
        <v>9</v>
      </c>
      <c r="V534" s="6">
        <f t="shared" si="114"/>
        <v>1</v>
      </c>
      <c r="W534" s="6">
        <f t="shared" si="114"/>
        <v>0</v>
      </c>
    </row>
    <row r="535" spans="1:23" s="2" customFormat="1" ht="21" customHeight="1" x14ac:dyDescent="0.2">
      <c r="A535" s="44">
        <v>2014</v>
      </c>
      <c r="B535" s="29" t="s">
        <v>26</v>
      </c>
      <c r="C535" s="45" t="s">
        <v>150</v>
      </c>
      <c r="D535" s="46" t="s">
        <v>28</v>
      </c>
      <c r="E535" s="46" t="s">
        <v>51</v>
      </c>
      <c r="F535" s="1">
        <v>0</v>
      </c>
      <c r="G535" s="13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</row>
    <row r="536" spans="1:23" s="8" customFormat="1" ht="21" customHeight="1" x14ac:dyDescent="0.2">
      <c r="A536" s="44"/>
      <c r="B536" s="29" t="s">
        <v>30</v>
      </c>
      <c r="C536" s="45"/>
      <c r="D536" s="47"/>
      <c r="E536" s="47"/>
      <c r="F536" s="1">
        <v>0</v>
      </c>
      <c r="G536" s="13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</row>
    <row r="537" spans="1:23" ht="21" customHeight="1" x14ac:dyDescent="0.2">
      <c r="A537" s="44"/>
      <c r="B537" s="29" t="s">
        <v>31</v>
      </c>
      <c r="C537" s="45"/>
      <c r="D537" s="47"/>
      <c r="E537" s="47"/>
      <c r="F537" s="1">
        <v>0</v>
      </c>
      <c r="G537" s="13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</row>
    <row r="538" spans="1:23" s="8" customFormat="1" ht="21" customHeight="1" x14ac:dyDescent="0.2">
      <c r="A538" s="44"/>
      <c r="B538" s="29" t="s">
        <v>32</v>
      </c>
      <c r="C538" s="45"/>
      <c r="D538" s="48"/>
      <c r="E538" s="48"/>
      <c r="F538" s="1">
        <v>0</v>
      </c>
      <c r="G538" s="13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</row>
    <row r="539" spans="1:23" s="7" customFormat="1" ht="21" customHeight="1" x14ac:dyDescent="0.2">
      <c r="A539" s="4" t="s">
        <v>33</v>
      </c>
      <c r="B539" s="4"/>
      <c r="C539" s="5"/>
      <c r="D539" s="5"/>
      <c r="E539" s="5"/>
      <c r="F539" s="6">
        <f>SUM(F535:F538)</f>
        <v>0</v>
      </c>
      <c r="G539" s="6">
        <f t="shared" ref="G539:W539" si="115">SUM(G535:G538)</f>
        <v>0</v>
      </c>
      <c r="H539" s="6">
        <f t="shared" si="115"/>
        <v>0</v>
      </c>
      <c r="I539" s="6">
        <f t="shared" si="115"/>
        <v>0</v>
      </c>
      <c r="J539" s="6">
        <f t="shared" si="115"/>
        <v>0</v>
      </c>
      <c r="K539" s="6">
        <f t="shared" si="115"/>
        <v>0</v>
      </c>
      <c r="L539" s="6">
        <f t="shared" si="115"/>
        <v>0</v>
      </c>
      <c r="M539" s="6">
        <f t="shared" si="115"/>
        <v>0</v>
      </c>
      <c r="N539" s="6">
        <f t="shared" si="115"/>
        <v>0</v>
      </c>
      <c r="O539" s="6">
        <f t="shared" si="115"/>
        <v>0</v>
      </c>
      <c r="P539" s="6">
        <f t="shared" si="115"/>
        <v>0</v>
      </c>
      <c r="Q539" s="6">
        <f t="shared" si="115"/>
        <v>0</v>
      </c>
      <c r="R539" s="6">
        <f t="shared" si="115"/>
        <v>0</v>
      </c>
      <c r="S539" s="6">
        <f t="shared" si="115"/>
        <v>0</v>
      </c>
      <c r="T539" s="6">
        <f t="shared" si="115"/>
        <v>0</v>
      </c>
      <c r="U539" s="6">
        <f t="shared" si="115"/>
        <v>0</v>
      </c>
      <c r="V539" s="6">
        <f t="shared" si="115"/>
        <v>0</v>
      </c>
      <c r="W539" s="6">
        <f t="shared" si="115"/>
        <v>0</v>
      </c>
    </row>
    <row r="540" spans="1:23" s="2" customFormat="1" ht="21" customHeight="1" x14ac:dyDescent="0.2">
      <c r="A540" s="44">
        <v>2014</v>
      </c>
      <c r="B540" s="29" t="s">
        <v>26</v>
      </c>
      <c r="C540" s="45" t="s">
        <v>151</v>
      </c>
      <c r="D540" s="46" t="s">
        <v>28</v>
      </c>
      <c r="E540" s="46" t="s">
        <v>51</v>
      </c>
      <c r="F540" s="1">
        <v>8</v>
      </c>
      <c r="G540" s="13">
        <v>0</v>
      </c>
      <c r="H540" s="1">
        <v>0</v>
      </c>
      <c r="I540" s="1">
        <v>0</v>
      </c>
      <c r="J540" s="1">
        <v>0</v>
      </c>
      <c r="K540" s="1">
        <v>3</v>
      </c>
      <c r="L540" s="1">
        <v>3</v>
      </c>
      <c r="M540" s="1">
        <v>0</v>
      </c>
      <c r="N540" s="1">
        <v>0</v>
      </c>
      <c r="O540" s="1">
        <v>0</v>
      </c>
      <c r="P540" s="1">
        <v>2</v>
      </c>
      <c r="Q540" s="18">
        <v>0</v>
      </c>
      <c r="R540" s="18">
        <v>0</v>
      </c>
      <c r="S540" s="18">
        <v>0</v>
      </c>
      <c r="T540" s="18">
        <v>0</v>
      </c>
      <c r="U540" s="18">
        <v>3</v>
      </c>
      <c r="V540" s="18">
        <v>0</v>
      </c>
      <c r="W540" s="18">
        <v>0</v>
      </c>
    </row>
    <row r="541" spans="1:23" s="8" customFormat="1" ht="21" customHeight="1" x14ac:dyDescent="0.2">
      <c r="A541" s="44"/>
      <c r="B541" s="29" t="s">
        <v>30</v>
      </c>
      <c r="C541" s="45"/>
      <c r="D541" s="47"/>
      <c r="E541" s="47"/>
      <c r="F541" s="1">
        <v>8</v>
      </c>
      <c r="G541" s="13">
        <v>0</v>
      </c>
      <c r="H541" s="1">
        <v>0</v>
      </c>
      <c r="I541" s="1">
        <v>0</v>
      </c>
      <c r="J541" s="1">
        <v>1</v>
      </c>
      <c r="K541" s="1">
        <v>1</v>
      </c>
      <c r="L541" s="1">
        <v>2</v>
      </c>
      <c r="M541" s="1">
        <v>1</v>
      </c>
      <c r="N541" s="1">
        <v>0</v>
      </c>
      <c r="O541" s="1">
        <v>2</v>
      </c>
      <c r="P541" s="1">
        <v>1</v>
      </c>
      <c r="Q541" s="18">
        <v>0</v>
      </c>
      <c r="R541" s="18">
        <v>0</v>
      </c>
      <c r="S541" s="18">
        <v>0</v>
      </c>
      <c r="T541" s="18">
        <v>0</v>
      </c>
      <c r="U541" s="18">
        <v>3</v>
      </c>
      <c r="V541" s="18">
        <v>0</v>
      </c>
      <c r="W541" s="18">
        <v>0</v>
      </c>
    </row>
    <row r="542" spans="1:23" ht="21" customHeight="1" x14ac:dyDescent="0.2">
      <c r="A542" s="44"/>
      <c r="B542" s="29" t="s">
        <v>31</v>
      </c>
      <c r="C542" s="45"/>
      <c r="D542" s="47"/>
      <c r="E542" s="47"/>
      <c r="F542" s="1">
        <v>10</v>
      </c>
      <c r="G542" s="13">
        <v>2</v>
      </c>
      <c r="H542" s="1">
        <v>0</v>
      </c>
      <c r="I542" s="1">
        <v>2</v>
      </c>
      <c r="J542" s="1">
        <v>0</v>
      </c>
      <c r="K542" s="1">
        <v>1</v>
      </c>
      <c r="L542" s="1">
        <v>0</v>
      </c>
      <c r="M542" s="1">
        <v>0</v>
      </c>
      <c r="N542" s="1">
        <v>0</v>
      </c>
      <c r="O542" s="1">
        <v>4</v>
      </c>
      <c r="P542" s="1">
        <v>1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</row>
    <row r="543" spans="1:23" s="8" customFormat="1" ht="21" customHeight="1" x14ac:dyDescent="0.2">
      <c r="A543" s="44"/>
      <c r="B543" s="29" t="s">
        <v>32</v>
      </c>
      <c r="C543" s="45"/>
      <c r="D543" s="48"/>
      <c r="E543" s="48"/>
      <c r="F543" s="1">
        <v>0</v>
      </c>
      <c r="G543" s="13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</row>
    <row r="544" spans="1:23" s="7" customFormat="1" ht="21" customHeight="1" x14ac:dyDescent="0.2">
      <c r="A544" s="4" t="s">
        <v>33</v>
      </c>
      <c r="B544" s="4"/>
      <c r="C544" s="5"/>
      <c r="D544" s="5"/>
      <c r="E544" s="5"/>
      <c r="F544" s="6">
        <f>SUM(F540:F543)</f>
        <v>26</v>
      </c>
      <c r="G544" s="6">
        <f t="shared" ref="G544:W544" si="116">SUM(G540:G543)</f>
        <v>2</v>
      </c>
      <c r="H544" s="6">
        <f t="shared" si="116"/>
        <v>0</v>
      </c>
      <c r="I544" s="6">
        <f t="shared" si="116"/>
        <v>2</v>
      </c>
      <c r="J544" s="6">
        <f t="shared" si="116"/>
        <v>1</v>
      </c>
      <c r="K544" s="6">
        <f t="shared" si="116"/>
        <v>5</v>
      </c>
      <c r="L544" s="6">
        <f t="shared" si="116"/>
        <v>5</v>
      </c>
      <c r="M544" s="6">
        <f t="shared" si="116"/>
        <v>1</v>
      </c>
      <c r="N544" s="6">
        <f t="shared" si="116"/>
        <v>0</v>
      </c>
      <c r="O544" s="6">
        <f t="shared" si="116"/>
        <v>6</v>
      </c>
      <c r="P544" s="6">
        <f t="shared" si="116"/>
        <v>4</v>
      </c>
      <c r="Q544" s="6">
        <f t="shared" si="116"/>
        <v>0</v>
      </c>
      <c r="R544" s="6">
        <f t="shared" si="116"/>
        <v>0</v>
      </c>
      <c r="S544" s="6">
        <f t="shared" si="116"/>
        <v>0</v>
      </c>
      <c r="T544" s="6">
        <f t="shared" si="116"/>
        <v>0</v>
      </c>
      <c r="U544" s="6">
        <f t="shared" si="116"/>
        <v>6</v>
      </c>
      <c r="V544" s="6">
        <f t="shared" si="116"/>
        <v>0</v>
      </c>
      <c r="W544" s="6">
        <f t="shared" si="116"/>
        <v>0</v>
      </c>
    </row>
    <row r="545" spans="1:23" s="2" customFormat="1" ht="21" customHeight="1" x14ac:dyDescent="0.2">
      <c r="A545" s="44">
        <v>2014</v>
      </c>
      <c r="B545" s="29" t="s">
        <v>26</v>
      </c>
      <c r="C545" s="45" t="s">
        <v>152</v>
      </c>
      <c r="D545" s="46" t="s">
        <v>28</v>
      </c>
      <c r="E545" s="46" t="s">
        <v>41</v>
      </c>
      <c r="F545" s="1">
        <v>1</v>
      </c>
      <c r="G545" s="13">
        <v>0</v>
      </c>
      <c r="H545" s="1">
        <v>0</v>
      </c>
      <c r="I545" s="1">
        <v>0</v>
      </c>
      <c r="J545" s="1">
        <v>0</v>
      </c>
      <c r="K545" s="1">
        <v>0</v>
      </c>
      <c r="L545" s="1">
        <v>1</v>
      </c>
      <c r="M545" s="1">
        <v>0</v>
      </c>
      <c r="N545" s="1">
        <v>0</v>
      </c>
      <c r="O545" s="1">
        <v>0</v>
      </c>
      <c r="P545" s="1">
        <v>0</v>
      </c>
      <c r="Q545" s="18">
        <v>1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</row>
    <row r="546" spans="1:23" s="8" customFormat="1" ht="21" customHeight="1" x14ac:dyDescent="0.2">
      <c r="A546" s="44"/>
      <c r="B546" s="29" t="s">
        <v>30</v>
      </c>
      <c r="C546" s="45"/>
      <c r="D546" s="47"/>
      <c r="E546" s="47"/>
      <c r="F546" s="1">
        <v>2</v>
      </c>
      <c r="G546" s="13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2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</row>
    <row r="547" spans="1:23" ht="21" customHeight="1" x14ac:dyDescent="0.2">
      <c r="A547" s="44"/>
      <c r="B547" s="29" t="s">
        <v>31</v>
      </c>
      <c r="C547" s="45"/>
      <c r="D547" s="47"/>
      <c r="E547" s="47"/>
      <c r="F547" s="1">
        <v>1</v>
      </c>
      <c r="G547" s="13">
        <v>0</v>
      </c>
      <c r="H547" s="1">
        <v>0</v>
      </c>
      <c r="I547" s="1">
        <v>0</v>
      </c>
      <c r="J547" s="1">
        <v>1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</row>
    <row r="548" spans="1:23" s="8" customFormat="1" ht="21" customHeight="1" x14ac:dyDescent="0.2">
      <c r="A548" s="44"/>
      <c r="B548" s="29" t="s">
        <v>32</v>
      </c>
      <c r="C548" s="45"/>
      <c r="D548" s="48"/>
      <c r="E548" s="48"/>
      <c r="F548" s="1">
        <v>0</v>
      </c>
      <c r="G548" s="13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</row>
    <row r="549" spans="1:23" s="7" customFormat="1" ht="21" customHeight="1" x14ac:dyDescent="0.2">
      <c r="A549" s="4" t="s">
        <v>33</v>
      </c>
      <c r="B549" s="4"/>
      <c r="C549" s="5"/>
      <c r="D549" s="5"/>
      <c r="E549" s="5"/>
      <c r="F549" s="6">
        <f>SUM(F545:F548)</f>
        <v>4</v>
      </c>
      <c r="G549" s="6">
        <f t="shared" ref="G549:W549" si="117">SUM(G545:G548)</f>
        <v>0</v>
      </c>
      <c r="H549" s="6">
        <f t="shared" si="117"/>
        <v>0</v>
      </c>
      <c r="I549" s="6">
        <f t="shared" si="117"/>
        <v>0</v>
      </c>
      <c r="J549" s="6">
        <f t="shared" si="117"/>
        <v>1</v>
      </c>
      <c r="K549" s="6">
        <f t="shared" si="117"/>
        <v>0</v>
      </c>
      <c r="L549" s="6">
        <f t="shared" si="117"/>
        <v>1</v>
      </c>
      <c r="M549" s="6">
        <f t="shared" si="117"/>
        <v>0</v>
      </c>
      <c r="N549" s="6">
        <f t="shared" si="117"/>
        <v>0</v>
      </c>
      <c r="O549" s="6">
        <f t="shared" si="117"/>
        <v>0</v>
      </c>
      <c r="P549" s="6">
        <f t="shared" si="117"/>
        <v>2</v>
      </c>
      <c r="Q549" s="6">
        <f t="shared" si="117"/>
        <v>1</v>
      </c>
      <c r="R549" s="6">
        <f t="shared" si="117"/>
        <v>0</v>
      </c>
      <c r="S549" s="6">
        <f t="shared" si="117"/>
        <v>0</v>
      </c>
      <c r="T549" s="6">
        <f t="shared" si="117"/>
        <v>0</v>
      </c>
      <c r="U549" s="6">
        <f t="shared" si="117"/>
        <v>0</v>
      </c>
      <c r="V549" s="6">
        <f t="shared" si="117"/>
        <v>0</v>
      </c>
      <c r="W549" s="6">
        <f t="shared" si="117"/>
        <v>0</v>
      </c>
    </row>
    <row r="550" spans="1:23" s="2" customFormat="1" ht="21" customHeight="1" x14ac:dyDescent="0.2">
      <c r="A550" s="44">
        <v>2014</v>
      </c>
      <c r="B550" s="29" t="s">
        <v>26</v>
      </c>
      <c r="C550" s="45" t="s">
        <v>153</v>
      </c>
      <c r="D550" s="46" t="s">
        <v>28</v>
      </c>
      <c r="E550" s="46" t="s">
        <v>41</v>
      </c>
      <c r="F550" s="1">
        <v>1</v>
      </c>
      <c r="G550" s="13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1</v>
      </c>
      <c r="P550" s="1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</row>
    <row r="551" spans="1:23" s="8" customFormat="1" ht="21" customHeight="1" x14ac:dyDescent="0.2">
      <c r="A551" s="44"/>
      <c r="B551" s="29" t="s">
        <v>30</v>
      </c>
      <c r="C551" s="45"/>
      <c r="D551" s="47"/>
      <c r="E551" s="47"/>
      <c r="F551" s="1">
        <v>1</v>
      </c>
      <c r="G551" s="13">
        <v>0</v>
      </c>
      <c r="H551" s="1">
        <v>0</v>
      </c>
      <c r="I551" s="1">
        <v>0</v>
      </c>
      <c r="J551" s="1">
        <v>1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</row>
    <row r="552" spans="1:23" ht="21" customHeight="1" x14ac:dyDescent="0.2">
      <c r="A552" s="44"/>
      <c r="B552" s="29" t="s">
        <v>31</v>
      </c>
      <c r="C552" s="45"/>
      <c r="D552" s="47"/>
      <c r="E552" s="47"/>
      <c r="F552" s="1">
        <v>3</v>
      </c>
      <c r="G552" s="13">
        <v>2</v>
      </c>
      <c r="H552" s="1">
        <v>1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</row>
    <row r="553" spans="1:23" s="8" customFormat="1" ht="21" customHeight="1" x14ac:dyDescent="0.2">
      <c r="A553" s="44"/>
      <c r="B553" s="29" t="s">
        <v>32</v>
      </c>
      <c r="C553" s="45"/>
      <c r="D553" s="48"/>
      <c r="E553" s="48"/>
      <c r="F553" s="1">
        <v>0</v>
      </c>
      <c r="G553" s="13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</row>
    <row r="554" spans="1:23" s="7" customFormat="1" ht="21" customHeight="1" x14ac:dyDescent="0.2">
      <c r="A554" s="4" t="s">
        <v>33</v>
      </c>
      <c r="B554" s="4"/>
      <c r="C554" s="5"/>
      <c r="D554" s="5"/>
      <c r="E554" s="5"/>
      <c r="F554" s="6">
        <f>SUM(F550:F553)</f>
        <v>5</v>
      </c>
      <c r="G554" s="6">
        <f t="shared" ref="G554:W554" si="118">SUM(G550:G553)</f>
        <v>2</v>
      </c>
      <c r="H554" s="6">
        <f t="shared" si="118"/>
        <v>1</v>
      </c>
      <c r="I554" s="6">
        <f t="shared" si="118"/>
        <v>0</v>
      </c>
      <c r="J554" s="6">
        <f t="shared" si="118"/>
        <v>1</v>
      </c>
      <c r="K554" s="6">
        <f t="shared" si="118"/>
        <v>0</v>
      </c>
      <c r="L554" s="6">
        <f t="shared" si="118"/>
        <v>0</v>
      </c>
      <c r="M554" s="6">
        <f t="shared" si="118"/>
        <v>0</v>
      </c>
      <c r="N554" s="6">
        <f t="shared" si="118"/>
        <v>0</v>
      </c>
      <c r="O554" s="6">
        <f t="shared" si="118"/>
        <v>1</v>
      </c>
      <c r="P554" s="6">
        <f t="shared" si="118"/>
        <v>0</v>
      </c>
      <c r="Q554" s="6">
        <f t="shared" si="118"/>
        <v>0</v>
      </c>
      <c r="R554" s="6">
        <f t="shared" si="118"/>
        <v>0</v>
      </c>
      <c r="S554" s="6">
        <f t="shared" si="118"/>
        <v>0</v>
      </c>
      <c r="T554" s="6">
        <f t="shared" si="118"/>
        <v>0</v>
      </c>
      <c r="U554" s="6">
        <f t="shared" si="118"/>
        <v>0</v>
      </c>
      <c r="V554" s="6">
        <f t="shared" si="118"/>
        <v>0</v>
      </c>
      <c r="W554" s="6">
        <f t="shared" si="118"/>
        <v>0</v>
      </c>
    </row>
    <row r="555" spans="1:23" s="2" customFormat="1" ht="21" customHeight="1" x14ac:dyDescent="0.2">
      <c r="A555" s="44">
        <v>2014</v>
      </c>
      <c r="B555" s="29" t="s">
        <v>26</v>
      </c>
      <c r="C555" s="45" t="s">
        <v>154</v>
      </c>
      <c r="D555" s="46" t="s">
        <v>28</v>
      </c>
      <c r="E555" s="46" t="s">
        <v>45</v>
      </c>
      <c r="F555" s="1">
        <v>1</v>
      </c>
      <c r="G555" s="13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</v>
      </c>
      <c r="N555" s="1">
        <v>0</v>
      </c>
      <c r="O555" s="1">
        <v>0</v>
      </c>
      <c r="P555" s="1">
        <v>0</v>
      </c>
      <c r="Q555" s="18">
        <v>1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</row>
    <row r="556" spans="1:23" s="8" customFormat="1" ht="21" customHeight="1" x14ac:dyDescent="0.2">
      <c r="A556" s="44"/>
      <c r="B556" s="29" t="s">
        <v>30</v>
      </c>
      <c r="C556" s="45"/>
      <c r="D556" s="47"/>
      <c r="E556" s="47"/>
      <c r="F556" s="1">
        <v>0</v>
      </c>
      <c r="G556" s="13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</row>
    <row r="557" spans="1:23" ht="21" customHeight="1" x14ac:dyDescent="0.2">
      <c r="A557" s="44"/>
      <c r="B557" s="29" t="s">
        <v>31</v>
      </c>
      <c r="C557" s="45"/>
      <c r="D557" s="47"/>
      <c r="E557" s="47"/>
      <c r="F557" s="1">
        <v>0</v>
      </c>
      <c r="G557" s="13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</row>
    <row r="558" spans="1:23" s="8" customFormat="1" ht="21" customHeight="1" x14ac:dyDescent="0.2">
      <c r="A558" s="44"/>
      <c r="B558" s="29" t="s">
        <v>32</v>
      </c>
      <c r="C558" s="45"/>
      <c r="D558" s="48"/>
      <c r="E558" s="48"/>
      <c r="F558" s="1">
        <v>0</v>
      </c>
      <c r="G558" s="13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</row>
    <row r="559" spans="1:23" s="7" customFormat="1" ht="21" customHeight="1" x14ac:dyDescent="0.2">
      <c r="A559" s="4" t="s">
        <v>33</v>
      </c>
      <c r="B559" s="4"/>
      <c r="C559" s="5"/>
      <c r="D559" s="5"/>
      <c r="E559" s="5"/>
      <c r="F559" s="6">
        <f>SUM(F555:F558)</f>
        <v>1</v>
      </c>
      <c r="G559" s="6">
        <f t="shared" ref="G559:W559" si="119">SUM(G555:G558)</f>
        <v>0</v>
      </c>
      <c r="H559" s="6">
        <f t="shared" si="119"/>
        <v>0</v>
      </c>
      <c r="I559" s="6">
        <f t="shared" si="119"/>
        <v>0</v>
      </c>
      <c r="J559" s="6">
        <f t="shared" si="119"/>
        <v>0</v>
      </c>
      <c r="K559" s="6">
        <f t="shared" si="119"/>
        <v>0</v>
      </c>
      <c r="L559" s="6">
        <f t="shared" si="119"/>
        <v>0</v>
      </c>
      <c r="M559" s="6">
        <f t="shared" si="119"/>
        <v>1</v>
      </c>
      <c r="N559" s="6">
        <f t="shared" si="119"/>
        <v>0</v>
      </c>
      <c r="O559" s="6">
        <f t="shared" si="119"/>
        <v>0</v>
      </c>
      <c r="P559" s="6">
        <f t="shared" si="119"/>
        <v>0</v>
      </c>
      <c r="Q559" s="6">
        <f t="shared" si="119"/>
        <v>1</v>
      </c>
      <c r="R559" s="6">
        <f t="shared" si="119"/>
        <v>0</v>
      </c>
      <c r="S559" s="6">
        <f t="shared" si="119"/>
        <v>0</v>
      </c>
      <c r="T559" s="6">
        <f t="shared" si="119"/>
        <v>0</v>
      </c>
      <c r="U559" s="6">
        <f t="shared" si="119"/>
        <v>0</v>
      </c>
      <c r="V559" s="6">
        <f t="shared" si="119"/>
        <v>0</v>
      </c>
      <c r="W559" s="6">
        <f t="shared" si="119"/>
        <v>0</v>
      </c>
    </row>
    <row r="560" spans="1:23" s="2" customFormat="1" ht="21" customHeight="1" x14ac:dyDescent="0.2">
      <c r="A560" s="44">
        <v>2014</v>
      </c>
      <c r="B560" s="29" t="s">
        <v>26</v>
      </c>
      <c r="C560" s="45" t="s">
        <v>155</v>
      </c>
      <c r="D560" s="46" t="s">
        <v>28</v>
      </c>
      <c r="E560" s="46" t="s">
        <v>41</v>
      </c>
      <c r="F560" s="1">
        <v>8</v>
      </c>
      <c r="G560" s="13">
        <v>0</v>
      </c>
      <c r="H560" s="1">
        <v>0</v>
      </c>
      <c r="I560" s="1">
        <v>0</v>
      </c>
      <c r="J560" s="1">
        <v>2</v>
      </c>
      <c r="K560" s="1">
        <v>0</v>
      </c>
      <c r="L560" s="1">
        <v>1</v>
      </c>
      <c r="M560" s="1">
        <v>1</v>
      </c>
      <c r="N560" s="1">
        <v>0</v>
      </c>
      <c r="O560" s="1">
        <v>2</v>
      </c>
      <c r="P560" s="1">
        <v>2</v>
      </c>
      <c r="Q560" s="18">
        <v>1</v>
      </c>
      <c r="R560" s="18">
        <v>0</v>
      </c>
      <c r="S560" s="18">
        <v>0</v>
      </c>
      <c r="T560" s="18">
        <v>0</v>
      </c>
      <c r="U560" s="18">
        <v>1</v>
      </c>
      <c r="V560" s="18">
        <v>0</v>
      </c>
      <c r="W560" s="18">
        <v>0</v>
      </c>
    </row>
    <row r="561" spans="1:23" s="8" customFormat="1" ht="21" customHeight="1" x14ac:dyDescent="0.2">
      <c r="A561" s="44"/>
      <c r="B561" s="29" t="s">
        <v>30</v>
      </c>
      <c r="C561" s="45"/>
      <c r="D561" s="47"/>
      <c r="E561" s="47"/>
      <c r="F561" s="1">
        <v>6</v>
      </c>
      <c r="G561" s="13">
        <v>0</v>
      </c>
      <c r="H561" s="1">
        <v>0</v>
      </c>
      <c r="I561" s="1">
        <v>0</v>
      </c>
      <c r="J561" s="1">
        <v>1</v>
      </c>
      <c r="K561" s="1">
        <v>1</v>
      </c>
      <c r="L561" s="1">
        <v>2</v>
      </c>
      <c r="M561" s="1">
        <v>2</v>
      </c>
      <c r="N561" s="1">
        <v>0</v>
      </c>
      <c r="O561" s="1">
        <v>0</v>
      </c>
      <c r="P561" s="1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4</v>
      </c>
      <c r="V561" s="18">
        <v>0</v>
      </c>
      <c r="W561" s="18">
        <v>0</v>
      </c>
    </row>
    <row r="562" spans="1:23" ht="21" customHeight="1" x14ac:dyDescent="0.2">
      <c r="A562" s="44"/>
      <c r="B562" s="29" t="s">
        <v>31</v>
      </c>
      <c r="C562" s="45"/>
      <c r="D562" s="47"/>
      <c r="E562" s="47"/>
      <c r="F562" s="1">
        <v>10</v>
      </c>
      <c r="G562" s="13">
        <v>7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2</v>
      </c>
      <c r="N562" s="1">
        <v>0</v>
      </c>
      <c r="O562" s="1">
        <v>0</v>
      </c>
      <c r="P562" s="1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2</v>
      </c>
      <c r="V562" s="18">
        <v>0</v>
      </c>
      <c r="W562" s="18">
        <v>0</v>
      </c>
    </row>
    <row r="563" spans="1:23" s="8" customFormat="1" ht="21" customHeight="1" x14ac:dyDescent="0.2">
      <c r="A563" s="44"/>
      <c r="B563" s="29" t="s">
        <v>32</v>
      </c>
      <c r="C563" s="45"/>
      <c r="D563" s="48"/>
      <c r="E563" s="48"/>
      <c r="F563" s="1">
        <v>0</v>
      </c>
      <c r="G563" s="13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</row>
    <row r="564" spans="1:23" s="7" customFormat="1" ht="21" customHeight="1" x14ac:dyDescent="0.2">
      <c r="A564" s="4" t="s">
        <v>33</v>
      </c>
      <c r="B564" s="4"/>
      <c r="C564" s="5"/>
      <c r="D564" s="5"/>
      <c r="E564" s="5"/>
      <c r="F564" s="6">
        <f>SUM(F560:F563)</f>
        <v>24</v>
      </c>
      <c r="G564" s="6">
        <f t="shared" ref="G564:W564" si="120">SUM(G560:G563)</f>
        <v>7</v>
      </c>
      <c r="H564" s="6">
        <f t="shared" si="120"/>
        <v>0</v>
      </c>
      <c r="I564" s="6">
        <f t="shared" si="120"/>
        <v>0</v>
      </c>
      <c r="J564" s="6">
        <f t="shared" si="120"/>
        <v>4</v>
      </c>
      <c r="K564" s="6">
        <f t="shared" si="120"/>
        <v>1</v>
      </c>
      <c r="L564" s="6">
        <f t="shared" si="120"/>
        <v>3</v>
      </c>
      <c r="M564" s="6">
        <f t="shared" si="120"/>
        <v>5</v>
      </c>
      <c r="N564" s="6">
        <f t="shared" si="120"/>
        <v>0</v>
      </c>
      <c r="O564" s="6">
        <f t="shared" si="120"/>
        <v>2</v>
      </c>
      <c r="P564" s="6">
        <f t="shared" si="120"/>
        <v>2</v>
      </c>
      <c r="Q564" s="6">
        <f t="shared" si="120"/>
        <v>1</v>
      </c>
      <c r="R564" s="6">
        <f t="shared" si="120"/>
        <v>0</v>
      </c>
      <c r="S564" s="6">
        <f t="shared" si="120"/>
        <v>0</v>
      </c>
      <c r="T564" s="6">
        <f t="shared" si="120"/>
        <v>0</v>
      </c>
      <c r="U564" s="6">
        <f t="shared" si="120"/>
        <v>7</v>
      </c>
      <c r="V564" s="6">
        <f t="shared" si="120"/>
        <v>0</v>
      </c>
      <c r="W564" s="6">
        <f t="shared" si="120"/>
        <v>0</v>
      </c>
    </row>
    <row r="565" spans="1:23" s="2" customFormat="1" ht="21" customHeight="1" x14ac:dyDescent="0.2">
      <c r="A565" s="44">
        <v>2014</v>
      </c>
      <c r="B565" s="29" t="s">
        <v>26</v>
      </c>
      <c r="C565" s="45" t="s">
        <v>156</v>
      </c>
      <c r="D565" s="46" t="s">
        <v>28</v>
      </c>
      <c r="E565" s="46" t="s">
        <v>41</v>
      </c>
      <c r="F565" s="1">
        <v>4</v>
      </c>
      <c r="G565" s="13">
        <v>0</v>
      </c>
      <c r="H565" s="1">
        <v>0</v>
      </c>
      <c r="I565" s="1">
        <v>0</v>
      </c>
      <c r="J565" s="1">
        <v>0</v>
      </c>
      <c r="K565" s="1">
        <v>1</v>
      </c>
      <c r="L565" s="1">
        <v>0</v>
      </c>
      <c r="M565" s="1">
        <v>0</v>
      </c>
      <c r="N565" s="1">
        <v>0</v>
      </c>
      <c r="O565" s="1">
        <v>1</v>
      </c>
      <c r="P565" s="1">
        <v>2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</row>
    <row r="566" spans="1:23" s="8" customFormat="1" ht="21" customHeight="1" x14ac:dyDescent="0.2">
      <c r="A566" s="44"/>
      <c r="B566" s="29" t="s">
        <v>30</v>
      </c>
      <c r="C566" s="45" t="s">
        <v>156</v>
      </c>
      <c r="D566" s="47"/>
      <c r="E566" s="47"/>
      <c r="F566" s="1">
        <v>3</v>
      </c>
      <c r="G566" s="13">
        <v>0</v>
      </c>
      <c r="H566" s="1">
        <v>0</v>
      </c>
      <c r="I566" s="1">
        <v>0</v>
      </c>
      <c r="J566" s="1">
        <v>0</v>
      </c>
      <c r="K566" s="1">
        <v>1</v>
      </c>
      <c r="L566" s="1">
        <v>1</v>
      </c>
      <c r="M566" s="1">
        <v>0</v>
      </c>
      <c r="N566" s="1">
        <v>0</v>
      </c>
      <c r="O566" s="1">
        <v>1</v>
      </c>
      <c r="P566" s="1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1</v>
      </c>
      <c r="V566" s="18">
        <v>0</v>
      </c>
      <c r="W566" s="18">
        <v>0</v>
      </c>
    </row>
    <row r="567" spans="1:23" ht="21" customHeight="1" x14ac:dyDescent="0.2">
      <c r="A567" s="44"/>
      <c r="B567" s="29" t="s">
        <v>31</v>
      </c>
      <c r="C567" s="45" t="s">
        <v>156</v>
      </c>
      <c r="D567" s="47"/>
      <c r="E567" s="47"/>
      <c r="F567" s="1">
        <v>0</v>
      </c>
      <c r="G567" s="13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</row>
    <row r="568" spans="1:23" s="8" customFormat="1" ht="21" customHeight="1" x14ac:dyDescent="0.2">
      <c r="A568" s="44"/>
      <c r="B568" s="29" t="s">
        <v>32</v>
      </c>
      <c r="C568" s="45" t="s">
        <v>156</v>
      </c>
      <c r="D568" s="48"/>
      <c r="E568" s="48"/>
      <c r="F568" s="1">
        <v>0</v>
      </c>
      <c r="G568" s="13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</row>
    <row r="569" spans="1:23" s="7" customFormat="1" ht="21" customHeight="1" x14ac:dyDescent="0.2">
      <c r="A569" s="4" t="s">
        <v>33</v>
      </c>
      <c r="B569" s="4"/>
      <c r="C569" s="5"/>
      <c r="D569" s="5"/>
      <c r="E569" s="5"/>
      <c r="F569" s="6">
        <f>SUM(F565:F568)</f>
        <v>7</v>
      </c>
      <c r="G569" s="6">
        <f t="shared" ref="G569:W569" si="121">SUM(G565:G568)</f>
        <v>0</v>
      </c>
      <c r="H569" s="6">
        <f t="shared" si="121"/>
        <v>0</v>
      </c>
      <c r="I569" s="6">
        <f t="shared" si="121"/>
        <v>0</v>
      </c>
      <c r="J569" s="6">
        <f t="shared" si="121"/>
        <v>0</v>
      </c>
      <c r="K569" s="6">
        <f t="shared" si="121"/>
        <v>2</v>
      </c>
      <c r="L569" s="6">
        <f t="shared" si="121"/>
        <v>1</v>
      </c>
      <c r="M569" s="6">
        <f t="shared" si="121"/>
        <v>0</v>
      </c>
      <c r="N569" s="6">
        <f t="shared" si="121"/>
        <v>0</v>
      </c>
      <c r="O569" s="6">
        <f t="shared" si="121"/>
        <v>2</v>
      </c>
      <c r="P569" s="6">
        <f t="shared" si="121"/>
        <v>2</v>
      </c>
      <c r="Q569" s="6">
        <f t="shared" si="121"/>
        <v>0</v>
      </c>
      <c r="R569" s="6">
        <f t="shared" si="121"/>
        <v>0</v>
      </c>
      <c r="S569" s="6">
        <f t="shared" si="121"/>
        <v>0</v>
      </c>
      <c r="T569" s="6">
        <f t="shared" si="121"/>
        <v>0</v>
      </c>
      <c r="U569" s="6">
        <f t="shared" si="121"/>
        <v>1</v>
      </c>
      <c r="V569" s="6">
        <f t="shared" si="121"/>
        <v>0</v>
      </c>
      <c r="W569" s="6">
        <f t="shared" si="121"/>
        <v>0</v>
      </c>
    </row>
    <row r="570" spans="1:23" s="2" customFormat="1" ht="21" customHeight="1" x14ac:dyDescent="0.2">
      <c r="A570" s="44">
        <v>2014</v>
      </c>
      <c r="B570" s="29" t="s">
        <v>26</v>
      </c>
      <c r="C570" s="45" t="s">
        <v>157</v>
      </c>
      <c r="D570" s="46" t="s">
        <v>28</v>
      </c>
      <c r="E570" s="46" t="s">
        <v>41</v>
      </c>
      <c r="F570" s="1">
        <v>90</v>
      </c>
      <c r="G570" s="13">
        <v>0</v>
      </c>
      <c r="H570" s="1">
        <v>0</v>
      </c>
      <c r="I570" s="1">
        <v>0</v>
      </c>
      <c r="J570" s="1">
        <v>11</v>
      </c>
      <c r="K570" s="1">
        <v>17</v>
      </c>
      <c r="L570" s="1">
        <v>32</v>
      </c>
      <c r="M570" s="1">
        <v>19</v>
      </c>
      <c r="N570" s="1">
        <v>1</v>
      </c>
      <c r="O570" s="1">
        <v>5</v>
      </c>
      <c r="P570" s="1">
        <v>5</v>
      </c>
      <c r="Q570" s="18">
        <v>24</v>
      </c>
      <c r="R570" s="18">
        <v>0</v>
      </c>
      <c r="S570" s="18">
        <v>6</v>
      </c>
      <c r="T570" s="18">
        <v>0</v>
      </c>
      <c r="U570" s="18">
        <v>20</v>
      </c>
      <c r="V570" s="18">
        <v>2</v>
      </c>
      <c r="W570" s="18">
        <v>0</v>
      </c>
    </row>
    <row r="571" spans="1:23" s="8" customFormat="1" ht="21" customHeight="1" x14ac:dyDescent="0.2">
      <c r="A571" s="44"/>
      <c r="B571" s="29" t="s">
        <v>30</v>
      </c>
      <c r="C571" s="45"/>
      <c r="D571" s="47"/>
      <c r="E571" s="47"/>
      <c r="F571" s="1">
        <v>47</v>
      </c>
      <c r="G571" s="13">
        <v>0</v>
      </c>
      <c r="H571" s="1">
        <v>0</v>
      </c>
      <c r="I571" s="1">
        <v>0</v>
      </c>
      <c r="J571" s="1">
        <v>8</v>
      </c>
      <c r="K571" s="1">
        <v>15</v>
      </c>
      <c r="L571" s="1">
        <v>10</v>
      </c>
      <c r="M571" s="1">
        <v>6</v>
      </c>
      <c r="N571" s="1">
        <v>0</v>
      </c>
      <c r="O571" s="1">
        <v>3</v>
      </c>
      <c r="P571" s="1">
        <v>5</v>
      </c>
      <c r="Q571" s="18">
        <v>0</v>
      </c>
      <c r="R571" s="18">
        <v>0</v>
      </c>
      <c r="S571" s="18">
        <v>0</v>
      </c>
      <c r="T571" s="18">
        <v>0</v>
      </c>
      <c r="U571" s="18">
        <v>16</v>
      </c>
      <c r="V571" s="18">
        <v>0</v>
      </c>
      <c r="W571" s="18">
        <v>0</v>
      </c>
    </row>
    <row r="572" spans="1:23" ht="21" customHeight="1" x14ac:dyDescent="0.2">
      <c r="A572" s="44"/>
      <c r="B572" s="29" t="s">
        <v>31</v>
      </c>
      <c r="C572" s="45"/>
      <c r="D572" s="47"/>
      <c r="E572" s="47"/>
      <c r="F572" s="1">
        <v>6</v>
      </c>
      <c r="G572" s="13">
        <v>3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2</v>
      </c>
      <c r="P572" s="1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</row>
    <row r="573" spans="1:23" s="8" customFormat="1" ht="21" customHeight="1" x14ac:dyDescent="0.2">
      <c r="A573" s="44"/>
      <c r="B573" s="29" t="s">
        <v>32</v>
      </c>
      <c r="C573" s="45"/>
      <c r="D573" s="48"/>
      <c r="E573" s="48"/>
      <c r="F573" s="1">
        <v>0</v>
      </c>
      <c r="G573" s="13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</row>
    <row r="574" spans="1:23" s="7" customFormat="1" ht="21" customHeight="1" x14ac:dyDescent="0.2">
      <c r="A574" s="4" t="s">
        <v>33</v>
      </c>
      <c r="B574" s="4"/>
      <c r="C574" s="5"/>
      <c r="D574" s="5"/>
      <c r="E574" s="5"/>
      <c r="F574" s="6">
        <f>SUM(F570:F573)</f>
        <v>143</v>
      </c>
      <c r="G574" s="6">
        <f t="shared" ref="G574:W574" si="122">SUM(G570:G573)</f>
        <v>3</v>
      </c>
      <c r="H574" s="6">
        <f t="shared" si="122"/>
        <v>0</v>
      </c>
      <c r="I574" s="6">
        <f t="shared" si="122"/>
        <v>1</v>
      </c>
      <c r="J574" s="6">
        <f t="shared" si="122"/>
        <v>19</v>
      </c>
      <c r="K574" s="6">
        <f t="shared" si="122"/>
        <v>32</v>
      </c>
      <c r="L574" s="6">
        <f t="shared" si="122"/>
        <v>42</v>
      </c>
      <c r="M574" s="6">
        <f t="shared" si="122"/>
        <v>25</v>
      </c>
      <c r="N574" s="6">
        <f t="shared" si="122"/>
        <v>1</v>
      </c>
      <c r="O574" s="6">
        <f t="shared" si="122"/>
        <v>10</v>
      </c>
      <c r="P574" s="6">
        <f t="shared" si="122"/>
        <v>10</v>
      </c>
      <c r="Q574" s="6">
        <f t="shared" si="122"/>
        <v>24</v>
      </c>
      <c r="R574" s="6">
        <f t="shared" si="122"/>
        <v>0</v>
      </c>
      <c r="S574" s="6">
        <f t="shared" si="122"/>
        <v>6</v>
      </c>
      <c r="T574" s="6">
        <f t="shared" si="122"/>
        <v>0</v>
      </c>
      <c r="U574" s="6">
        <f t="shared" si="122"/>
        <v>36</v>
      </c>
      <c r="V574" s="6">
        <f t="shared" si="122"/>
        <v>2</v>
      </c>
      <c r="W574" s="6">
        <f t="shared" si="122"/>
        <v>0</v>
      </c>
    </row>
    <row r="575" spans="1:23" s="2" customFormat="1" ht="21" customHeight="1" x14ac:dyDescent="0.2">
      <c r="A575" s="44">
        <v>2014</v>
      </c>
      <c r="B575" s="29" t="s">
        <v>26</v>
      </c>
      <c r="C575" s="45" t="s">
        <v>158</v>
      </c>
      <c r="D575" s="46" t="s">
        <v>28</v>
      </c>
      <c r="E575" s="46" t="s">
        <v>41</v>
      </c>
      <c r="F575" s="1">
        <v>1</v>
      </c>
      <c r="G575" s="13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</row>
    <row r="576" spans="1:23" s="8" customFormat="1" ht="21" customHeight="1" x14ac:dyDescent="0.2">
      <c r="A576" s="44"/>
      <c r="B576" s="29" t="s">
        <v>30</v>
      </c>
      <c r="C576" s="45"/>
      <c r="D576" s="47"/>
      <c r="E576" s="47"/>
      <c r="F576" s="1">
        <v>0</v>
      </c>
      <c r="G576" s="13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</row>
    <row r="577" spans="1:23" ht="21" customHeight="1" x14ac:dyDescent="0.2">
      <c r="A577" s="44"/>
      <c r="B577" s="29" t="s">
        <v>31</v>
      </c>
      <c r="C577" s="45"/>
      <c r="D577" s="47"/>
      <c r="E577" s="47"/>
      <c r="F577" s="1">
        <v>0</v>
      </c>
      <c r="G577" s="13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</row>
    <row r="578" spans="1:23" s="8" customFormat="1" ht="21" customHeight="1" x14ac:dyDescent="0.2">
      <c r="A578" s="44"/>
      <c r="B578" s="29" t="s">
        <v>32</v>
      </c>
      <c r="C578" s="45"/>
      <c r="D578" s="48"/>
      <c r="E578" s="48"/>
      <c r="F578" s="1">
        <v>0</v>
      </c>
      <c r="G578" s="13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</row>
    <row r="579" spans="1:23" s="7" customFormat="1" ht="21" customHeight="1" x14ac:dyDescent="0.2">
      <c r="A579" s="4" t="s">
        <v>33</v>
      </c>
      <c r="B579" s="4"/>
      <c r="C579" s="5"/>
      <c r="D579" s="5"/>
      <c r="E579" s="5"/>
      <c r="F579" s="6">
        <f>SUM(F575:F578)</f>
        <v>1</v>
      </c>
      <c r="G579" s="6">
        <f t="shared" ref="G579:W579" si="123">SUM(G575:G578)</f>
        <v>0</v>
      </c>
      <c r="H579" s="6">
        <f t="shared" si="123"/>
        <v>0</v>
      </c>
      <c r="I579" s="6">
        <f t="shared" si="123"/>
        <v>1</v>
      </c>
      <c r="J579" s="6">
        <f t="shared" si="123"/>
        <v>0</v>
      </c>
      <c r="K579" s="6">
        <f t="shared" si="123"/>
        <v>0</v>
      </c>
      <c r="L579" s="6">
        <f t="shared" si="123"/>
        <v>0</v>
      </c>
      <c r="M579" s="6">
        <f t="shared" si="123"/>
        <v>0</v>
      </c>
      <c r="N579" s="6">
        <f t="shared" si="123"/>
        <v>0</v>
      </c>
      <c r="O579" s="6">
        <f t="shared" si="123"/>
        <v>0</v>
      </c>
      <c r="P579" s="6">
        <f t="shared" si="123"/>
        <v>0</v>
      </c>
      <c r="Q579" s="6">
        <f t="shared" si="123"/>
        <v>0</v>
      </c>
      <c r="R579" s="6">
        <f t="shared" si="123"/>
        <v>0</v>
      </c>
      <c r="S579" s="6">
        <f t="shared" si="123"/>
        <v>0</v>
      </c>
      <c r="T579" s="6">
        <f t="shared" si="123"/>
        <v>0</v>
      </c>
      <c r="U579" s="6">
        <f t="shared" si="123"/>
        <v>0</v>
      </c>
      <c r="V579" s="6">
        <f t="shared" si="123"/>
        <v>0</v>
      </c>
      <c r="W579" s="6">
        <f t="shared" si="123"/>
        <v>0</v>
      </c>
    </row>
    <row r="580" spans="1:23" s="2" customFormat="1" ht="21" customHeight="1" x14ac:dyDescent="0.2">
      <c r="A580" s="44">
        <v>2014</v>
      </c>
      <c r="B580" s="29" t="s">
        <v>26</v>
      </c>
      <c r="C580" s="45" t="s">
        <v>159</v>
      </c>
      <c r="D580" s="46" t="s">
        <v>54</v>
      </c>
      <c r="E580" s="46" t="s">
        <v>54</v>
      </c>
      <c r="F580" s="1">
        <v>2</v>
      </c>
      <c r="G580" s="13">
        <v>0</v>
      </c>
      <c r="H580" s="1">
        <v>0</v>
      </c>
      <c r="I580" s="1">
        <v>1</v>
      </c>
      <c r="J580" s="1">
        <v>0</v>
      </c>
      <c r="K580" s="1">
        <v>1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</row>
    <row r="581" spans="1:23" s="8" customFormat="1" ht="21" customHeight="1" x14ac:dyDescent="0.2">
      <c r="A581" s="44"/>
      <c r="B581" s="29" t="s">
        <v>30</v>
      </c>
      <c r="C581" s="45"/>
      <c r="D581" s="47"/>
      <c r="E581" s="47"/>
      <c r="F581" s="1">
        <v>3</v>
      </c>
      <c r="G581" s="13">
        <v>0</v>
      </c>
      <c r="H581" s="1">
        <v>0</v>
      </c>
      <c r="I581" s="1">
        <v>0</v>
      </c>
      <c r="J581" s="1">
        <v>0</v>
      </c>
      <c r="K581" s="1">
        <v>2</v>
      </c>
      <c r="L581" s="1">
        <v>0</v>
      </c>
      <c r="M581" s="1">
        <v>0</v>
      </c>
      <c r="N581" s="1">
        <v>0</v>
      </c>
      <c r="O581" s="1">
        <v>0</v>
      </c>
      <c r="P581" s="1">
        <v>1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</row>
    <row r="582" spans="1:23" ht="21" customHeight="1" x14ac:dyDescent="0.2">
      <c r="A582" s="44"/>
      <c r="B582" s="29" t="s">
        <v>31</v>
      </c>
      <c r="C582" s="45"/>
      <c r="D582" s="47"/>
      <c r="E582" s="47"/>
      <c r="F582" s="1">
        <v>1</v>
      </c>
      <c r="G582" s="13">
        <v>1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</row>
    <row r="583" spans="1:23" s="8" customFormat="1" ht="21" customHeight="1" x14ac:dyDescent="0.2">
      <c r="A583" s="44"/>
      <c r="B583" s="29" t="s">
        <v>32</v>
      </c>
      <c r="C583" s="45"/>
      <c r="D583" s="48"/>
      <c r="E583" s="48"/>
      <c r="F583" s="1">
        <v>0</v>
      </c>
      <c r="G583" s="13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</row>
    <row r="584" spans="1:23" s="7" customFormat="1" ht="21" customHeight="1" x14ac:dyDescent="0.2">
      <c r="A584" s="4" t="s">
        <v>33</v>
      </c>
      <c r="B584" s="4"/>
      <c r="C584" s="5"/>
      <c r="D584" s="5"/>
      <c r="E584" s="5"/>
      <c r="F584" s="6">
        <f>SUM(F580:F583)</f>
        <v>6</v>
      </c>
      <c r="G584" s="6">
        <f t="shared" ref="G584:W584" si="124">SUM(G580:G583)</f>
        <v>1</v>
      </c>
      <c r="H584" s="6">
        <f t="shared" si="124"/>
        <v>0</v>
      </c>
      <c r="I584" s="6">
        <f t="shared" si="124"/>
        <v>1</v>
      </c>
      <c r="J584" s="6">
        <f t="shared" si="124"/>
        <v>0</v>
      </c>
      <c r="K584" s="6">
        <f t="shared" si="124"/>
        <v>3</v>
      </c>
      <c r="L584" s="6">
        <f t="shared" si="124"/>
        <v>0</v>
      </c>
      <c r="M584" s="6">
        <f t="shared" si="124"/>
        <v>0</v>
      </c>
      <c r="N584" s="6">
        <f t="shared" si="124"/>
        <v>0</v>
      </c>
      <c r="O584" s="6">
        <f t="shared" si="124"/>
        <v>0</v>
      </c>
      <c r="P584" s="6">
        <f t="shared" si="124"/>
        <v>1</v>
      </c>
      <c r="Q584" s="6">
        <f t="shared" si="124"/>
        <v>0</v>
      </c>
      <c r="R584" s="6">
        <f t="shared" si="124"/>
        <v>0</v>
      </c>
      <c r="S584" s="6">
        <f t="shared" si="124"/>
        <v>0</v>
      </c>
      <c r="T584" s="6">
        <f t="shared" si="124"/>
        <v>0</v>
      </c>
      <c r="U584" s="6">
        <f t="shared" si="124"/>
        <v>0</v>
      </c>
      <c r="V584" s="6">
        <f t="shared" si="124"/>
        <v>0</v>
      </c>
      <c r="W584" s="6">
        <f t="shared" si="124"/>
        <v>0</v>
      </c>
    </row>
    <row r="585" spans="1:23" s="2" customFormat="1" ht="21" customHeight="1" x14ac:dyDescent="0.2">
      <c r="A585" s="44">
        <v>2014</v>
      </c>
      <c r="B585" s="29" t="s">
        <v>26</v>
      </c>
      <c r="C585" s="45" t="s">
        <v>160</v>
      </c>
      <c r="D585" s="46" t="s">
        <v>54</v>
      </c>
      <c r="E585" s="46" t="s">
        <v>54</v>
      </c>
      <c r="F585" s="1">
        <v>3</v>
      </c>
      <c r="G585" s="13">
        <v>0</v>
      </c>
      <c r="H585" s="1">
        <v>0</v>
      </c>
      <c r="I585" s="1">
        <v>0</v>
      </c>
      <c r="J585" s="1">
        <v>0</v>
      </c>
      <c r="K585" s="1">
        <v>1</v>
      </c>
      <c r="L585" s="1">
        <v>2</v>
      </c>
      <c r="M585" s="1">
        <v>0</v>
      </c>
      <c r="N585" s="1">
        <v>0</v>
      </c>
      <c r="O585" s="1">
        <v>0</v>
      </c>
      <c r="P585" s="1">
        <v>0</v>
      </c>
      <c r="Q585" s="18">
        <v>1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</row>
    <row r="586" spans="1:23" s="8" customFormat="1" ht="21" customHeight="1" x14ac:dyDescent="0.2">
      <c r="A586" s="44"/>
      <c r="B586" s="29" t="s">
        <v>30</v>
      </c>
      <c r="C586" s="45"/>
      <c r="D586" s="47"/>
      <c r="E586" s="47"/>
      <c r="F586" s="1">
        <v>1</v>
      </c>
      <c r="G586" s="13">
        <v>0</v>
      </c>
      <c r="H586" s="1">
        <v>0</v>
      </c>
      <c r="I586" s="1">
        <v>0</v>
      </c>
      <c r="J586" s="1">
        <v>1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</row>
    <row r="587" spans="1:23" ht="21" customHeight="1" x14ac:dyDescent="0.2">
      <c r="A587" s="44"/>
      <c r="B587" s="29" t="s">
        <v>31</v>
      </c>
      <c r="C587" s="45"/>
      <c r="D587" s="47"/>
      <c r="E587" s="47"/>
      <c r="F587" s="1">
        <v>0</v>
      </c>
      <c r="G587" s="13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</row>
    <row r="588" spans="1:23" s="8" customFormat="1" ht="21" customHeight="1" x14ac:dyDescent="0.2">
      <c r="A588" s="44"/>
      <c r="B588" s="29" t="s">
        <v>32</v>
      </c>
      <c r="C588" s="45"/>
      <c r="D588" s="48"/>
      <c r="E588" s="48"/>
      <c r="F588" s="1">
        <v>0</v>
      </c>
      <c r="G588" s="13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</row>
    <row r="589" spans="1:23" s="7" customFormat="1" ht="21" customHeight="1" x14ac:dyDescent="0.2">
      <c r="A589" s="4" t="s">
        <v>33</v>
      </c>
      <c r="B589" s="4"/>
      <c r="C589" s="5"/>
      <c r="D589" s="5"/>
      <c r="E589" s="5"/>
      <c r="F589" s="6">
        <f>SUM(F585:F588)</f>
        <v>4</v>
      </c>
      <c r="G589" s="6">
        <f t="shared" ref="G589:W589" si="125">SUM(G585:G588)</f>
        <v>0</v>
      </c>
      <c r="H589" s="6">
        <f t="shared" si="125"/>
        <v>0</v>
      </c>
      <c r="I589" s="6">
        <f t="shared" si="125"/>
        <v>0</v>
      </c>
      <c r="J589" s="6">
        <f t="shared" si="125"/>
        <v>1</v>
      </c>
      <c r="K589" s="6">
        <f t="shared" si="125"/>
        <v>1</v>
      </c>
      <c r="L589" s="6">
        <f t="shared" si="125"/>
        <v>2</v>
      </c>
      <c r="M589" s="6">
        <f t="shared" si="125"/>
        <v>0</v>
      </c>
      <c r="N589" s="6">
        <f t="shared" si="125"/>
        <v>0</v>
      </c>
      <c r="O589" s="6">
        <f t="shared" si="125"/>
        <v>0</v>
      </c>
      <c r="P589" s="6">
        <f t="shared" si="125"/>
        <v>0</v>
      </c>
      <c r="Q589" s="6">
        <f t="shared" si="125"/>
        <v>1</v>
      </c>
      <c r="R589" s="6">
        <f t="shared" si="125"/>
        <v>0</v>
      </c>
      <c r="S589" s="6">
        <f t="shared" si="125"/>
        <v>0</v>
      </c>
      <c r="T589" s="6">
        <f t="shared" si="125"/>
        <v>0</v>
      </c>
      <c r="U589" s="6">
        <f t="shared" si="125"/>
        <v>1</v>
      </c>
      <c r="V589" s="6">
        <f t="shared" si="125"/>
        <v>0</v>
      </c>
      <c r="W589" s="6">
        <f t="shared" si="125"/>
        <v>0</v>
      </c>
    </row>
    <row r="590" spans="1:23" s="2" customFormat="1" ht="21" customHeight="1" x14ac:dyDescent="0.2">
      <c r="A590" s="44">
        <v>2014</v>
      </c>
      <c r="B590" s="29" t="s">
        <v>26</v>
      </c>
      <c r="C590" s="45" t="s">
        <v>161</v>
      </c>
      <c r="D590" s="46" t="s">
        <v>54</v>
      </c>
      <c r="E590" s="46" t="s">
        <v>54</v>
      </c>
      <c r="F590" s="1">
        <v>7</v>
      </c>
      <c r="G590" s="13">
        <v>0</v>
      </c>
      <c r="H590" s="1">
        <v>0</v>
      </c>
      <c r="I590" s="1">
        <v>0</v>
      </c>
      <c r="J590" s="1">
        <v>0</v>
      </c>
      <c r="K590" s="1">
        <v>0</v>
      </c>
      <c r="L590" s="1">
        <v>5</v>
      </c>
      <c r="M590" s="1">
        <v>1</v>
      </c>
      <c r="N590" s="1">
        <v>0</v>
      </c>
      <c r="O590" s="1">
        <v>1</v>
      </c>
      <c r="P590" s="1">
        <v>0</v>
      </c>
      <c r="Q590" s="18">
        <v>2</v>
      </c>
      <c r="R590" s="18">
        <v>0</v>
      </c>
      <c r="S590" s="18">
        <v>0</v>
      </c>
      <c r="T590" s="18">
        <v>0</v>
      </c>
      <c r="U590" s="18">
        <v>4</v>
      </c>
      <c r="V590" s="18">
        <v>0</v>
      </c>
      <c r="W590" s="18">
        <v>0</v>
      </c>
    </row>
    <row r="591" spans="1:23" s="8" customFormat="1" ht="21" customHeight="1" x14ac:dyDescent="0.2">
      <c r="A591" s="44"/>
      <c r="B591" s="29" t="s">
        <v>30</v>
      </c>
      <c r="C591" s="45"/>
      <c r="D591" s="47"/>
      <c r="E591" s="47"/>
      <c r="F591" s="1">
        <v>11</v>
      </c>
      <c r="G591" s="13">
        <v>0</v>
      </c>
      <c r="H591" s="1">
        <v>0</v>
      </c>
      <c r="I591" s="1">
        <v>3</v>
      </c>
      <c r="J591" s="1">
        <v>2</v>
      </c>
      <c r="K591" s="1">
        <v>2</v>
      </c>
      <c r="L591" s="1">
        <v>1</v>
      </c>
      <c r="M591" s="1">
        <v>0</v>
      </c>
      <c r="N591" s="1">
        <v>0</v>
      </c>
      <c r="O591" s="1">
        <v>1</v>
      </c>
      <c r="P591" s="1">
        <v>2</v>
      </c>
      <c r="Q591" s="18">
        <v>0</v>
      </c>
      <c r="R591" s="18">
        <v>0</v>
      </c>
      <c r="S591" s="18">
        <v>0</v>
      </c>
      <c r="T591" s="18">
        <v>0</v>
      </c>
      <c r="U591" s="18">
        <v>1</v>
      </c>
      <c r="V591" s="18">
        <v>0</v>
      </c>
      <c r="W591" s="18">
        <v>0</v>
      </c>
    </row>
    <row r="592" spans="1:23" ht="21" customHeight="1" x14ac:dyDescent="0.2">
      <c r="A592" s="44"/>
      <c r="B592" s="29" t="s">
        <v>31</v>
      </c>
      <c r="C592" s="45"/>
      <c r="D592" s="47"/>
      <c r="E592" s="47"/>
      <c r="F592" s="1">
        <v>8</v>
      </c>
      <c r="G592" s="13">
        <v>5</v>
      </c>
      <c r="H592" s="1">
        <v>0</v>
      </c>
      <c r="I592" s="1">
        <v>0</v>
      </c>
      <c r="J592" s="1">
        <v>3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</row>
    <row r="593" spans="1:23" s="8" customFormat="1" ht="21" customHeight="1" x14ac:dyDescent="0.2">
      <c r="A593" s="44"/>
      <c r="B593" s="29" t="s">
        <v>32</v>
      </c>
      <c r="C593" s="45"/>
      <c r="D593" s="48"/>
      <c r="E593" s="48"/>
      <c r="F593" s="1">
        <v>0</v>
      </c>
      <c r="G593" s="13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</row>
    <row r="594" spans="1:23" s="7" customFormat="1" ht="21" customHeight="1" x14ac:dyDescent="0.2">
      <c r="A594" s="4" t="s">
        <v>33</v>
      </c>
      <c r="B594" s="4"/>
      <c r="C594" s="5"/>
      <c r="D594" s="5"/>
      <c r="E594" s="5"/>
      <c r="F594" s="6">
        <f>SUM(F590:F593)</f>
        <v>26</v>
      </c>
      <c r="G594" s="6">
        <f t="shared" ref="G594:W594" si="126">SUM(G590:G593)</f>
        <v>5</v>
      </c>
      <c r="H594" s="6">
        <f t="shared" si="126"/>
        <v>0</v>
      </c>
      <c r="I594" s="6">
        <f t="shared" si="126"/>
        <v>3</v>
      </c>
      <c r="J594" s="6">
        <f t="shared" si="126"/>
        <v>5</v>
      </c>
      <c r="K594" s="6">
        <f t="shared" si="126"/>
        <v>2</v>
      </c>
      <c r="L594" s="6">
        <f t="shared" si="126"/>
        <v>6</v>
      </c>
      <c r="M594" s="6">
        <f t="shared" si="126"/>
        <v>1</v>
      </c>
      <c r="N594" s="6">
        <f t="shared" si="126"/>
        <v>0</v>
      </c>
      <c r="O594" s="6">
        <f t="shared" si="126"/>
        <v>2</v>
      </c>
      <c r="P594" s="6">
        <f t="shared" si="126"/>
        <v>2</v>
      </c>
      <c r="Q594" s="6">
        <f t="shared" si="126"/>
        <v>2</v>
      </c>
      <c r="R594" s="6">
        <f t="shared" si="126"/>
        <v>0</v>
      </c>
      <c r="S594" s="6">
        <f t="shared" si="126"/>
        <v>0</v>
      </c>
      <c r="T594" s="6">
        <f t="shared" si="126"/>
        <v>0</v>
      </c>
      <c r="U594" s="6">
        <f t="shared" si="126"/>
        <v>5</v>
      </c>
      <c r="V594" s="6">
        <f t="shared" si="126"/>
        <v>0</v>
      </c>
      <c r="W594" s="6">
        <f t="shared" si="126"/>
        <v>0</v>
      </c>
    </row>
    <row r="595" spans="1:23" s="2" customFormat="1" ht="21" customHeight="1" x14ac:dyDescent="0.2">
      <c r="A595" s="44">
        <v>2014</v>
      </c>
      <c r="B595" s="29" t="s">
        <v>26</v>
      </c>
      <c r="C595" s="45" t="s">
        <v>162</v>
      </c>
      <c r="D595" s="46" t="s">
        <v>48</v>
      </c>
      <c r="E595" s="46" t="s">
        <v>48</v>
      </c>
      <c r="F595" s="1">
        <v>0</v>
      </c>
      <c r="G595" s="13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</row>
    <row r="596" spans="1:23" s="8" customFormat="1" ht="21" customHeight="1" x14ac:dyDescent="0.2">
      <c r="A596" s="44"/>
      <c r="B596" s="29" t="s">
        <v>30</v>
      </c>
      <c r="C596" s="45"/>
      <c r="D596" s="47"/>
      <c r="E596" s="47"/>
      <c r="F596" s="1">
        <v>0</v>
      </c>
      <c r="G596" s="13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</row>
    <row r="597" spans="1:23" ht="21" customHeight="1" x14ac:dyDescent="0.2">
      <c r="A597" s="44"/>
      <c r="B597" s="29" t="s">
        <v>31</v>
      </c>
      <c r="C597" s="45"/>
      <c r="D597" s="47"/>
      <c r="E597" s="47"/>
      <c r="F597" s="1">
        <v>1</v>
      </c>
      <c r="G597" s="13">
        <v>0</v>
      </c>
      <c r="H597" s="1">
        <v>0</v>
      </c>
      <c r="I597" s="1">
        <v>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</row>
    <row r="598" spans="1:23" s="8" customFormat="1" ht="21" customHeight="1" x14ac:dyDescent="0.2">
      <c r="A598" s="44"/>
      <c r="B598" s="29" t="s">
        <v>32</v>
      </c>
      <c r="C598" s="45"/>
      <c r="D598" s="48"/>
      <c r="E598" s="48"/>
      <c r="F598" s="1">
        <v>0</v>
      </c>
      <c r="G598" s="13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</row>
    <row r="599" spans="1:23" s="7" customFormat="1" ht="21" customHeight="1" x14ac:dyDescent="0.2">
      <c r="A599" s="4" t="s">
        <v>33</v>
      </c>
      <c r="B599" s="4"/>
      <c r="C599" s="5"/>
      <c r="D599" s="5"/>
      <c r="E599" s="5"/>
      <c r="F599" s="6">
        <f>SUM(F595:F598)</f>
        <v>1</v>
      </c>
      <c r="G599" s="6">
        <f t="shared" ref="G599:W599" si="127">SUM(G595:G598)</f>
        <v>0</v>
      </c>
      <c r="H599" s="6">
        <f t="shared" si="127"/>
        <v>0</v>
      </c>
      <c r="I599" s="6">
        <f t="shared" si="127"/>
        <v>1</v>
      </c>
      <c r="J599" s="6">
        <f t="shared" si="127"/>
        <v>0</v>
      </c>
      <c r="K599" s="6">
        <f t="shared" si="127"/>
        <v>0</v>
      </c>
      <c r="L599" s="6">
        <f t="shared" si="127"/>
        <v>0</v>
      </c>
      <c r="M599" s="6">
        <f t="shared" si="127"/>
        <v>0</v>
      </c>
      <c r="N599" s="6">
        <f t="shared" si="127"/>
        <v>0</v>
      </c>
      <c r="O599" s="6">
        <f t="shared" si="127"/>
        <v>0</v>
      </c>
      <c r="P599" s="6">
        <f t="shared" si="127"/>
        <v>0</v>
      </c>
      <c r="Q599" s="6">
        <f t="shared" si="127"/>
        <v>0</v>
      </c>
      <c r="R599" s="6">
        <f t="shared" si="127"/>
        <v>0</v>
      </c>
      <c r="S599" s="6">
        <f t="shared" si="127"/>
        <v>0</v>
      </c>
      <c r="T599" s="6">
        <f t="shared" si="127"/>
        <v>0</v>
      </c>
      <c r="U599" s="6">
        <f t="shared" si="127"/>
        <v>0</v>
      </c>
      <c r="V599" s="6">
        <f t="shared" si="127"/>
        <v>0</v>
      </c>
      <c r="W599" s="6">
        <f t="shared" si="127"/>
        <v>0</v>
      </c>
    </row>
    <row r="600" spans="1:23" s="2" customFormat="1" ht="21" customHeight="1" x14ac:dyDescent="0.2">
      <c r="A600" s="44">
        <v>2014</v>
      </c>
      <c r="B600" s="29" t="s">
        <v>26</v>
      </c>
      <c r="C600" s="45" t="s">
        <v>163</v>
      </c>
      <c r="D600" s="46" t="s">
        <v>28</v>
      </c>
      <c r="E600" s="46" t="s">
        <v>51</v>
      </c>
      <c r="F600" s="1">
        <v>0</v>
      </c>
      <c r="G600" s="13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</row>
    <row r="601" spans="1:23" s="8" customFormat="1" ht="21" customHeight="1" x14ac:dyDescent="0.2">
      <c r="A601" s="44"/>
      <c r="B601" s="29" t="s">
        <v>30</v>
      </c>
      <c r="C601" s="45"/>
      <c r="D601" s="47"/>
      <c r="E601" s="47"/>
      <c r="F601" s="1">
        <v>0</v>
      </c>
      <c r="G601" s="13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</row>
    <row r="602" spans="1:23" ht="21" customHeight="1" x14ac:dyDescent="0.2">
      <c r="A602" s="44"/>
      <c r="B602" s="29" t="s">
        <v>31</v>
      </c>
      <c r="C602" s="45"/>
      <c r="D602" s="47"/>
      <c r="E602" s="47"/>
      <c r="F602" s="1">
        <v>0</v>
      </c>
      <c r="G602" s="13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</row>
    <row r="603" spans="1:23" s="8" customFormat="1" ht="21" customHeight="1" x14ac:dyDescent="0.2">
      <c r="A603" s="44"/>
      <c r="B603" s="29" t="s">
        <v>32</v>
      </c>
      <c r="C603" s="45"/>
      <c r="D603" s="48"/>
      <c r="E603" s="48"/>
      <c r="F603" s="1">
        <v>0</v>
      </c>
      <c r="G603" s="13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</row>
    <row r="604" spans="1:23" s="7" customFormat="1" ht="21" customHeight="1" x14ac:dyDescent="0.2">
      <c r="A604" s="4" t="s">
        <v>33</v>
      </c>
      <c r="B604" s="4"/>
      <c r="C604" s="5"/>
      <c r="D604" s="5"/>
      <c r="E604" s="5"/>
      <c r="F604" s="6">
        <f>SUM(F600:F603)</f>
        <v>0</v>
      </c>
      <c r="G604" s="6">
        <f t="shared" ref="G604:W604" si="128">SUM(G600:G603)</f>
        <v>0</v>
      </c>
      <c r="H604" s="6">
        <f t="shared" si="128"/>
        <v>0</v>
      </c>
      <c r="I604" s="6">
        <f t="shared" si="128"/>
        <v>0</v>
      </c>
      <c r="J604" s="6">
        <f t="shared" si="128"/>
        <v>0</v>
      </c>
      <c r="K604" s="6">
        <f t="shared" si="128"/>
        <v>0</v>
      </c>
      <c r="L604" s="6">
        <f t="shared" si="128"/>
        <v>0</v>
      </c>
      <c r="M604" s="6">
        <f t="shared" si="128"/>
        <v>0</v>
      </c>
      <c r="N604" s="6">
        <f t="shared" si="128"/>
        <v>0</v>
      </c>
      <c r="O604" s="6">
        <f t="shared" si="128"/>
        <v>0</v>
      </c>
      <c r="P604" s="6">
        <f t="shared" si="128"/>
        <v>0</v>
      </c>
      <c r="Q604" s="6">
        <f t="shared" si="128"/>
        <v>0</v>
      </c>
      <c r="R604" s="6">
        <f t="shared" si="128"/>
        <v>0</v>
      </c>
      <c r="S604" s="6">
        <f t="shared" si="128"/>
        <v>0</v>
      </c>
      <c r="T604" s="6">
        <f t="shared" si="128"/>
        <v>0</v>
      </c>
      <c r="U604" s="6">
        <f t="shared" si="128"/>
        <v>0</v>
      </c>
      <c r="V604" s="6">
        <f t="shared" si="128"/>
        <v>0</v>
      </c>
      <c r="W604" s="6">
        <f t="shared" si="128"/>
        <v>0</v>
      </c>
    </row>
    <row r="605" spans="1:23" s="2" customFormat="1" ht="21" customHeight="1" x14ac:dyDescent="0.2">
      <c r="A605" s="44">
        <v>2014</v>
      </c>
      <c r="B605" s="29" t="s">
        <v>26</v>
      </c>
      <c r="C605" s="45" t="s">
        <v>164</v>
      </c>
      <c r="D605" s="46" t="s">
        <v>164</v>
      </c>
      <c r="E605" s="46" t="s">
        <v>164</v>
      </c>
      <c r="F605" s="1">
        <v>2</v>
      </c>
      <c r="G605" s="13">
        <v>0</v>
      </c>
      <c r="H605" s="1">
        <v>0</v>
      </c>
      <c r="I605" s="1">
        <v>1</v>
      </c>
      <c r="J605" s="1">
        <v>1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</row>
    <row r="606" spans="1:23" s="8" customFormat="1" ht="21" customHeight="1" x14ac:dyDescent="0.2">
      <c r="A606" s="44"/>
      <c r="B606" s="29" t="s">
        <v>30</v>
      </c>
      <c r="C606" s="45"/>
      <c r="D606" s="47"/>
      <c r="E606" s="47"/>
      <c r="F606" s="1">
        <v>1</v>
      </c>
      <c r="G606" s="13">
        <v>0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</row>
    <row r="607" spans="1:23" ht="21" customHeight="1" x14ac:dyDescent="0.2">
      <c r="A607" s="44"/>
      <c r="B607" s="29" t="s">
        <v>31</v>
      </c>
      <c r="C607" s="45"/>
      <c r="D607" s="47"/>
      <c r="E607" s="47"/>
      <c r="F607" s="1">
        <v>1</v>
      </c>
      <c r="G607" s="13">
        <v>0</v>
      </c>
      <c r="H607" s="1">
        <v>0</v>
      </c>
      <c r="I607" s="1">
        <v>0</v>
      </c>
      <c r="J607" s="1">
        <v>1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</row>
    <row r="608" spans="1:23" s="8" customFormat="1" ht="21" customHeight="1" x14ac:dyDescent="0.2">
      <c r="A608" s="44"/>
      <c r="B608" s="29" t="s">
        <v>32</v>
      </c>
      <c r="C608" s="45"/>
      <c r="D608" s="48"/>
      <c r="E608" s="48"/>
      <c r="F608" s="1">
        <v>0</v>
      </c>
      <c r="G608" s="13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</row>
    <row r="609" spans="1:23" s="7" customFormat="1" ht="21" customHeight="1" x14ac:dyDescent="0.2">
      <c r="A609" s="4" t="s">
        <v>33</v>
      </c>
      <c r="B609" s="4"/>
      <c r="C609" s="5"/>
      <c r="D609" s="5"/>
      <c r="E609" s="5"/>
      <c r="F609" s="6">
        <f>SUM(F605:F608)</f>
        <v>4</v>
      </c>
      <c r="G609" s="6">
        <f t="shared" ref="G609:W609" si="129">SUM(G605:G608)</f>
        <v>0</v>
      </c>
      <c r="H609" s="6">
        <f t="shared" si="129"/>
        <v>0</v>
      </c>
      <c r="I609" s="6">
        <f t="shared" si="129"/>
        <v>2</v>
      </c>
      <c r="J609" s="6">
        <f t="shared" si="129"/>
        <v>2</v>
      </c>
      <c r="K609" s="6">
        <f t="shared" si="129"/>
        <v>0</v>
      </c>
      <c r="L609" s="6">
        <f t="shared" si="129"/>
        <v>0</v>
      </c>
      <c r="M609" s="6">
        <f t="shared" si="129"/>
        <v>0</v>
      </c>
      <c r="N609" s="6">
        <f t="shared" si="129"/>
        <v>0</v>
      </c>
      <c r="O609" s="6">
        <f t="shared" si="129"/>
        <v>0</v>
      </c>
      <c r="P609" s="6">
        <f t="shared" si="129"/>
        <v>0</v>
      </c>
      <c r="Q609" s="6">
        <f t="shared" si="129"/>
        <v>0</v>
      </c>
      <c r="R609" s="6">
        <f t="shared" si="129"/>
        <v>0</v>
      </c>
      <c r="S609" s="6">
        <f t="shared" si="129"/>
        <v>0</v>
      </c>
      <c r="T609" s="6">
        <f t="shared" si="129"/>
        <v>0</v>
      </c>
      <c r="U609" s="6">
        <f t="shared" si="129"/>
        <v>0</v>
      </c>
      <c r="V609" s="6">
        <f t="shared" si="129"/>
        <v>0</v>
      </c>
      <c r="W609" s="6">
        <f t="shared" si="129"/>
        <v>0</v>
      </c>
    </row>
    <row r="610" spans="1:23" ht="21" customHeight="1" x14ac:dyDescent="0.2">
      <c r="A610" s="41" t="s">
        <v>169</v>
      </c>
      <c r="B610" s="49"/>
      <c r="C610" s="49"/>
      <c r="D610" s="49"/>
      <c r="E610" s="50"/>
      <c r="F610" s="21">
        <f>+F9+F14+F19+F24+F29+F34+F39+F44+F49+F54+F59+F64+F69+F74+F79+F84+F89+F94+F99+F104+F109+F114+F119+F124+F129+F134+F139+F144+F149+F154+F159+F164+F169+F174+F179+F184+F189+F194+F199+F204+F209+F214+F219+F224+F229+F234+F239+F244+F249+F254+F259+F264+F269+F274+F279+F284+F289+F294+F299+F304+F309+F314+F319+F324+F329+F334+F339+F344+F349+F354+F359+F364+F369+F374+F379+F384+F389+F394+F399+F404+F409+F414+F419+F424+F429+F434+F439+F444+F449+F454+F459+F464+F469+F474+F479+F484+F489+F494+F499+F504+F509+F514+F519+F524+F529+F534+F539+F544+F549+F554+F559+F564+F569+F574+F579+F584+F589+F594+F599+F604+F609</f>
        <v>1772</v>
      </c>
      <c r="G610" s="21">
        <f>+G9+G14+G19+G24+G29+G34+G39+G44+G49+G54+G59+G64+G69+G74+G79+G84+G89+G94+G99+G104+G109+G114+G119+G124+G129+G134+G139+G144+G149+G154+G159+G164+G169+G174+G179+G184+G189+G194+G199+G204+G209+G214+G219+G224+G229+G234+G239+G244+G249+G254+G259+G264+G269+G274+G279+G284+G289+G294+G299+G304+G309+G314+G319+G324+G329+G334+G339+G344+G349+G354+G359+G364+G369+G374+G379+G384+G389+G394+G399+G404+G409+G414+G419+G424+G429+G434+G439+G444+G449+G454+G459+G464+G469+G474+G479+G484+G489+G494+G499+G504+G509+G514+G519+G524+G529+G534+G539+G544+G549+G554+G559+G564+G569+G574+G579+G584+G589+G594+G599+G604+G609</f>
        <v>287</v>
      </c>
      <c r="H610" s="21">
        <f t="shared" ref="H610:W610" si="130">+H9+H14+H19+H24+H29+H34+H39+H44+H49+H54+H59+H64+H69+H74+H79+H84+H89+H94+H99+H104+H109+H114+H119+H124+H129+H134+H139+H144+H149+H154+H159+H164+H169+H174+H179+H184+H189+H194+H199+H204+H209+H214+H219+H224+H229+H234+H239+H244+H249+H254+H259+H264+H269+H274+H279+H284+H289+H294+H299+H304+H309+H314+H319+H324+H329+H334+H339+H344+H349+H354+H359+H364+H369+H374+H379+H384+H389+H394+H399+H404+H409+H414+H419+H424+H429+H434+H439+H444+H449+H454+H459+H464+H469+H474+H479+H484+H489+H494+H499+H504+H509+H514+H519+H524+H529+H534+H539+H544+H549+H554+H559+H564+H569+H574+H579+H584+H589+H594+H599+H604+H609</f>
        <v>15</v>
      </c>
      <c r="I610" s="21">
        <f t="shared" si="130"/>
        <v>113</v>
      </c>
      <c r="J610" s="21">
        <f t="shared" si="130"/>
        <v>235</v>
      </c>
      <c r="K610" s="21">
        <f t="shared" si="130"/>
        <v>222</v>
      </c>
      <c r="L610" s="21">
        <f t="shared" si="130"/>
        <v>390</v>
      </c>
      <c r="M610" s="21">
        <f t="shared" si="130"/>
        <v>190</v>
      </c>
      <c r="N610" s="21">
        <f t="shared" si="130"/>
        <v>39</v>
      </c>
      <c r="O610" s="21">
        <f t="shared" si="130"/>
        <v>164</v>
      </c>
      <c r="P610" s="21">
        <f t="shared" si="130"/>
        <v>117</v>
      </c>
      <c r="Q610" s="21">
        <f t="shared" si="130"/>
        <v>198</v>
      </c>
      <c r="R610" s="21">
        <f t="shared" si="130"/>
        <v>0</v>
      </c>
      <c r="S610" s="21">
        <f t="shared" si="130"/>
        <v>39</v>
      </c>
      <c r="T610" s="21">
        <f t="shared" si="130"/>
        <v>12</v>
      </c>
      <c r="U610" s="21">
        <f t="shared" si="130"/>
        <v>349</v>
      </c>
      <c r="V610" s="21">
        <f t="shared" si="130"/>
        <v>21</v>
      </c>
      <c r="W610" s="21">
        <f t="shared" si="130"/>
        <v>0</v>
      </c>
    </row>
    <row r="611" spans="1:23" ht="21" customHeight="1" x14ac:dyDescent="0.2">
      <c r="A611" s="41" t="s">
        <v>166</v>
      </c>
      <c r="B611" s="42"/>
      <c r="C611" s="42"/>
      <c r="D611" s="42"/>
      <c r="E611" s="43"/>
      <c r="F611" s="21">
        <f t="shared" ref="F611:W613" si="131">+F5+F10+F15+F20+F25+F30+F35+F40+F45+F50+F55+F60+F65+F70+F75+F80+F85+F90+F95+F100+F105+F110+F115+F120+F125+F130+F135+F140+F145+F150+F155+F160+F165+F170+F175+F180+F185+F190+F195+F200+F205+F210+F215+F220+F225+F230+F235+F240+F245+F250+F255+F260+F265+F270+F275+F280+F285+F290+F295+F300+F305+F310+F315+F320+F325+F330+F335+F340+F345+F350+F355+F360+F365+F370+F375+F380+F385+F390+F395+F400+F405+F410+F415+F420+F425+F430+F435+F440+F445+F450+F455+F460+F465+F470+F475+F480+F485+F490+F495+F500+F505+F510+F515+F520+F525+F530+F535+F540+F545+F550+F555+F560+F565+F570+F575+F580+F585+F590+F595+F600+F605</f>
        <v>713</v>
      </c>
      <c r="G611" s="21">
        <f t="shared" si="131"/>
        <v>0</v>
      </c>
      <c r="H611" s="21">
        <f t="shared" si="131"/>
        <v>8</v>
      </c>
      <c r="I611" s="21">
        <f t="shared" si="131"/>
        <v>28</v>
      </c>
      <c r="J611" s="21">
        <f t="shared" si="131"/>
        <v>88</v>
      </c>
      <c r="K611" s="21">
        <f t="shared" si="131"/>
        <v>106</v>
      </c>
      <c r="L611" s="21">
        <f t="shared" si="131"/>
        <v>236</v>
      </c>
      <c r="M611" s="21">
        <f t="shared" si="131"/>
        <v>97</v>
      </c>
      <c r="N611" s="21">
        <f t="shared" si="131"/>
        <v>30</v>
      </c>
      <c r="O611" s="21">
        <f t="shared" si="131"/>
        <v>58</v>
      </c>
      <c r="P611" s="21">
        <f t="shared" si="131"/>
        <v>62</v>
      </c>
      <c r="Q611" s="21">
        <f t="shared" si="131"/>
        <v>195</v>
      </c>
      <c r="R611" s="21">
        <f t="shared" si="131"/>
        <v>0</v>
      </c>
      <c r="S611" s="21">
        <f t="shared" si="131"/>
        <v>39</v>
      </c>
      <c r="T611" s="21">
        <f t="shared" si="131"/>
        <v>12</v>
      </c>
      <c r="U611" s="21">
        <f t="shared" si="131"/>
        <v>96</v>
      </c>
      <c r="V611" s="21">
        <f t="shared" si="131"/>
        <v>21</v>
      </c>
      <c r="W611" s="21">
        <f t="shared" si="131"/>
        <v>0</v>
      </c>
    </row>
    <row r="612" spans="1:23" ht="21" customHeight="1" x14ac:dyDescent="0.2">
      <c r="A612" s="41" t="s">
        <v>167</v>
      </c>
      <c r="B612" s="42"/>
      <c r="C612" s="42"/>
      <c r="D612" s="42"/>
      <c r="E612" s="43"/>
      <c r="F612" s="21">
        <f t="shared" si="131"/>
        <v>587</v>
      </c>
      <c r="G612" s="21">
        <f t="shared" si="131"/>
        <v>1</v>
      </c>
      <c r="H612" s="21">
        <f t="shared" si="131"/>
        <v>4</v>
      </c>
      <c r="I612" s="21">
        <f t="shared" si="131"/>
        <v>53</v>
      </c>
      <c r="J612" s="21">
        <f t="shared" si="131"/>
        <v>91</v>
      </c>
      <c r="K612" s="21">
        <f t="shared" si="131"/>
        <v>90</v>
      </c>
      <c r="L612" s="21">
        <f t="shared" si="131"/>
        <v>133</v>
      </c>
      <c r="M612" s="21">
        <f t="shared" si="131"/>
        <v>77</v>
      </c>
      <c r="N612" s="21">
        <f t="shared" si="131"/>
        <v>7</v>
      </c>
      <c r="O612" s="21">
        <f t="shared" si="131"/>
        <v>88</v>
      </c>
      <c r="P612" s="21">
        <f t="shared" si="131"/>
        <v>43</v>
      </c>
      <c r="Q612" s="21">
        <f t="shared" si="131"/>
        <v>3</v>
      </c>
      <c r="R612" s="21">
        <f t="shared" si="131"/>
        <v>0</v>
      </c>
      <c r="S612" s="21">
        <f t="shared" si="131"/>
        <v>0</v>
      </c>
      <c r="T612" s="21">
        <f t="shared" si="131"/>
        <v>0</v>
      </c>
      <c r="U612" s="21">
        <f t="shared" si="131"/>
        <v>214</v>
      </c>
      <c r="V612" s="21">
        <f t="shared" si="131"/>
        <v>0</v>
      </c>
      <c r="W612" s="21">
        <f t="shared" si="131"/>
        <v>0</v>
      </c>
    </row>
    <row r="613" spans="1:23" ht="21" customHeight="1" x14ac:dyDescent="0.2">
      <c r="A613" s="41" t="s">
        <v>168</v>
      </c>
      <c r="B613" s="42"/>
      <c r="C613" s="42"/>
      <c r="D613" s="42"/>
      <c r="E613" s="43"/>
      <c r="F613" s="21">
        <f t="shared" si="131"/>
        <v>472</v>
      </c>
      <c r="G613" s="21">
        <f t="shared" si="131"/>
        <v>286</v>
      </c>
      <c r="H613" s="21">
        <f t="shared" si="131"/>
        <v>3</v>
      </c>
      <c r="I613" s="21">
        <f t="shared" si="131"/>
        <v>32</v>
      </c>
      <c r="J613" s="21">
        <f t="shared" si="131"/>
        <v>56</v>
      </c>
      <c r="K613" s="21">
        <f t="shared" si="131"/>
        <v>26</v>
      </c>
      <c r="L613" s="21">
        <f t="shared" si="131"/>
        <v>21</v>
      </c>
      <c r="M613" s="21">
        <f t="shared" si="131"/>
        <v>16</v>
      </c>
      <c r="N613" s="21">
        <f t="shared" si="131"/>
        <v>2</v>
      </c>
      <c r="O613" s="21">
        <f t="shared" si="131"/>
        <v>18</v>
      </c>
      <c r="P613" s="21">
        <f t="shared" si="131"/>
        <v>12</v>
      </c>
      <c r="Q613" s="21">
        <f t="shared" si="131"/>
        <v>0</v>
      </c>
      <c r="R613" s="21">
        <f t="shared" si="131"/>
        <v>0</v>
      </c>
      <c r="S613" s="21">
        <f t="shared" si="131"/>
        <v>0</v>
      </c>
      <c r="T613" s="21">
        <f t="shared" si="131"/>
        <v>0</v>
      </c>
      <c r="U613" s="21">
        <f t="shared" si="131"/>
        <v>39</v>
      </c>
      <c r="V613" s="21">
        <f t="shared" si="131"/>
        <v>0</v>
      </c>
      <c r="W613" s="21">
        <f t="shared" si="131"/>
        <v>0</v>
      </c>
    </row>
    <row r="614" spans="1:23" ht="21" customHeight="1" x14ac:dyDescent="0.2">
      <c r="A614" s="7" t="s">
        <v>165</v>
      </c>
      <c r="B614" s="7"/>
      <c r="C614" s="7"/>
      <c r="D614" s="11"/>
      <c r="E614" s="11"/>
      <c r="F614" s="14"/>
      <c r="G614" s="15"/>
      <c r="H614" s="16"/>
      <c r="I614" s="15"/>
      <c r="N614"/>
      <c r="O614"/>
      <c r="P614"/>
    </row>
    <row r="615" spans="1:23" ht="21" customHeight="1" x14ac:dyDescent="0.2">
      <c r="A615" s="7" t="s">
        <v>179</v>
      </c>
      <c r="B615" s="7"/>
      <c r="C615" s="7"/>
      <c r="D615" s="11"/>
      <c r="E615" s="11"/>
      <c r="F615" s="14"/>
      <c r="G615" s="11"/>
      <c r="H615" s="15"/>
      <c r="I615" s="15"/>
      <c r="N615"/>
      <c r="O615"/>
      <c r="P615"/>
    </row>
    <row r="616" spans="1:23" ht="21" customHeight="1" x14ac:dyDescent="0.2">
      <c r="A616" s="7" t="s">
        <v>180</v>
      </c>
      <c r="B616" s="7"/>
      <c r="C616" s="7"/>
      <c r="D616" s="11"/>
      <c r="E616" s="11"/>
      <c r="F616" s="32"/>
      <c r="G616" s="11"/>
      <c r="H616" s="15"/>
      <c r="I616" s="15"/>
      <c r="N616"/>
      <c r="O616"/>
      <c r="P616"/>
    </row>
    <row r="617" spans="1:23" ht="21" hidden="1" customHeight="1" x14ac:dyDescent="0.2">
      <c r="A617" s="10"/>
      <c r="B617" s="10"/>
      <c r="C617" s="10"/>
      <c r="D617" s="11"/>
      <c r="E617" s="11"/>
      <c r="F617" s="14"/>
      <c r="G617" s="11"/>
      <c r="H617" s="15"/>
      <c r="I617" s="15"/>
      <c r="N617"/>
      <c r="O617"/>
      <c r="P617"/>
    </row>
    <row r="618" spans="1:23" ht="21" hidden="1" customHeight="1" x14ac:dyDescent="0.2">
      <c r="A618" s="10"/>
      <c r="B618" s="10"/>
      <c r="C618" s="10"/>
      <c r="D618" s="11"/>
      <c r="E618" s="11"/>
      <c r="F618" s="14"/>
      <c r="G618" s="11"/>
      <c r="H618" s="15"/>
      <c r="I618" s="15"/>
      <c r="N618"/>
      <c r="O618"/>
      <c r="P618"/>
    </row>
    <row r="619" spans="1:23" hidden="1" x14ac:dyDescent="0.2">
      <c r="A619" s="10"/>
      <c r="B619" s="10"/>
      <c r="C619" s="10"/>
      <c r="D619" s="11"/>
      <c r="E619" s="11"/>
      <c r="F619" s="14"/>
      <c r="G619" s="11"/>
      <c r="H619" s="15"/>
      <c r="I619" s="15"/>
      <c r="N619"/>
      <c r="O619"/>
      <c r="P619"/>
    </row>
    <row r="620" spans="1:23" ht="21" hidden="1" customHeight="1" x14ac:dyDescent="0.2">
      <c r="A620" s="10"/>
      <c r="B620" s="10"/>
      <c r="C620" s="10"/>
      <c r="D620" s="11"/>
      <c r="E620" s="11"/>
      <c r="F620" s="14"/>
      <c r="G620" s="11"/>
      <c r="H620" s="15"/>
      <c r="I620" s="15"/>
      <c r="N620"/>
      <c r="O620"/>
      <c r="P620"/>
    </row>
    <row r="621" spans="1:23" ht="21" hidden="1" customHeight="1" x14ac:dyDescent="0.2">
      <c r="A621" s="10"/>
      <c r="B621" s="10"/>
      <c r="C621" s="10"/>
      <c r="D621" s="11"/>
      <c r="E621" s="11"/>
      <c r="F621" s="14"/>
      <c r="G621" s="11"/>
      <c r="H621" s="15"/>
      <c r="I621" s="15"/>
      <c r="N621"/>
      <c r="O621"/>
      <c r="P621"/>
    </row>
    <row r="622" spans="1:23" ht="21" hidden="1" customHeight="1" x14ac:dyDescent="0.2">
      <c r="A622" s="10"/>
      <c r="B622" s="10"/>
      <c r="C622" s="10"/>
      <c r="D622" s="11"/>
      <c r="E622" s="11"/>
      <c r="F622" s="14"/>
      <c r="G622" s="11"/>
      <c r="H622" s="15"/>
      <c r="I622" s="15"/>
      <c r="N622"/>
      <c r="O622"/>
      <c r="P622"/>
    </row>
    <row r="623" spans="1:23" ht="21" hidden="1" customHeight="1" x14ac:dyDescent="0.2">
      <c r="A623" s="10"/>
      <c r="B623" s="10"/>
      <c r="C623" s="10"/>
      <c r="D623" s="11"/>
      <c r="E623" s="11"/>
      <c r="F623" s="14"/>
      <c r="G623" s="11"/>
      <c r="H623" s="15"/>
      <c r="I623" s="15"/>
      <c r="N623"/>
      <c r="O623"/>
      <c r="P623"/>
    </row>
    <row r="624" spans="1:23" ht="21" hidden="1" customHeight="1" x14ac:dyDescent="0.2">
      <c r="A624" s="10"/>
      <c r="B624" s="10"/>
      <c r="C624" s="10"/>
      <c r="D624" s="11"/>
      <c r="E624" s="11"/>
      <c r="F624" s="14"/>
      <c r="G624" s="11"/>
      <c r="H624" s="15"/>
      <c r="I624" s="15"/>
      <c r="N624"/>
      <c r="O624"/>
      <c r="P624"/>
    </row>
    <row r="625" spans="1:16" hidden="1" x14ac:dyDescent="0.2">
      <c r="A625" s="10"/>
      <c r="B625" s="10"/>
      <c r="C625" s="10"/>
      <c r="D625" s="11"/>
      <c r="E625" s="11"/>
      <c r="F625" s="14"/>
      <c r="G625" s="11"/>
      <c r="H625" s="15"/>
      <c r="I625" s="15"/>
      <c r="N625"/>
      <c r="O625"/>
      <c r="P625"/>
    </row>
    <row r="626" spans="1:16" hidden="1" x14ac:dyDescent="0.2">
      <c r="A626" s="10"/>
      <c r="B626" s="10"/>
      <c r="C626" s="10"/>
      <c r="D626" s="11"/>
      <c r="E626" s="11"/>
      <c r="F626" s="14"/>
      <c r="G626" s="11"/>
      <c r="H626" s="15"/>
      <c r="I626" s="15"/>
      <c r="N626"/>
      <c r="O626"/>
      <c r="P626"/>
    </row>
    <row r="627" spans="1:16" hidden="1" x14ac:dyDescent="0.2">
      <c r="A627" s="10"/>
      <c r="B627" s="10"/>
      <c r="C627" s="10"/>
      <c r="D627" s="11"/>
      <c r="E627" s="11"/>
      <c r="F627" s="14"/>
      <c r="G627" s="11"/>
      <c r="H627" s="15"/>
      <c r="I627" s="15"/>
      <c r="N627"/>
      <c r="O627"/>
      <c r="P627"/>
    </row>
    <row r="628" spans="1:16" hidden="1" x14ac:dyDescent="0.2">
      <c r="A628" s="10"/>
      <c r="B628" s="10"/>
      <c r="C628" s="10"/>
      <c r="D628" s="11"/>
      <c r="E628" s="11"/>
      <c r="F628" s="14"/>
      <c r="G628" s="11"/>
      <c r="H628" s="15"/>
      <c r="I628" s="15"/>
      <c r="N628"/>
      <c r="O628"/>
      <c r="P628"/>
    </row>
    <row r="629" spans="1:16" hidden="1" x14ac:dyDescent="0.2">
      <c r="A629" s="10"/>
      <c r="B629" s="10"/>
      <c r="C629" s="10"/>
      <c r="D629" s="11"/>
      <c r="E629" s="11"/>
      <c r="F629" s="14"/>
      <c r="G629" s="11"/>
      <c r="H629" s="15"/>
      <c r="I629" s="15"/>
      <c r="N629"/>
      <c r="O629"/>
      <c r="P629"/>
    </row>
    <row r="630" spans="1:16" hidden="1" x14ac:dyDescent="0.2">
      <c r="A630" s="10"/>
      <c r="B630" s="10"/>
      <c r="C630" s="10"/>
      <c r="D630" s="11"/>
      <c r="E630" s="11"/>
      <c r="F630" s="14"/>
      <c r="G630" s="11"/>
      <c r="H630" s="15"/>
      <c r="I630" s="15"/>
      <c r="N630"/>
      <c r="O630"/>
      <c r="P630"/>
    </row>
    <row r="631" spans="1:16" hidden="1" x14ac:dyDescent="0.2">
      <c r="A631" s="10"/>
      <c r="B631" s="10"/>
      <c r="C631" s="10"/>
      <c r="D631" s="11"/>
      <c r="E631" s="11"/>
      <c r="F631" s="14"/>
      <c r="G631" s="11"/>
      <c r="H631" s="15"/>
      <c r="I631" s="15"/>
      <c r="N631"/>
      <c r="O631"/>
      <c r="P631"/>
    </row>
    <row r="632" spans="1:16" hidden="1" x14ac:dyDescent="0.2">
      <c r="A632" s="10"/>
      <c r="B632" s="10"/>
      <c r="C632" s="10"/>
      <c r="D632" s="11"/>
      <c r="E632" s="11"/>
      <c r="F632" s="14"/>
      <c r="G632" s="11"/>
      <c r="H632" s="15"/>
      <c r="I632" s="15"/>
      <c r="N632"/>
      <c r="O632"/>
      <c r="P632"/>
    </row>
    <row r="633" spans="1:16" hidden="1" x14ac:dyDescent="0.2">
      <c r="A633" s="10"/>
      <c r="B633" s="10"/>
      <c r="C633" s="10"/>
      <c r="D633" s="11"/>
      <c r="E633" s="11"/>
      <c r="F633" s="14"/>
      <c r="G633" s="11"/>
      <c r="H633" s="15"/>
      <c r="I633" s="15"/>
      <c r="N633"/>
      <c r="O633"/>
      <c r="P633"/>
    </row>
    <row r="634" spans="1:16" hidden="1" x14ac:dyDescent="0.2">
      <c r="A634" s="10"/>
      <c r="B634" s="10"/>
      <c r="C634" s="10"/>
      <c r="D634" s="11"/>
      <c r="E634" s="11"/>
      <c r="F634" s="14"/>
      <c r="G634" s="11"/>
      <c r="H634" s="15"/>
      <c r="I634" s="15"/>
      <c r="N634"/>
      <c r="O634"/>
      <c r="P634"/>
    </row>
    <row r="635" spans="1:16" hidden="1" x14ac:dyDescent="0.2">
      <c r="A635" s="10"/>
      <c r="B635" s="10"/>
      <c r="C635" s="10"/>
      <c r="D635" s="11"/>
      <c r="E635" s="11"/>
      <c r="F635" s="14"/>
      <c r="G635" s="11"/>
      <c r="H635" s="15"/>
      <c r="I635" s="15"/>
      <c r="N635"/>
      <c r="O635"/>
      <c r="P635"/>
    </row>
    <row r="636" spans="1:16" hidden="1" x14ac:dyDescent="0.2">
      <c r="A636" s="10"/>
      <c r="B636" s="10"/>
      <c r="C636" s="10"/>
      <c r="D636" s="11"/>
      <c r="E636" s="11"/>
      <c r="F636" s="14"/>
      <c r="G636" s="11"/>
      <c r="H636" s="15"/>
      <c r="I636" s="15"/>
      <c r="N636"/>
      <c r="O636"/>
      <c r="P636"/>
    </row>
    <row r="637" spans="1:16" hidden="1" x14ac:dyDescent="0.2">
      <c r="A637" s="10"/>
      <c r="B637" s="10"/>
      <c r="C637" s="10"/>
      <c r="D637" s="11"/>
      <c r="E637" s="11"/>
      <c r="F637" s="14"/>
      <c r="G637" s="11"/>
      <c r="H637" s="15"/>
      <c r="I637" s="15"/>
      <c r="N637"/>
      <c r="O637"/>
      <c r="P637"/>
    </row>
    <row r="638" spans="1:16" hidden="1" x14ac:dyDescent="0.2">
      <c r="A638" s="10"/>
      <c r="B638" s="10"/>
      <c r="C638" s="10"/>
      <c r="D638" s="11"/>
      <c r="E638" s="11"/>
      <c r="F638" s="14"/>
      <c r="G638" s="11"/>
      <c r="H638" s="15"/>
      <c r="I638" s="15"/>
      <c r="N638"/>
      <c r="O638"/>
      <c r="P638"/>
    </row>
    <row r="639" spans="1:16" hidden="1" x14ac:dyDescent="0.2">
      <c r="A639" s="10"/>
      <c r="B639" s="10"/>
      <c r="C639" s="10"/>
      <c r="D639" s="11"/>
      <c r="E639" s="11"/>
      <c r="F639" s="14"/>
      <c r="G639" s="11"/>
      <c r="H639" s="15"/>
      <c r="I639" s="15"/>
      <c r="N639"/>
      <c r="O639"/>
      <c r="P639"/>
    </row>
    <row r="640" spans="1:16" hidden="1" x14ac:dyDescent="0.2">
      <c r="A640" s="10"/>
      <c r="B640" s="10"/>
      <c r="C640" s="10"/>
      <c r="D640" s="11"/>
      <c r="E640" s="11"/>
      <c r="F640" s="14"/>
      <c r="G640" s="11"/>
      <c r="H640" s="15"/>
      <c r="I640" s="15"/>
      <c r="N640"/>
      <c r="O640"/>
      <c r="P640"/>
    </row>
    <row r="641" spans="1:23" hidden="1" x14ac:dyDescent="0.2">
      <c r="A641" s="10"/>
      <c r="B641" s="10"/>
      <c r="C641" s="10"/>
      <c r="D641" s="11"/>
      <c r="E641" s="11"/>
      <c r="F641" s="14"/>
      <c r="G641" s="11"/>
      <c r="H641" s="15"/>
      <c r="I641" s="15"/>
      <c r="N641"/>
      <c r="O641"/>
      <c r="P641"/>
    </row>
    <row r="642" spans="1:23" hidden="1" x14ac:dyDescent="0.2">
      <c r="A642" s="10"/>
      <c r="B642" s="10"/>
      <c r="C642" s="10"/>
      <c r="D642" s="11"/>
      <c r="E642" s="11"/>
      <c r="F642" s="14"/>
      <c r="G642" s="11"/>
      <c r="H642" s="15"/>
      <c r="I642" s="15"/>
      <c r="N642"/>
      <c r="O642"/>
      <c r="P642"/>
    </row>
    <row r="643" spans="1:23" hidden="1" x14ac:dyDescent="0.2">
      <c r="A643" s="10"/>
      <c r="B643" s="10"/>
      <c r="C643" s="10"/>
      <c r="D643" s="11"/>
      <c r="E643" s="11"/>
      <c r="F643" s="14"/>
      <c r="G643" s="11"/>
      <c r="H643" s="15"/>
      <c r="I643" s="15"/>
      <c r="N643"/>
      <c r="O643"/>
      <c r="P643"/>
    </row>
    <row r="644" spans="1:23" hidden="1" x14ac:dyDescent="0.2">
      <c r="A644" s="10"/>
      <c r="B644" s="10"/>
      <c r="C644" s="10"/>
      <c r="D644" s="11"/>
      <c r="E644" s="11"/>
      <c r="F644" s="14"/>
      <c r="G644" s="11"/>
      <c r="H644" s="15"/>
      <c r="I644" s="15"/>
      <c r="N644"/>
      <c r="O644"/>
      <c r="P644"/>
    </row>
    <row r="645" spans="1:23" hidden="1" x14ac:dyDescent="0.2">
      <c r="A645" s="10"/>
      <c r="B645" s="10"/>
      <c r="C645" s="10"/>
      <c r="D645" s="11"/>
      <c r="E645" s="11"/>
      <c r="F645" s="14"/>
      <c r="G645" s="11"/>
      <c r="H645" s="15"/>
      <c r="I645" s="15"/>
      <c r="N645"/>
      <c r="O645"/>
      <c r="P645"/>
    </row>
    <row r="646" spans="1:23" hidden="1" x14ac:dyDescent="0.2">
      <c r="A646" s="10"/>
      <c r="B646" s="10"/>
      <c r="C646" s="10"/>
      <c r="D646" s="11"/>
      <c r="E646" s="11"/>
      <c r="F646" s="14"/>
      <c r="G646" s="11"/>
      <c r="H646" s="15"/>
      <c r="I646" s="15"/>
      <c r="N646"/>
      <c r="O646"/>
      <c r="P646"/>
    </row>
    <row r="647" spans="1:23" hidden="1" x14ac:dyDescent="0.2">
      <c r="A647" s="10"/>
      <c r="B647" s="10"/>
      <c r="C647" s="10"/>
      <c r="D647" s="11"/>
      <c r="E647" s="11"/>
      <c r="F647" s="14"/>
      <c r="G647" s="11"/>
      <c r="H647" s="15"/>
      <c r="I647" s="15"/>
      <c r="N647"/>
      <c r="O647"/>
      <c r="P647"/>
    </row>
    <row r="648" spans="1:23" hidden="1" x14ac:dyDescent="0.2">
      <c r="A648" s="10"/>
      <c r="B648" s="10"/>
      <c r="C648" s="10"/>
      <c r="D648" s="11"/>
      <c r="E648" s="11"/>
      <c r="F648" s="14"/>
      <c r="G648" s="11"/>
      <c r="H648" s="15"/>
      <c r="I648" s="15"/>
      <c r="N648"/>
      <c r="O648"/>
      <c r="P648"/>
    </row>
    <row r="649" spans="1:23" hidden="1" x14ac:dyDescent="0.2">
      <c r="A649" s="10"/>
      <c r="B649" s="10"/>
      <c r="C649" s="10"/>
      <c r="D649" s="11"/>
      <c r="E649" s="11"/>
      <c r="F649" s="14"/>
      <c r="G649" s="11"/>
      <c r="H649" s="15"/>
      <c r="I649" s="15"/>
      <c r="N649"/>
      <c r="O649"/>
      <c r="P649"/>
    </row>
    <row r="650" spans="1:23" hidden="1" x14ac:dyDescent="0.2">
      <c r="A650" s="10"/>
      <c r="B650" s="10"/>
      <c r="C650" s="10"/>
      <c r="D650" s="11"/>
      <c r="E650" s="11"/>
      <c r="F650" s="14"/>
      <c r="G650" s="11"/>
      <c r="H650" s="15"/>
      <c r="I650" s="15"/>
      <c r="N650"/>
      <c r="O650"/>
      <c r="P650"/>
    </row>
    <row r="651" spans="1:23" hidden="1" x14ac:dyDescent="0.2">
      <c r="A651" s="10"/>
      <c r="B651" s="10"/>
      <c r="C651" s="10"/>
      <c r="D651" s="11"/>
      <c r="E651" s="11"/>
      <c r="F651" s="14"/>
      <c r="G651" s="11"/>
      <c r="H651" s="15"/>
      <c r="I651" s="15"/>
      <c r="N651"/>
      <c r="O651"/>
      <c r="P651"/>
    </row>
    <row r="652" spans="1:23" hidden="1" x14ac:dyDescent="0.2">
      <c r="A652" s="10"/>
      <c r="B652" s="10"/>
      <c r="C652" s="10"/>
      <c r="D652" s="11"/>
      <c r="E652" s="11"/>
      <c r="F652" s="14"/>
      <c r="G652" s="11"/>
      <c r="H652" s="15"/>
      <c r="I652" s="15"/>
      <c r="N652"/>
      <c r="O652"/>
      <c r="P652"/>
    </row>
    <row r="653" spans="1:23" hidden="1" x14ac:dyDescent="0.2">
      <c r="A653" s="10"/>
      <c r="B653" s="10"/>
      <c r="C653" s="10"/>
      <c r="D653" s="11"/>
      <c r="E653" s="11"/>
      <c r="F653" s="14"/>
      <c r="G653" s="11"/>
      <c r="H653" s="15"/>
      <c r="I653" s="15"/>
      <c r="N653"/>
      <c r="O653"/>
      <c r="P653"/>
    </row>
    <row r="654" spans="1:23" hidden="1" x14ac:dyDescent="0.2">
      <c r="A654" s="10"/>
      <c r="B654" s="10"/>
      <c r="C654" s="10"/>
      <c r="D654" s="11"/>
      <c r="E654" s="11"/>
      <c r="F654" s="14"/>
      <c r="G654" s="11"/>
      <c r="H654" s="15"/>
      <c r="I654" s="15"/>
    </row>
    <row r="655" spans="1:23" hidden="1" x14ac:dyDescent="0.2">
      <c r="A655" s="10"/>
      <c r="B655" s="10"/>
      <c r="C655" s="10"/>
      <c r="D655" s="11"/>
      <c r="E655" s="11"/>
      <c r="F655" s="14"/>
      <c r="G655" s="11"/>
      <c r="H655" s="15"/>
      <c r="I655" s="15"/>
    </row>
    <row r="656" spans="1:23" s="12" customFormat="1" hidden="1" x14ac:dyDescent="0.2">
      <c r="A656" s="10"/>
      <c r="B656" s="10"/>
      <c r="C656" s="10"/>
      <c r="D656" s="11"/>
      <c r="E656" s="11"/>
      <c r="F656" s="14"/>
      <c r="G656" s="11"/>
      <c r="H656" s="15"/>
      <c r="I656" s="15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s="12" customFormat="1" hidden="1" x14ac:dyDescent="0.2">
      <c r="A657" s="10"/>
      <c r="B657" s="10"/>
      <c r="C657" s="10"/>
      <c r="D657" s="11"/>
      <c r="E657" s="11"/>
      <c r="F657" s="14"/>
      <c r="G657" s="11"/>
      <c r="H657" s="15"/>
      <c r="I657" s="15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s="12" customFormat="1" hidden="1" x14ac:dyDescent="0.2">
      <c r="A658" s="10"/>
      <c r="B658" s="10"/>
      <c r="C658" s="10"/>
      <c r="D658" s="11"/>
      <c r="E658" s="11"/>
      <c r="F658" s="14"/>
      <c r="G658" s="11"/>
      <c r="H658" s="15"/>
      <c r="I658" s="15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s="12" customFormat="1" hidden="1" x14ac:dyDescent="0.2">
      <c r="A659" s="10"/>
      <c r="B659" s="10"/>
      <c r="C659" s="10"/>
      <c r="D659" s="11"/>
      <c r="E659" s="11"/>
      <c r="F659" s="14"/>
      <c r="G659" s="11"/>
      <c r="H659" s="15"/>
      <c r="I659" s="15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s="12" customFormat="1" hidden="1" x14ac:dyDescent="0.2">
      <c r="A660" s="10"/>
      <c r="B660" s="10"/>
      <c r="C660" s="10"/>
      <c r="D660" s="11"/>
      <c r="E660" s="11"/>
      <c r="F660" s="14"/>
      <c r="G660" s="11"/>
      <c r="H660" s="15"/>
      <c r="I660" s="15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s="12" customFormat="1" hidden="1" x14ac:dyDescent="0.2">
      <c r="A661" s="10"/>
      <c r="B661" s="10"/>
      <c r="C661" s="10"/>
      <c r="D661" s="11"/>
      <c r="E661" s="11"/>
      <c r="F661" s="14"/>
      <c r="G661" s="11"/>
      <c r="H661" s="15"/>
      <c r="I661" s="15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s="12" customFormat="1" hidden="1" x14ac:dyDescent="0.2">
      <c r="A662" s="10"/>
      <c r="B662" s="10"/>
      <c r="C662" s="10"/>
      <c r="D662" s="11"/>
      <c r="E662" s="11"/>
      <c r="F662" s="14"/>
      <c r="G662" s="11"/>
      <c r="H662" s="15"/>
      <c r="I662" s="15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s="12" customFormat="1" hidden="1" x14ac:dyDescent="0.2">
      <c r="A663" s="10"/>
      <c r="B663" s="10"/>
      <c r="C663" s="10"/>
      <c r="D663" s="11"/>
      <c r="E663" s="11"/>
      <c r="F663" s="14"/>
      <c r="G663" s="11"/>
      <c r="H663" s="15"/>
      <c r="I663" s="15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s="12" customFormat="1" hidden="1" x14ac:dyDescent="0.2">
      <c r="A664" s="10"/>
      <c r="B664" s="10"/>
      <c r="C664" s="10"/>
      <c r="D664" s="11"/>
      <c r="E664" s="11"/>
      <c r="F664" s="14"/>
      <c r="G664" s="11"/>
      <c r="H664" s="15"/>
      <c r="I664" s="15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s="12" customFormat="1" hidden="1" x14ac:dyDescent="0.2">
      <c r="A665" s="10"/>
      <c r="B665" s="10"/>
      <c r="C665" s="10"/>
      <c r="D665" s="11"/>
      <c r="E665" s="11"/>
      <c r="F665" s="14"/>
      <c r="G665" s="11"/>
      <c r="H665" s="15"/>
      <c r="I665" s="15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s="12" customFormat="1" hidden="1" x14ac:dyDescent="0.2">
      <c r="A666" s="10"/>
      <c r="B666" s="10"/>
      <c r="C666" s="10"/>
      <c r="D666" s="11"/>
      <c r="E666" s="11"/>
      <c r="F666" s="14"/>
      <c r="G666" s="11"/>
      <c r="H666" s="15"/>
      <c r="I666" s="15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s="12" customFormat="1" hidden="1" x14ac:dyDescent="0.2">
      <c r="A667" s="10"/>
      <c r="B667" s="10"/>
      <c r="C667" s="10"/>
      <c r="D667" s="11"/>
      <c r="E667" s="11"/>
      <c r="F667" s="14"/>
      <c r="G667" s="11"/>
      <c r="H667" s="15"/>
      <c r="I667" s="15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s="12" customFormat="1" hidden="1" x14ac:dyDescent="0.2">
      <c r="A668" s="10"/>
      <c r="B668" s="10"/>
      <c r="C668" s="10"/>
      <c r="D668" s="11"/>
      <c r="E668" s="11"/>
      <c r="F668" s="14"/>
      <c r="G668" s="11"/>
      <c r="H668" s="15"/>
      <c r="I668" s="15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s="12" customFormat="1" hidden="1" x14ac:dyDescent="0.2">
      <c r="A669" s="10"/>
      <c r="B669" s="10"/>
      <c r="C669" s="10"/>
      <c r="D669" s="11"/>
      <c r="E669" s="11"/>
      <c r="F669" s="14"/>
      <c r="G669" s="11"/>
      <c r="H669" s="15"/>
      <c r="I669" s="15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s="12" customFormat="1" hidden="1" x14ac:dyDescent="0.2">
      <c r="A670" s="10"/>
      <c r="B670" s="10"/>
      <c r="C670" s="10"/>
      <c r="D670" s="11"/>
      <c r="E670" s="11"/>
      <c r="F670" s="14"/>
      <c r="G670" s="11"/>
      <c r="H670" s="15"/>
      <c r="I670" s="15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s="12" customFormat="1" hidden="1" x14ac:dyDescent="0.2">
      <c r="A671" s="10"/>
      <c r="B671" s="10"/>
      <c r="C671" s="10"/>
      <c r="D671" s="11"/>
      <c r="E671" s="11"/>
      <c r="F671" s="14"/>
      <c r="G671" s="11"/>
      <c r="H671" s="15"/>
      <c r="I671" s="15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s="12" customFormat="1" hidden="1" x14ac:dyDescent="0.2">
      <c r="A672" s="10"/>
      <c r="B672" s="10"/>
      <c r="C672" s="10"/>
      <c r="D672" s="11"/>
      <c r="E672" s="11"/>
      <c r="F672" s="14"/>
      <c r="G672" s="11"/>
      <c r="H672" s="15"/>
      <c r="I672" s="15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s="12" customFormat="1" hidden="1" x14ac:dyDescent="0.2">
      <c r="A673" s="10"/>
      <c r="B673" s="10"/>
      <c r="C673" s="10"/>
      <c r="D673" s="11"/>
      <c r="E673" s="11"/>
      <c r="F673" s="14"/>
      <c r="G673" s="11"/>
      <c r="H673" s="15"/>
      <c r="I673" s="15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s="12" customFormat="1" hidden="1" x14ac:dyDescent="0.2">
      <c r="A674" s="10"/>
      <c r="B674" s="10"/>
      <c r="C674" s="10"/>
      <c r="D674" s="11"/>
      <c r="E674" s="11"/>
      <c r="F674" s="14"/>
      <c r="G674" s="11"/>
      <c r="H674" s="15"/>
      <c r="I674" s="15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s="12" customFormat="1" hidden="1" x14ac:dyDescent="0.2">
      <c r="A675" s="10"/>
      <c r="B675" s="10"/>
      <c r="C675" s="10"/>
      <c r="D675" s="11"/>
      <c r="E675" s="11"/>
      <c r="F675" s="14"/>
      <c r="G675" s="11"/>
      <c r="H675" s="15"/>
      <c r="I675" s="15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s="12" customFormat="1" hidden="1" x14ac:dyDescent="0.2">
      <c r="A676" s="10"/>
      <c r="B676" s="10"/>
      <c r="C676" s="10"/>
      <c r="D676" s="11"/>
      <c r="E676" s="11"/>
      <c r="F676" s="14"/>
      <c r="G676" s="11"/>
      <c r="H676" s="15"/>
      <c r="I676" s="15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s="12" customFormat="1" hidden="1" x14ac:dyDescent="0.2">
      <c r="A677" s="10"/>
      <c r="B677" s="10"/>
      <c r="C677" s="10"/>
      <c r="D677" s="11"/>
      <c r="E677" s="11"/>
      <c r="F677" s="14"/>
      <c r="G677" s="11"/>
      <c r="H677" s="15"/>
      <c r="I677" s="15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s="12" customFormat="1" hidden="1" x14ac:dyDescent="0.2">
      <c r="A678" s="10"/>
      <c r="B678" s="10"/>
      <c r="C678" s="10"/>
      <c r="D678" s="11"/>
      <c r="E678" s="11"/>
      <c r="F678" s="14"/>
      <c r="G678" s="11"/>
      <c r="H678" s="15"/>
      <c r="I678" s="15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s="12" customFormat="1" ht="18.75" hidden="1" x14ac:dyDescent="0.2">
      <c r="A679" s="10"/>
      <c r="B679" s="10"/>
      <c r="C679" s="10"/>
      <c r="D679" s="11"/>
      <c r="E679" s="11"/>
      <c r="F679" s="14"/>
      <c r="G679" s="11"/>
      <c r="H679" s="15"/>
      <c r="I679" s="15"/>
      <c r="J679" s="8"/>
      <c r="K679" s="8"/>
      <c r="L679" s="8"/>
      <c r="M679" s="8"/>
      <c r="N679" s="8"/>
      <c r="O679" s="8"/>
      <c r="P679" s="8"/>
      <c r="Q679" s="28" t="e">
        <f>+VLOOKUP(#REF!,'[6]LESLIE 2 TRIM'!$A$4:$G$1450,2,FALSE)</f>
        <v>#REF!</v>
      </c>
      <c r="R679" s="28">
        <v>0</v>
      </c>
      <c r="S679" s="28" t="e">
        <f>+VLOOKUP(#REF!,'[6]LESLIE 2 TRIM'!$A$4:$G$1450,6,FALSE)</f>
        <v>#REF!</v>
      </c>
      <c r="T679" s="28" t="e">
        <f>+VLOOKUP(#REF!,'[6]LESLIE 2 TRIM'!$A$4:$G$1450,5,FALSE)</f>
        <v>#REF!</v>
      </c>
      <c r="U679" s="28" t="e">
        <f>+VLOOKUP(#REF!,'[6]LESLIE 2 TRIM'!$A$4:$G$1450,4,FALSE)</f>
        <v>#REF!</v>
      </c>
      <c r="V679" s="28" t="e">
        <f>+VLOOKUP(#REF!,'[6]LESLIE 2 TRIM'!$A$4:$G$1450,5,FALSE)</f>
        <v>#REF!</v>
      </c>
      <c r="W679" s="28">
        <v>0</v>
      </c>
    </row>
    <row r="680" spans="1:23" s="12" customFormat="1" hidden="1" x14ac:dyDescent="0.2">
      <c r="A680" s="10"/>
      <c r="B680" s="10"/>
      <c r="C680" s="10"/>
      <c r="D680" s="11"/>
      <c r="E680" s="11"/>
      <c r="F680" s="14"/>
      <c r="G680" s="11"/>
      <c r="H680" s="15"/>
      <c r="I680" s="15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s="12" customFormat="1" hidden="1" x14ac:dyDescent="0.2">
      <c r="A681" s="10"/>
      <c r="B681" s="10"/>
      <c r="C681" s="10"/>
      <c r="D681" s="11"/>
      <c r="E681" s="11"/>
      <c r="F681" s="14"/>
      <c r="G681" s="11"/>
      <c r="H681" s="15"/>
      <c r="I681" s="15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s="12" customFormat="1" hidden="1" x14ac:dyDescent="0.2">
      <c r="A682" s="10"/>
      <c r="B682" s="10"/>
      <c r="C682" s="10"/>
      <c r="D682" s="11"/>
      <c r="E682" s="11"/>
      <c r="F682" s="14"/>
      <c r="G682" s="11"/>
      <c r="H682" s="15"/>
      <c r="I682" s="15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s="12" customFormat="1" hidden="1" x14ac:dyDescent="0.2">
      <c r="A683" s="10"/>
      <c r="B683" s="10"/>
      <c r="C683" s="10"/>
      <c r="D683" s="11"/>
      <c r="E683" s="11"/>
      <c r="F683" s="14"/>
      <c r="G683" s="11"/>
      <c r="H683" s="15"/>
      <c r="I683" s="15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s="12" customFormat="1" hidden="1" x14ac:dyDescent="0.2">
      <c r="A684" s="10"/>
      <c r="B684" s="10"/>
      <c r="C684" s="10"/>
      <c r="D684" s="11"/>
      <c r="E684" s="11"/>
      <c r="F684" s="14"/>
      <c r="G684" s="11"/>
      <c r="H684" s="15"/>
      <c r="I684" s="15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s="12" customFormat="1" hidden="1" x14ac:dyDescent="0.2">
      <c r="A685" s="10"/>
      <c r="B685" s="10"/>
      <c r="C685" s="10"/>
      <c r="D685" s="11"/>
      <c r="E685" s="11"/>
      <c r="F685" s="14"/>
      <c r="G685" s="11"/>
      <c r="H685" s="15"/>
      <c r="I685" s="15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s="12" customFormat="1" hidden="1" x14ac:dyDescent="0.2">
      <c r="A686" s="10"/>
      <c r="B686" s="10"/>
      <c r="C686" s="10"/>
      <c r="D686" s="11"/>
      <c r="E686" s="11"/>
      <c r="F686" s="14"/>
      <c r="G686" s="11"/>
      <c r="H686" s="15"/>
      <c r="I686" s="15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s="12" customFormat="1" hidden="1" x14ac:dyDescent="0.2">
      <c r="A687" s="10"/>
      <c r="B687" s="10"/>
      <c r="C687" s="10"/>
      <c r="D687" s="11"/>
      <c r="E687" s="11"/>
      <c r="F687" s="14"/>
      <c r="G687" s="11"/>
      <c r="H687" s="15"/>
      <c r="I687" s="15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s="12" customFormat="1" hidden="1" x14ac:dyDescent="0.2">
      <c r="A688"/>
      <c r="B688"/>
      <c r="C688" s="10"/>
      <c r="D688" s="11"/>
      <c r="E688" s="11"/>
      <c r="F688" s="14"/>
      <c r="G688" s="11"/>
      <c r="H688" s="15"/>
      <c r="I688" s="15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s="12" customFormat="1" hidden="1" x14ac:dyDescent="0.2">
      <c r="A689"/>
      <c r="B689"/>
      <c r="C689" s="10"/>
      <c r="D689" s="11"/>
      <c r="E689" s="11"/>
      <c r="F689" s="14"/>
      <c r="G689" s="11"/>
      <c r="H689" s="15"/>
      <c r="I689" s="15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s="12" customFormat="1" hidden="1" x14ac:dyDescent="0.2">
      <c r="A690"/>
      <c r="B690"/>
      <c r="C690" s="10"/>
      <c r="D690" s="11"/>
      <c r="E690" s="11"/>
      <c r="F690" s="14"/>
      <c r="G690" s="11"/>
      <c r="H690" s="15"/>
      <c r="I690" s="15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s="12" customFormat="1" hidden="1" x14ac:dyDescent="0.2">
      <c r="A691"/>
      <c r="B691"/>
      <c r="C691" s="10"/>
      <c r="D691" s="11"/>
      <c r="E691" s="11"/>
      <c r="F691" s="14"/>
      <c r="G691" s="11"/>
      <c r="H691" s="15"/>
      <c r="I691" s="15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s="12" customFormat="1" hidden="1" x14ac:dyDescent="0.2">
      <c r="A692"/>
      <c r="B692"/>
      <c r="C692" s="10"/>
      <c r="D692" s="11"/>
      <c r="E692" s="11"/>
      <c r="F692" s="14"/>
      <c r="G692" s="11"/>
      <c r="H692" s="15"/>
      <c r="I692" s="15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s="12" customFormat="1" hidden="1" x14ac:dyDescent="0.2">
      <c r="A693"/>
      <c r="B693"/>
      <c r="C693" s="10"/>
      <c r="D693" s="11"/>
      <c r="E693" s="11"/>
      <c r="F693" s="14"/>
      <c r="G693" s="11"/>
      <c r="H693" s="15"/>
      <c r="I693" s="1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s="12" customFormat="1" hidden="1" x14ac:dyDescent="0.2">
      <c r="A694"/>
      <c r="B694"/>
      <c r="C694" s="10"/>
      <c r="D694" s="11"/>
      <c r="E694" s="11"/>
      <c r="F694" s="14"/>
      <c r="G694" s="11"/>
      <c r="H694" s="15"/>
      <c r="I694" s="15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s="12" customFormat="1" hidden="1" x14ac:dyDescent="0.2">
      <c r="A695"/>
      <c r="B695"/>
      <c r="C695" s="10"/>
      <c r="D695" s="11"/>
      <c r="E695" s="11"/>
      <c r="F695" s="14"/>
      <c r="G695" s="11"/>
      <c r="H695" s="15"/>
      <c r="I695" s="15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s="12" customFormat="1" hidden="1" x14ac:dyDescent="0.2">
      <c r="A696"/>
      <c r="B696"/>
      <c r="C696" s="10"/>
      <c r="D696" s="11"/>
      <c r="E696" s="11"/>
      <c r="F696" s="14"/>
      <c r="G696" s="11"/>
      <c r="H696" s="15"/>
      <c r="I696" s="15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s="12" customFormat="1" hidden="1" x14ac:dyDescent="0.2">
      <c r="A697"/>
      <c r="B697"/>
      <c r="C697" s="10"/>
      <c r="D697" s="11"/>
      <c r="E697" s="11"/>
      <c r="F697" s="14"/>
      <c r="G697" s="11"/>
      <c r="H697" s="15"/>
      <c r="I697" s="15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s="12" customFormat="1" hidden="1" x14ac:dyDescent="0.2">
      <c r="A698"/>
      <c r="B698"/>
      <c r="C698" s="10"/>
      <c r="D698" s="11"/>
      <c r="E698" s="11"/>
      <c r="F698" s="14"/>
      <c r="G698" s="11"/>
      <c r="H698" s="15"/>
      <c r="I698" s="15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s="12" customFormat="1" hidden="1" x14ac:dyDescent="0.2">
      <c r="A699"/>
      <c r="B699"/>
      <c r="C699" s="10"/>
      <c r="D699" s="11"/>
      <c r="E699" s="11"/>
      <c r="F699" s="14"/>
      <c r="G699" s="11"/>
      <c r="H699" s="15"/>
      <c r="I699" s="15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s="12" customFormat="1" hidden="1" x14ac:dyDescent="0.2">
      <c r="A700"/>
      <c r="B700"/>
      <c r="C700" s="10"/>
      <c r="D700" s="11"/>
      <c r="E700" s="11"/>
      <c r="F700" s="14"/>
      <c r="G700" s="11"/>
      <c r="H700" s="15"/>
      <c r="I700" s="15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s="12" customFormat="1" hidden="1" x14ac:dyDescent="0.2">
      <c r="A701"/>
      <c r="B701"/>
      <c r="C701" s="10"/>
      <c r="D701" s="11"/>
      <c r="E701" s="11"/>
      <c r="F701" s="14"/>
      <c r="G701" s="11"/>
      <c r="H701" s="15"/>
      <c r="I701" s="15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s="12" customFormat="1" hidden="1" x14ac:dyDescent="0.2">
      <c r="A702"/>
      <c r="B702"/>
      <c r="C702" s="10"/>
      <c r="D702" s="11"/>
      <c r="E702" s="11"/>
      <c r="F702" s="14"/>
      <c r="G702" s="11"/>
      <c r="H702" s="15"/>
      <c r="I702" s="15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s="12" customFormat="1" hidden="1" x14ac:dyDescent="0.2">
      <c r="A703"/>
      <c r="B703"/>
      <c r="C703" s="10"/>
      <c r="D703" s="11"/>
      <c r="E703" s="11"/>
      <c r="F703" s="14"/>
      <c r="G703" s="11"/>
      <c r="H703" s="15"/>
      <c r="I703" s="15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s="12" customFormat="1" hidden="1" x14ac:dyDescent="0.2">
      <c r="A704"/>
      <c r="B704"/>
      <c r="C704" s="10"/>
      <c r="D704" s="11"/>
      <c r="E704" s="11"/>
      <c r="F704" s="14"/>
      <c r="G704" s="11"/>
      <c r="H704" s="15"/>
      <c r="I704" s="15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s="12" customFormat="1" hidden="1" x14ac:dyDescent="0.2">
      <c r="A705"/>
      <c r="B705"/>
      <c r="C705" s="10"/>
      <c r="D705" s="11"/>
      <c r="E705" s="11"/>
      <c r="F705" s="14"/>
      <c r="G705" s="11"/>
      <c r="H705" s="15"/>
      <c r="I705" s="15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s="12" customFormat="1" hidden="1" x14ac:dyDescent="0.2">
      <c r="A706"/>
      <c r="B706"/>
      <c r="C706" s="10"/>
      <c r="D706" s="11"/>
      <c r="E706" s="11"/>
      <c r="F706" s="14"/>
      <c r="G706" s="11"/>
      <c r="H706" s="15"/>
      <c r="I706" s="15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s="12" customFormat="1" hidden="1" x14ac:dyDescent="0.2">
      <c r="A707"/>
      <c r="B707"/>
      <c r="C707" s="10"/>
      <c r="D707" s="11"/>
      <c r="E707" s="11"/>
      <c r="F707" s="14"/>
      <c r="G707" s="11"/>
      <c r="H707" s="15"/>
      <c r="I707" s="1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s="12" customFormat="1" hidden="1" x14ac:dyDescent="0.2">
      <c r="A708"/>
      <c r="B708"/>
      <c r="C708" s="10"/>
      <c r="D708" s="11"/>
      <c r="E708" s="11"/>
      <c r="F708" s="14"/>
      <c r="G708" s="11"/>
      <c r="H708" s="15"/>
      <c r="I708" s="15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s="12" customFormat="1" hidden="1" x14ac:dyDescent="0.2">
      <c r="A709"/>
      <c r="B709"/>
      <c r="C709" s="10"/>
      <c r="D709" s="11"/>
      <c r="E709" s="11"/>
      <c r="F709" s="14"/>
      <c r="G709" s="11"/>
      <c r="H709" s="15"/>
      <c r="I709" s="15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s="12" customFormat="1" hidden="1" x14ac:dyDescent="0.2">
      <c r="A710"/>
      <c r="B710"/>
      <c r="C710" s="10"/>
      <c r="D710" s="11"/>
      <c r="E710" s="11"/>
      <c r="F710" s="14"/>
      <c r="G710" s="11"/>
      <c r="H710" s="15"/>
      <c r="I710" s="15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s="12" customFormat="1" hidden="1" x14ac:dyDescent="0.2">
      <c r="A711"/>
      <c r="B711"/>
      <c r="C711" s="10"/>
      <c r="D711" s="11"/>
      <c r="E711" s="11"/>
      <c r="F711" s="14"/>
      <c r="G711" s="11"/>
      <c r="H711" s="15"/>
      <c r="I711" s="15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s="12" customFormat="1" hidden="1" x14ac:dyDescent="0.2">
      <c r="A712"/>
      <c r="B712"/>
      <c r="C712" s="10"/>
      <c r="D712" s="11"/>
      <c r="E712" s="11"/>
      <c r="F712" s="14"/>
      <c r="G712" s="11"/>
      <c r="H712" s="15"/>
      <c r="I712" s="15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s="12" customFormat="1" hidden="1" x14ac:dyDescent="0.2">
      <c r="A713"/>
      <c r="B713"/>
      <c r="C713" s="10"/>
      <c r="D713" s="11"/>
      <c r="E713" s="11"/>
      <c r="F713" s="14"/>
      <c r="G713" s="11"/>
      <c r="H713" s="15"/>
      <c r="I713" s="15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s="12" customFormat="1" hidden="1" x14ac:dyDescent="0.2">
      <c r="A714"/>
      <c r="B714"/>
      <c r="C714" s="10"/>
      <c r="D714" s="11"/>
      <c r="E714" s="11"/>
      <c r="F714" s="14"/>
      <c r="G714" s="11"/>
      <c r="H714" s="15"/>
      <c r="I714" s="15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s="12" customFormat="1" hidden="1" x14ac:dyDescent="0.2">
      <c r="A715"/>
      <c r="B715"/>
      <c r="C715" s="10"/>
      <c r="D715" s="11"/>
      <c r="E715" s="11"/>
      <c r="F715" s="14"/>
      <c r="G715" s="11"/>
      <c r="H715" s="15"/>
      <c r="I715" s="15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s="12" customFormat="1" hidden="1" x14ac:dyDescent="0.2">
      <c r="A716"/>
      <c r="B716"/>
      <c r="C716" s="10"/>
      <c r="D716" s="11"/>
      <c r="E716" s="11"/>
      <c r="F716" s="14"/>
      <c r="G716" s="11"/>
      <c r="H716" s="15"/>
      <c r="I716" s="15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s="12" customFormat="1" hidden="1" x14ac:dyDescent="0.2">
      <c r="A717"/>
      <c r="B717"/>
      <c r="C717" s="10"/>
      <c r="D717" s="11"/>
      <c r="E717" s="11"/>
      <c r="F717" s="14"/>
      <c r="G717" s="11"/>
      <c r="H717" s="15"/>
      <c r="I717" s="15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s="12" customFormat="1" hidden="1" x14ac:dyDescent="0.2">
      <c r="A718"/>
      <c r="B718"/>
      <c r="C718" s="10"/>
      <c r="D718" s="11"/>
      <c r="E718" s="11"/>
      <c r="F718" s="14"/>
      <c r="G718" s="11"/>
      <c r="H718" s="15"/>
      <c r="I718" s="15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s="12" customFormat="1" hidden="1" x14ac:dyDescent="0.2">
      <c r="A719"/>
      <c r="B719"/>
      <c r="C719" s="10"/>
      <c r="D719" s="11"/>
      <c r="E719" s="11"/>
      <c r="F719" s="14"/>
      <c r="G719" s="11"/>
      <c r="H719" s="15"/>
      <c r="I719" s="15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idden="1" x14ac:dyDescent="0.2">
      <c r="C720" s="10"/>
      <c r="D720" s="11"/>
      <c r="E720" s="11"/>
      <c r="F720" s="14"/>
      <c r="G720" s="11"/>
      <c r="H720" s="15"/>
      <c r="I720" s="15"/>
    </row>
    <row r="721" spans="3:23" hidden="1" x14ac:dyDescent="0.2">
      <c r="C721" s="10"/>
      <c r="D721" s="11"/>
      <c r="E721" s="11"/>
      <c r="F721" s="14"/>
      <c r="G721" s="11"/>
      <c r="H721" s="15"/>
      <c r="I721" s="15"/>
      <c r="N721"/>
      <c r="O721"/>
      <c r="P721"/>
      <c r="Q721"/>
      <c r="R721"/>
      <c r="S721"/>
      <c r="T721"/>
      <c r="U721"/>
      <c r="V721"/>
      <c r="W721"/>
    </row>
    <row r="722" spans="3:23" hidden="1" x14ac:dyDescent="0.2">
      <c r="C722" s="10"/>
      <c r="D722" s="11"/>
      <c r="E722" s="11"/>
      <c r="F722" s="14"/>
      <c r="G722" s="11"/>
      <c r="H722" s="15"/>
      <c r="I722" s="15"/>
      <c r="N722"/>
      <c r="O722"/>
      <c r="P722"/>
      <c r="Q722"/>
      <c r="R722"/>
      <c r="S722"/>
      <c r="T722"/>
      <c r="U722"/>
      <c r="V722"/>
      <c r="W722"/>
    </row>
    <row r="723" spans="3:23" hidden="1" x14ac:dyDescent="0.2">
      <c r="C723" s="10"/>
      <c r="D723" s="11"/>
      <c r="E723" s="11"/>
      <c r="F723" s="14"/>
      <c r="G723" s="11"/>
      <c r="H723" s="15"/>
      <c r="I723" s="15"/>
      <c r="N723"/>
      <c r="O723"/>
      <c r="P723"/>
      <c r="Q723"/>
      <c r="R723"/>
      <c r="S723"/>
      <c r="T723"/>
      <c r="U723"/>
      <c r="V723"/>
      <c r="W723"/>
    </row>
    <row r="724" spans="3:23" hidden="1" x14ac:dyDescent="0.2">
      <c r="C724" s="10"/>
      <c r="D724" s="11"/>
      <c r="E724" s="11"/>
      <c r="F724" s="14"/>
      <c r="G724" s="11"/>
      <c r="H724" s="15"/>
      <c r="I724" s="15"/>
      <c r="N724"/>
      <c r="O724"/>
      <c r="P724"/>
      <c r="Q724"/>
      <c r="R724"/>
      <c r="S724"/>
      <c r="T724"/>
      <c r="U724"/>
      <c r="V724"/>
      <c r="W724"/>
    </row>
    <row r="725" spans="3:23" hidden="1" x14ac:dyDescent="0.2">
      <c r="C725" s="10"/>
      <c r="D725" s="11"/>
      <c r="E725" s="11"/>
      <c r="F725" s="14"/>
      <c r="G725" s="11"/>
      <c r="H725" s="15"/>
      <c r="I725" s="15"/>
      <c r="N725"/>
      <c r="O725"/>
      <c r="P725"/>
      <c r="Q725"/>
      <c r="R725"/>
      <c r="S725"/>
      <c r="T725"/>
      <c r="U725"/>
      <c r="V725"/>
      <c r="W725"/>
    </row>
    <row r="726" spans="3:23" hidden="1" x14ac:dyDescent="0.2">
      <c r="C726" s="10"/>
      <c r="D726" s="11"/>
      <c r="E726" s="11"/>
      <c r="F726" s="14"/>
      <c r="G726" s="11"/>
      <c r="H726" s="15"/>
      <c r="I726" s="15"/>
      <c r="N726"/>
      <c r="O726"/>
      <c r="P726"/>
      <c r="Q726"/>
      <c r="R726"/>
      <c r="S726"/>
      <c r="T726"/>
      <c r="U726"/>
      <c r="V726"/>
      <c r="W726"/>
    </row>
    <row r="727" spans="3:23" hidden="1" x14ac:dyDescent="0.2">
      <c r="C727" s="10"/>
      <c r="D727" s="11"/>
      <c r="E727" s="11"/>
      <c r="F727" s="14"/>
      <c r="G727" s="11"/>
      <c r="H727" s="15"/>
      <c r="I727" s="15"/>
      <c r="N727"/>
      <c r="O727"/>
      <c r="P727"/>
      <c r="Q727"/>
      <c r="R727"/>
      <c r="S727"/>
      <c r="T727"/>
      <c r="U727"/>
      <c r="V727"/>
      <c r="W727"/>
    </row>
    <row r="728" spans="3:23" hidden="1" x14ac:dyDescent="0.2">
      <c r="C728" s="10"/>
      <c r="D728" s="11"/>
      <c r="E728" s="11"/>
      <c r="F728" s="14"/>
      <c r="G728" s="11"/>
      <c r="H728" s="15"/>
      <c r="I728" s="15"/>
      <c r="N728"/>
      <c r="O728"/>
      <c r="P728"/>
      <c r="Q728"/>
      <c r="R728"/>
      <c r="S728"/>
      <c r="T728"/>
      <c r="U728"/>
      <c r="V728"/>
      <c r="W728"/>
    </row>
    <row r="729" spans="3:23" hidden="1" x14ac:dyDescent="0.2">
      <c r="C729" s="10"/>
      <c r="D729" s="11"/>
      <c r="E729" s="11"/>
      <c r="F729" s="14"/>
      <c r="G729" s="11"/>
      <c r="H729" s="15"/>
      <c r="I729" s="15"/>
      <c r="N729"/>
      <c r="O729"/>
      <c r="P729"/>
      <c r="Q729"/>
      <c r="R729"/>
      <c r="S729"/>
      <c r="T729"/>
      <c r="U729"/>
      <c r="V729"/>
      <c r="W729"/>
    </row>
    <row r="730" spans="3:23" hidden="1" x14ac:dyDescent="0.2">
      <c r="C730" s="10"/>
      <c r="D730" s="11"/>
      <c r="E730" s="11"/>
      <c r="F730" s="14"/>
      <c r="G730" s="11"/>
      <c r="H730" s="15"/>
      <c r="I730" s="15"/>
      <c r="N730"/>
      <c r="O730"/>
      <c r="P730"/>
      <c r="Q730"/>
      <c r="R730"/>
      <c r="S730"/>
      <c r="T730"/>
      <c r="U730"/>
      <c r="V730"/>
      <c r="W730"/>
    </row>
    <row r="731" spans="3:23" hidden="1" x14ac:dyDescent="0.2">
      <c r="C731" s="10"/>
      <c r="D731" s="11"/>
      <c r="E731" s="11"/>
      <c r="F731" s="14"/>
      <c r="G731" s="11"/>
      <c r="H731" s="15"/>
      <c r="I731" s="15"/>
      <c r="N731"/>
      <c r="O731"/>
      <c r="P731"/>
      <c r="Q731"/>
      <c r="R731"/>
      <c r="S731"/>
      <c r="T731"/>
      <c r="U731"/>
      <c r="V731"/>
      <c r="W731"/>
    </row>
    <row r="732" spans="3:23" hidden="1" x14ac:dyDescent="0.2">
      <c r="C732" s="10"/>
      <c r="D732" s="11"/>
      <c r="E732" s="11"/>
      <c r="F732" s="14"/>
      <c r="G732" s="11"/>
      <c r="H732" s="15"/>
      <c r="I732" s="15"/>
      <c r="N732"/>
      <c r="O732"/>
      <c r="P732"/>
      <c r="Q732"/>
      <c r="R732"/>
      <c r="S732"/>
      <c r="T732"/>
      <c r="U732"/>
      <c r="V732"/>
      <c r="W732"/>
    </row>
    <row r="733" spans="3:23" hidden="1" x14ac:dyDescent="0.2">
      <c r="C733" s="10"/>
      <c r="D733"/>
      <c r="E733" s="11"/>
      <c r="F733" s="14"/>
      <c r="G733" s="11"/>
      <c r="H733" s="15"/>
      <c r="I733" s="15"/>
      <c r="N733"/>
      <c r="O733"/>
      <c r="P733"/>
      <c r="Q733"/>
      <c r="R733"/>
      <c r="S733"/>
      <c r="T733"/>
      <c r="U733"/>
      <c r="V733"/>
      <c r="W733"/>
    </row>
    <row r="734" spans="3:23" hidden="1" x14ac:dyDescent="0.2">
      <c r="C734" s="10"/>
      <c r="D734"/>
      <c r="E734" s="11"/>
      <c r="F734" s="14"/>
      <c r="G734" s="11"/>
      <c r="H734" s="15"/>
      <c r="I734" s="15"/>
      <c r="N734"/>
      <c r="O734"/>
      <c r="P734"/>
      <c r="Q734"/>
      <c r="R734"/>
      <c r="S734"/>
      <c r="T734"/>
      <c r="U734"/>
      <c r="V734"/>
      <c r="W734"/>
    </row>
    <row r="735" spans="3:23" hidden="1" x14ac:dyDescent="0.2">
      <c r="C735" s="10"/>
      <c r="D735"/>
      <c r="E735" s="11"/>
      <c r="F735" s="14"/>
      <c r="G735" s="11"/>
      <c r="H735" s="15"/>
      <c r="I735" s="15"/>
      <c r="N735"/>
      <c r="O735"/>
      <c r="P735"/>
      <c r="Q735"/>
      <c r="R735"/>
      <c r="S735"/>
      <c r="T735"/>
      <c r="U735"/>
      <c r="V735"/>
      <c r="W735"/>
    </row>
    <row r="736" spans="3:23" hidden="1" x14ac:dyDescent="0.2">
      <c r="C736"/>
      <c r="D736"/>
      <c r="E736"/>
      <c r="F736" s="14"/>
      <c r="G736" s="15"/>
      <c r="H736" s="16"/>
      <c r="I736" s="15"/>
      <c r="N736"/>
      <c r="O736"/>
      <c r="P736"/>
      <c r="Q736"/>
      <c r="R736"/>
      <c r="S736"/>
      <c r="T736"/>
      <c r="U736"/>
      <c r="V736"/>
      <c r="W736"/>
    </row>
    <row r="737" spans="3:23" hidden="1" x14ac:dyDescent="0.2">
      <c r="C737"/>
      <c r="D737"/>
      <c r="E737"/>
      <c r="F737" s="14"/>
      <c r="G737" s="15"/>
      <c r="H737" s="16"/>
      <c r="I737" s="15"/>
      <c r="N737"/>
      <c r="O737"/>
      <c r="P737"/>
      <c r="Q737"/>
      <c r="R737"/>
      <c r="S737"/>
      <c r="T737"/>
      <c r="U737"/>
      <c r="V737"/>
      <c r="W737"/>
    </row>
    <row r="738" spans="3:23" hidden="1" x14ac:dyDescent="0.2">
      <c r="C738"/>
      <c r="D738"/>
      <c r="E738"/>
      <c r="F738" s="14"/>
      <c r="G738" s="15"/>
      <c r="H738" s="16"/>
      <c r="I738" s="15"/>
      <c r="N738"/>
      <c r="O738"/>
      <c r="P738"/>
      <c r="Q738"/>
      <c r="R738"/>
      <c r="S738"/>
      <c r="T738"/>
      <c r="U738"/>
      <c r="V738"/>
      <c r="W738"/>
    </row>
    <row r="739" spans="3:23" hidden="1" x14ac:dyDescent="0.2">
      <c r="C739"/>
      <c r="D739"/>
      <c r="E739"/>
      <c r="F739" s="14"/>
      <c r="G739" s="15"/>
      <c r="H739" s="16"/>
      <c r="I739" s="15"/>
      <c r="N739"/>
      <c r="O739"/>
      <c r="P739"/>
      <c r="Q739"/>
      <c r="R739"/>
      <c r="S739"/>
      <c r="T739"/>
      <c r="U739"/>
      <c r="V739"/>
      <c r="W739"/>
    </row>
    <row r="740" spans="3:23" hidden="1" x14ac:dyDescent="0.2">
      <c r="C740"/>
      <c r="D740"/>
      <c r="E740"/>
      <c r="F740" s="14"/>
      <c r="G740" s="15"/>
      <c r="H740" s="16"/>
      <c r="I740" s="15"/>
      <c r="N740"/>
      <c r="O740"/>
      <c r="P740"/>
      <c r="Q740"/>
      <c r="R740"/>
      <c r="S740"/>
      <c r="T740"/>
      <c r="U740"/>
      <c r="V740"/>
      <c r="W740"/>
    </row>
    <row r="741" spans="3:23" hidden="1" x14ac:dyDescent="0.2">
      <c r="C741"/>
      <c r="D741"/>
      <c r="E741"/>
      <c r="F741" s="14"/>
      <c r="G741" s="15"/>
      <c r="H741" s="16"/>
      <c r="I741" s="15"/>
      <c r="N741"/>
      <c r="O741"/>
      <c r="P741"/>
      <c r="Q741"/>
      <c r="R741"/>
      <c r="S741"/>
      <c r="T741"/>
      <c r="U741"/>
      <c r="V741"/>
      <c r="W741"/>
    </row>
    <row r="742" spans="3:23" hidden="1" x14ac:dyDescent="0.2">
      <c r="C742"/>
      <c r="D742"/>
      <c r="E742"/>
      <c r="F742" s="14"/>
      <c r="G742" s="15"/>
      <c r="H742" s="16"/>
      <c r="I742" s="15"/>
      <c r="N742"/>
      <c r="O742"/>
      <c r="P742"/>
      <c r="Q742"/>
      <c r="R742"/>
      <c r="S742"/>
      <c r="T742"/>
      <c r="U742"/>
      <c r="V742"/>
      <c r="W742"/>
    </row>
    <row r="743" spans="3:23" hidden="1" x14ac:dyDescent="0.2">
      <c r="C743"/>
      <c r="D743"/>
      <c r="E743"/>
      <c r="F743" s="14"/>
      <c r="G743" s="15"/>
      <c r="H743" s="16"/>
      <c r="I743" s="15"/>
      <c r="N743"/>
      <c r="O743"/>
      <c r="P743"/>
      <c r="Q743"/>
      <c r="R743"/>
      <c r="S743"/>
      <c r="T743"/>
      <c r="U743"/>
      <c r="V743"/>
      <c r="W743"/>
    </row>
    <row r="744" spans="3:23" hidden="1" x14ac:dyDescent="0.2">
      <c r="C744"/>
      <c r="D744"/>
      <c r="E744"/>
      <c r="F744" s="14"/>
      <c r="G744" s="15"/>
      <c r="H744" s="16"/>
      <c r="I744" s="15"/>
      <c r="N744"/>
      <c r="O744"/>
      <c r="P744"/>
      <c r="Q744"/>
      <c r="R744"/>
      <c r="S744"/>
      <c r="T744"/>
      <c r="U744"/>
      <c r="V744"/>
      <c r="W744"/>
    </row>
    <row r="745" spans="3:23" hidden="1" x14ac:dyDescent="0.2">
      <c r="C745"/>
      <c r="D745"/>
      <c r="E745"/>
      <c r="F745" s="14"/>
      <c r="G745" s="15"/>
      <c r="H745" s="16"/>
      <c r="I745" s="15"/>
      <c r="N745"/>
      <c r="O745"/>
      <c r="P745"/>
      <c r="Q745"/>
      <c r="R745"/>
      <c r="S745"/>
      <c r="T745"/>
      <c r="U745"/>
      <c r="V745"/>
      <c r="W745"/>
    </row>
    <row r="746" spans="3:23" hidden="1" x14ac:dyDescent="0.2">
      <c r="C746"/>
      <c r="D746"/>
      <c r="E746"/>
      <c r="F746" s="14"/>
      <c r="G746" s="15"/>
      <c r="H746" s="16"/>
      <c r="I746" s="15"/>
      <c r="N746"/>
      <c r="O746"/>
      <c r="P746"/>
      <c r="Q746"/>
      <c r="R746"/>
      <c r="S746"/>
      <c r="T746"/>
      <c r="U746"/>
      <c r="V746"/>
      <c r="W746"/>
    </row>
    <row r="747" spans="3:23" hidden="1" x14ac:dyDescent="0.2">
      <c r="C747"/>
      <c r="D747"/>
      <c r="E747"/>
      <c r="F747" s="14"/>
      <c r="G747" s="15"/>
      <c r="H747" s="16"/>
      <c r="I747" s="15"/>
      <c r="N747"/>
      <c r="O747"/>
      <c r="P747"/>
      <c r="Q747"/>
      <c r="R747"/>
      <c r="S747"/>
      <c r="T747"/>
      <c r="U747"/>
      <c r="V747"/>
      <c r="W747"/>
    </row>
    <row r="748" spans="3:23" hidden="1" x14ac:dyDescent="0.2">
      <c r="C748"/>
      <c r="D748"/>
      <c r="E748"/>
      <c r="F748" s="14"/>
      <c r="G748" s="15"/>
      <c r="H748" s="16"/>
      <c r="I748" s="15"/>
      <c r="N748"/>
      <c r="O748"/>
      <c r="P748"/>
      <c r="Q748"/>
      <c r="R748"/>
      <c r="S748"/>
      <c r="T748"/>
      <c r="U748"/>
      <c r="V748"/>
      <c r="W748"/>
    </row>
    <row r="749" spans="3:23" hidden="1" x14ac:dyDescent="0.2">
      <c r="C749"/>
      <c r="D749"/>
      <c r="E749"/>
      <c r="F749" s="14"/>
      <c r="G749" s="15"/>
      <c r="H749" s="16"/>
      <c r="I749" s="15"/>
      <c r="N749"/>
      <c r="O749"/>
      <c r="P749"/>
      <c r="Q749"/>
      <c r="R749"/>
      <c r="S749"/>
      <c r="T749"/>
      <c r="U749"/>
      <c r="V749"/>
      <c r="W749"/>
    </row>
    <row r="750" spans="3:23" hidden="1" x14ac:dyDescent="0.2">
      <c r="C750"/>
      <c r="D750"/>
      <c r="E750"/>
      <c r="F750" s="14"/>
      <c r="G750" s="15"/>
      <c r="H750" s="16"/>
      <c r="I750" s="15"/>
      <c r="N750"/>
      <c r="O750"/>
      <c r="P750"/>
      <c r="Q750"/>
      <c r="R750"/>
      <c r="S750"/>
      <c r="T750"/>
      <c r="U750"/>
      <c r="V750"/>
      <c r="W750"/>
    </row>
    <row r="751" spans="3:23" hidden="1" x14ac:dyDescent="0.2">
      <c r="C751"/>
      <c r="D751"/>
      <c r="E751"/>
      <c r="F751" s="14"/>
      <c r="G751" s="15"/>
      <c r="H751" s="16"/>
      <c r="I751" s="15"/>
      <c r="N751"/>
      <c r="O751"/>
      <c r="P751"/>
      <c r="Q751"/>
      <c r="R751"/>
      <c r="S751"/>
      <c r="T751"/>
      <c r="U751"/>
      <c r="V751"/>
      <c r="W751"/>
    </row>
    <row r="752" spans="3:23" hidden="1" x14ac:dyDescent="0.2">
      <c r="C752"/>
      <c r="D752"/>
      <c r="E752"/>
      <c r="F752" s="14"/>
      <c r="G752" s="15"/>
      <c r="H752" s="16"/>
      <c r="I752" s="15"/>
      <c r="N752"/>
      <c r="O752"/>
      <c r="P752"/>
      <c r="Q752"/>
      <c r="R752"/>
      <c r="S752"/>
      <c r="T752"/>
      <c r="U752"/>
      <c r="V752"/>
      <c r="W752"/>
    </row>
    <row r="753" spans="3:23" hidden="1" x14ac:dyDescent="0.2">
      <c r="C753"/>
      <c r="D753"/>
      <c r="E753"/>
      <c r="F753" s="14"/>
      <c r="G753" s="15"/>
      <c r="H753" s="16"/>
      <c r="I753" s="15"/>
      <c r="N753"/>
      <c r="O753"/>
      <c r="P753"/>
      <c r="Q753"/>
      <c r="R753"/>
      <c r="S753"/>
      <c r="T753"/>
      <c r="U753"/>
      <c r="V753"/>
      <c r="W753"/>
    </row>
    <row r="754" spans="3:23" hidden="1" x14ac:dyDescent="0.2">
      <c r="C754"/>
      <c r="D754"/>
      <c r="E754"/>
      <c r="F754" s="14"/>
      <c r="G754" s="15"/>
      <c r="H754" s="16"/>
      <c r="I754" s="15"/>
      <c r="N754"/>
      <c r="O754"/>
      <c r="P754"/>
      <c r="Q754"/>
      <c r="R754"/>
      <c r="S754"/>
      <c r="T754"/>
      <c r="U754"/>
      <c r="V754"/>
      <c r="W754"/>
    </row>
    <row r="755" spans="3:23" hidden="1" x14ac:dyDescent="0.2">
      <c r="C755"/>
      <c r="D755"/>
      <c r="E755"/>
      <c r="F755" s="14"/>
      <c r="G755" s="15"/>
      <c r="H755" s="16"/>
      <c r="I755" s="15"/>
      <c r="N755"/>
      <c r="O755"/>
      <c r="P755"/>
      <c r="Q755"/>
      <c r="R755"/>
      <c r="S755"/>
      <c r="T755"/>
      <c r="U755"/>
      <c r="V755"/>
      <c r="W755"/>
    </row>
    <row r="756" spans="3:23" hidden="1" x14ac:dyDescent="0.2">
      <c r="F756" s="14"/>
      <c r="G756" s="15"/>
      <c r="H756" s="16"/>
      <c r="I756" s="15"/>
    </row>
    <row r="757" spans="3:23" hidden="1" x14ac:dyDescent="0.2">
      <c r="F757" s="14"/>
      <c r="G757" s="15"/>
      <c r="H757" s="16"/>
      <c r="I757" s="15"/>
    </row>
    <row r="758" spans="3:23" hidden="1" x14ac:dyDescent="0.2">
      <c r="F758" s="14"/>
      <c r="G758" s="15"/>
      <c r="H758" s="16"/>
      <c r="I758" s="15"/>
    </row>
    <row r="759" spans="3:23" hidden="1" x14ac:dyDescent="0.2">
      <c r="F759" s="14"/>
      <c r="G759" s="15"/>
      <c r="H759" s="16"/>
      <c r="I759" s="15"/>
    </row>
    <row r="760" spans="3:23" hidden="1" x14ac:dyDescent="0.2">
      <c r="F760" s="14"/>
      <c r="G760" s="15"/>
      <c r="H760" s="16"/>
      <c r="I760" s="15"/>
    </row>
    <row r="761" spans="3:23" hidden="1" x14ac:dyDescent="0.2">
      <c r="F761" s="14"/>
      <c r="G761" s="15"/>
      <c r="H761" s="16"/>
      <c r="I761" s="15"/>
    </row>
    <row r="762" spans="3:23" hidden="1" x14ac:dyDescent="0.2">
      <c r="F762" s="14"/>
      <c r="G762" s="15"/>
      <c r="H762" s="16"/>
      <c r="I762" s="15"/>
    </row>
    <row r="763" spans="3:23" hidden="1" x14ac:dyDescent="0.2">
      <c r="F763" s="14"/>
      <c r="G763" s="15"/>
      <c r="H763" s="16"/>
      <c r="I763" s="15"/>
    </row>
    <row r="764" spans="3:23" hidden="1" x14ac:dyDescent="0.2">
      <c r="F764" s="14"/>
      <c r="G764" s="15"/>
      <c r="H764" s="16"/>
      <c r="I764" s="15"/>
    </row>
    <row r="765" spans="3:23" hidden="1" x14ac:dyDescent="0.2">
      <c r="F765" s="14"/>
      <c r="G765" s="15"/>
      <c r="H765" s="16"/>
      <c r="I765" s="15"/>
    </row>
    <row r="766" spans="3:23" hidden="1" x14ac:dyDescent="0.2">
      <c r="F766" s="14"/>
      <c r="G766" s="15"/>
      <c r="H766" s="16"/>
      <c r="I766" s="15"/>
    </row>
    <row r="767" spans="3:23" hidden="1" x14ac:dyDescent="0.2">
      <c r="F767" s="14"/>
      <c r="G767" s="15"/>
      <c r="H767" s="16"/>
      <c r="I767" s="15"/>
    </row>
    <row r="768" spans="3:23" hidden="1" x14ac:dyDescent="0.2">
      <c r="F768" s="14"/>
      <c r="G768" s="15"/>
      <c r="H768" s="16"/>
      <c r="I768" s="15"/>
    </row>
    <row r="769" spans="6:9" hidden="1" x14ac:dyDescent="0.2">
      <c r="F769" s="14"/>
      <c r="G769" s="15"/>
      <c r="H769" s="16"/>
      <c r="I769" s="15"/>
    </row>
    <row r="770" spans="6:9" hidden="1" x14ac:dyDescent="0.2">
      <c r="F770" s="14"/>
      <c r="G770" s="15"/>
      <c r="H770" s="16"/>
      <c r="I770" s="15"/>
    </row>
    <row r="771" spans="6:9" hidden="1" x14ac:dyDescent="0.2">
      <c r="F771" s="14"/>
      <c r="G771" s="15"/>
      <c r="H771" s="16"/>
      <c r="I771" s="15"/>
    </row>
    <row r="772" spans="6:9" hidden="1" x14ac:dyDescent="0.2">
      <c r="F772" s="14"/>
      <c r="G772" s="15"/>
      <c r="H772" s="16"/>
      <c r="I772" s="15"/>
    </row>
    <row r="773" spans="6:9" hidden="1" x14ac:dyDescent="0.2">
      <c r="F773" s="14"/>
      <c r="G773" s="15"/>
      <c r="H773" s="16"/>
      <c r="I773" s="15"/>
    </row>
    <row r="774" spans="6:9" hidden="1" x14ac:dyDescent="0.2">
      <c r="F774" s="14"/>
      <c r="G774" s="15"/>
      <c r="H774" s="16"/>
      <c r="I774" s="15"/>
    </row>
    <row r="775" spans="6:9" hidden="1" x14ac:dyDescent="0.2">
      <c r="F775" s="14"/>
      <c r="G775" s="15"/>
      <c r="H775" s="16"/>
      <c r="I775" s="15"/>
    </row>
    <row r="776" spans="6:9" hidden="1" x14ac:dyDescent="0.2">
      <c r="F776" s="14"/>
      <c r="G776" s="15"/>
      <c r="H776" s="16"/>
      <c r="I776" s="15"/>
    </row>
    <row r="777" spans="6:9" hidden="1" x14ac:dyDescent="0.2">
      <c r="F777" s="14"/>
      <c r="G777" s="15"/>
      <c r="H777" s="16"/>
      <c r="I777" s="15"/>
    </row>
    <row r="778" spans="6:9" hidden="1" x14ac:dyDescent="0.2">
      <c r="F778" s="14"/>
      <c r="G778" s="15"/>
      <c r="H778" s="16"/>
      <c r="I778" s="15"/>
    </row>
    <row r="779" spans="6:9" hidden="1" x14ac:dyDescent="0.2">
      <c r="F779" s="14"/>
      <c r="G779" s="15"/>
      <c r="H779" s="16"/>
      <c r="I779" s="15"/>
    </row>
    <row r="780" spans="6:9" hidden="1" x14ac:dyDescent="0.2">
      <c r="F780" s="14"/>
      <c r="G780" s="15"/>
      <c r="H780" s="16"/>
      <c r="I780" s="15"/>
    </row>
    <row r="781" spans="6:9" hidden="1" x14ac:dyDescent="0.2">
      <c r="F781" s="14"/>
      <c r="G781" s="15"/>
      <c r="H781" s="16"/>
      <c r="I781" s="15"/>
    </row>
    <row r="782" spans="6:9" hidden="1" x14ac:dyDescent="0.2">
      <c r="F782" s="14"/>
      <c r="G782" s="15"/>
      <c r="H782" s="16"/>
      <c r="I782" s="15"/>
    </row>
    <row r="783" spans="6:9" hidden="1" x14ac:dyDescent="0.2">
      <c r="F783" s="14"/>
      <c r="G783" s="15"/>
      <c r="H783" s="16"/>
      <c r="I783" s="15"/>
    </row>
    <row r="784" spans="6:9" hidden="1" x14ac:dyDescent="0.2">
      <c r="F784" s="14"/>
      <c r="G784" s="15"/>
      <c r="H784" s="16"/>
      <c r="I784" s="15"/>
    </row>
    <row r="785" spans="6:9" hidden="1" x14ac:dyDescent="0.2">
      <c r="F785" s="14"/>
      <c r="G785" s="15"/>
      <c r="H785" s="16"/>
      <c r="I785" s="15"/>
    </row>
    <row r="786" spans="6:9" hidden="1" x14ac:dyDescent="0.2">
      <c r="F786" s="14"/>
      <c r="G786" s="15"/>
      <c r="H786" s="16"/>
      <c r="I786" s="15"/>
    </row>
    <row r="787" spans="6:9" hidden="1" x14ac:dyDescent="0.2">
      <c r="F787" s="14"/>
      <c r="G787" s="15"/>
      <c r="H787" s="16"/>
      <c r="I787" s="15"/>
    </row>
    <row r="788" spans="6:9" hidden="1" x14ac:dyDescent="0.2">
      <c r="F788" s="14"/>
    </row>
    <row r="789" spans="6:9" hidden="1" x14ac:dyDescent="0.2">
      <c r="F789" s="14"/>
    </row>
    <row r="790" spans="6:9" hidden="1" x14ac:dyDescent="0.2">
      <c r="F790" s="14"/>
    </row>
    <row r="791" spans="6:9" hidden="1" x14ac:dyDescent="0.2">
      <c r="F791" s="14"/>
    </row>
    <row r="792" spans="6:9" hidden="1" x14ac:dyDescent="0.2">
      <c r="F792" s="14"/>
    </row>
    <row r="793" spans="6:9" hidden="1" x14ac:dyDescent="0.2">
      <c r="F793" s="14"/>
    </row>
    <row r="794" spans="6:9" hidden="1" x14ac:dyDescent="0.2">
      <c r="F794" s="14"/>
    </row>
    <row r="795" spans="6:9" hidden="1" x14ac:dyDescent="0.2">
      <c r="F795" s="14"/>
    </row>
    <row r="796" spans="6:9" hidden="1" x14ac:dyDescent="0.2">
      <c r="F796" s="14"/>
    </row>
    <row r="797" spans="6:9" hidden="1" x14ac:dyDescent="0.2">
      <c r="F797" s="14"/>
    </row>
    <row r="798" spans="6:9" hidden="1" x14ac:dyDescent="0.2">
      <c r="F798" s="14"/>
    </row>
    <row r="799" spans="6:9" hidden="1" x14ac:dyDescent="0.2">
      <c r="F799" s="14"/>
    </row>
    <row r="800" spans="6:9" hidden="1" x14ac:dyDescent="0.2">
      <c r="F800" s="14"/>
    </row>
    <row r="801" spans="6:6" hidden="1" x14ac:dyDescent="0.2">
      <c r="F801" s="14"/>
    </row>
    <row r="802" spans="6:6" hidden="1" x14ac:dyDescent="0.2">
      <c r="F802" s="14"/>
    </row>
    <row r="803" spans="6:6" hidden="1" x14ac:dyDescent="0.2">
      <c r="F803" s="14"/>
    </row>
    <row r="804" spans="6:6" hidden="1" x14ac:dyDescent="0.2">
      <c r="F804" s="14"/>
    </row>
    <row r="805" spans="6:6" hidden="1" x14ac:dyDescent="0.2">
      <c r="F805" s="14"/>
    </row>
    <row r="806" spans="6:6" hidden="1" x14ac:dyDescent="0.2">
      <c r="F806" s="14"/>
    </row>
    <row r="807" spans="6:6" hidden="1" x14ac:dyDescent="0.2">
      <c r="F807" s="14"/>
    </row>
    <row r="808" spans="6:6" hidden="1" x14ac:dyDescent="0.2">
      <c r="F808" s="14"/>
    </row>
    <row r="809" spans="6:6" hidden="1" x14ac:dyDescent="0.2">
      <c r="F809" s="14"/>
    </row>
    <row r="810" spans="6:6" hidden="1" x14ac:dyDescent="0.2">
      <c r="F810" s="14"/>
    </row>
    <row r="811" spans="6:6" hidden="1" x14ac:dyDescent="0.2">
      <c r="F811" s="14"/>
    </row>
    <row r="812" spans="6:6" hidden="1" x14ac:dyDescent="0.2">
      <c r="F812" s="14"/>
    </row>
    <row r="813" spans="6:6" hidden="1" x14ac:dyDescent="0.2">
      <c r="F813" s="14"/>
    </row>
    <row r="814" spans="6:6" hidden="1" x14ac:dyDescent="0.2">
      <c r="F814" s="14"/>
    </row>
    <row r="815" spans="6:6" hidden="1" x14ac:dyDescent="0.2">
      <c r="F815" s="14"/>
    </row>
    <row r="816" spans="6:6" hidden="1" x14ac:dyDescent="0.2">
      <c r="F816" s="14"/>
    </row>
    <row r="817" spans="6:6" hidden="1" x14ac:dyDescent="0.2">
      <c r="F817" s="14"/>
    </row>
    <row r="818" spans="6:6" hidden="1" x14ac:dyDescent="0.2">
      <c r="F818" s="14"/>
    </row>
    <row r="819" spans="6:6" hidden="1" x14ac:dyDescent="0.2">
      <c r="F819" s="14"/>
    </row>
    <row r="820" spans="6:6" hidden="1" x14ac:dyDescent="0.2">
      <c r="F820" s="14"/>
    </row>
    <row r="821" spans="6:6" hidden="1" x14ac:dyDescent="0.2">
      <c r="F821" s="14"/>
    </row>
  </sheetData>
  <mergeCells count="499">
    <mergeCell ref="A1:W1"/>
    <mergeCell ref="A3:A4"/>
    <mergeCell ref="B3:B4"/>
    <mergeCell ref="C3:C4"/>
    <mergeCell ref="D3:D4"/>
    <mergeCell ref="E3:E4"/>
    <mergeCell ref="F3:F4"/>
    <mergeCell ref="G3:G4"/>
    <mergeCell ref="H3:J3"/>
    <mergeCell ref="K3:P3"/>
    <mergeCell ref="Q3:W3"/>
    <mergeCell ref="A5:A8"/>
    <mergeCell ref="C5:C8"/>
    <mergeCell ref="D5:D8"/>
    <mergeCell ref="E5:E8"/>
    <mergeCell ref="A10:A13"/>
    <mergeCell ref="C10:C13"/>
    <mergeCell ref="D10:D13"/>
    <mergeCell ref="E10:E13"/>
    <mergeCell ref="A25:A28"/>
    <mergeCell ref="C25:C28"/>
    <mergeCell ref="D25:D28"/>
    <mergeCell ref="E25:E28"/>
    <mergeCell ref="A30:A33"/>
    <mergeCell ref="C30:C33"/>
    <mergeCell ref="D30:D33"/>
    <mergeCell ref="E30:E33"/>
    <mergeCell ref="A15:A18"/>
    <mergeCell ref="C15:C18"/>
    <mergeCell ref="D15:D18"/>
    <mergeCell ref="E15:E18"/>
    <mergeCell ref="A20:A23"/>
    <mergeCell ref="C20:C23"/>
    <mergeCell ref="D20:D23"/>
    <mergeCell ref="E20:E23"/>
    <mergeCell ref="A45:A48"/>
    <mergeCell ref="C45:C48"/>
    <mergeCell ref="D45:D48"/>
    <mergeCell ref="E45:E48"/>
    <mergeCell ref="A50:A53"/>
    <mergeCell ref="C50:C53"/>
    <mergeCell ref="D50:D53"/>
    <mergeCell ref="E50:E53"/>
    <mergeCell ref="A35:A38"/>
    <mergeCell ref="C35:C38"/>
    <mergeCell ref="D35:D38"/>
    <mergeCell ref="E35:E38"/>
    <mergeCell ref="A40:A43"/>
    <mergeCell ref="C40:C43"/>
    <mergeCell ref="D40:D43"/>
    <mergeCell ref="E40:E43"/>
    <mergeCell ref="A65:A68"/>
    <mergeCell ref="C65:C68"/>
    <mergeCell ref="D65:D68"/>
    <mergeCell ref="E65:E68"/>
    <mergeCell ref="A70:A73"/>
    <mergeCell ref="C70:C73"/>
    <mergeCell ref="D70:D73"/>
    <mergeCell ref="E70:E73"/>
    <mergeCell ref="A55:A58"/>
    <mergeCell ref="C55:C58"/>
    <mergeCell ref="D55:D58"/>
    <mergeCell ref="E55:E58"/>
    <mergeCell ref="A60:A63"/>
    <mergeCell ref="C60:C63"/>
    <mergeCell ref="D60:D63"/>
    <mergeCell ref="E60:E63"/>
    <mergeCell ref="A85:A88"/>
    <mergeCell ref="C85:C88"/>
    <mergeCell ref="D85:D88"/>
    <mergeCell ref="E85:E88"/>
    <mergeCell ref="A90:A93"/>
    <mergeCell ref="C90:C93"/>
    <mergeCell ref="D90:D93"/>
    <mergeCell ref="E90:E93"/>
    <mergeCell ref="A75:A78"/>
    <mergeCell ref="C75:C78"/>
    <mergeCell ref="D75:D78"/>
    <mergeCell ref="E75:E78"/>
    <mergeCell ref="A80:A83"/>
    <mergeCell ref="C80:C83"/>
    <mergeCell ref="D80:D83"/>
    <mergeCell ref="E80:E83"/>
    <mergeCell ref="A105:A108"/>
    <mergeCell ref="C105:C108"/>
    <mergeCell ref="D105:D108"/>
    <mergeCell ref="E105:E108"/>
    <mergeCell ref="A110:A113"/>
    <mergeCell ref="C110:C113"/>
    <mergeCell ref="D110:D113"/>
    <mergeCell ref="E110:E113"/>
    <mergeCell ref="A95:A98"/>
    <mergeCell ref="C95:C98"/>
    <mergeCell ref="D95:D98"/>
    <mergeCell ref="E95:E98"/>
    <mergeCell ref="A100:A103"/>
    <mergeCell ref="C100:C103"/>
    <mergeCell ref="D100:D103"/>
    <mergeCell ref="E100:E103"/>
    <mergeCell ref="A125:A128"/>
    <mergeCell ref="C125:C128"/>
    <mergeCell ref="D125:D128"/>
    <mergeCell ref="E125:E128"/>
    <mergeCell ref="A130:A133"/>
    <mergeCell ref="C130:C133"/>
    <mergeCell ref="D130:D133"/>
    <mergeCell ref="E130:E133"/>
    <mergeCell ref="A115:A118"/>
    <mergeCell ref="C115:C118"/>
    <mergeCell ref="D115:D118"/>
    <mergeCell ref="E115:E118"/>
    <mergeCell ref="A120:A123"/>
    <mergeCell ref="C120:C123"/>
    <mergeCell ref="D120:D123"/>
    <mergeCell ref="E120:E123"/>
    <mergeCell ref="A145:A148"/>
    <mergeCell ref="C145:C148"/>
    <mergeCell ref="D145:D148"/>
    <mergeCell ref="E145:E148"/>
    <mergeCell ref="A150:A153"/>
    <mergeCell ref="C150:C153"/>
    <mergeCell ref="D150:D153"/>
    <mergeCell ref="E150:E153"/>
    <mergeCell ref="A135:A138"/>
    <mergeCell ref="C135:C138"/>
    <mergeCell ref="D135:D138"/>
    <mergeCell ref="E135:E138"/>
    <mergeCell ref="A140:A143"/>
    <mergeCell ref="C140:C143"/>
    <mergeCell ref="D140:D143"/>
    <mergeCell ref="E140:E143"/>
    <mergeCell ref="A165:A168"/>
    <mergeCell ref="C165:C168"/>
    <mergeCell ref="D165:D168"/>
    <mergeCell ref="E165:E168"/>
    <mergeCell ref="A170:A173"/>
    <mergeCell ref="C170:C173"/>
    <mergeCell ref="D170:D173"/>
    <mergeCell ref="E170:E173"/>
    <mergeCell ref="A155:A158"/>
    <mergeCell ref="C155:C158"/>
    <mergeCell ref="D155:D158"/>
    <mergeCell ref="E155:E158"/>
    <mergeCell ref="A160:A163"/>
    <mergeCell ref="C160:C163"/>
    <mergeCell ref="D160:D163"/>
    <mergeCell ref="E160:E163"/>
    <mergeCell ref="A185:A188"/>
    <mergeCell ref="C185:C188"/>
    <mergeCell ref="D185:D188"/>
    <mergeCell ref="E185:E188"/>
    <mergeCell ref="A190:A193"/>
    <mergeCell ref="C190:C193"/>
    <mergeCell ref="D190:D193"/>
    <mergeCell ref="E190:E193"/>
    <mergeCell ref="A175:A178"/>
    <mergeCell ref="C175:C178"/>
    <mergeCell ref="D175:D178"/>
    <mergeCell ref="E175:E178"/>
    <mergeCell ref="A180:A183"/>
    <mergeCell ref="C180:C183"/>
    <mergeCell ref="D180:D183"/>
    <mergeCell ref="E180:E183"/>
    <mergeCell ref="A205:A208"/>
    <mergeCell ref="C205:C208"/>
    <mergeCell ref="D205:D208"/>
    <mergeCell ref="E205:E208"/>
    <mergeCell ref="A210:A213"/>
    <mergeCell ref="C210:C213"/>
    <mergeCell ref="D210:D213"/>
    <mergeCell ref="E210:E213"/>
    <mergeCell ref="A195:A198"/>
    <mergeCell ref="C195:C198"/>
    <mergeCell ref="D195:D198"/>
    <mergeCell ref="E195:E198"/>
    <mergeCell ref="A200:A203"/>
    <mergeCell ref="C200:C203"/>
    <mergeCell ref="D200:D203"/>
    <mergeCell ref="E200:E203"/>
    <mergeCell ref="A225:A228"/>
    <mergeCell ref="C225:C228"/>
    <mergeCell ref="D225:D228"/>
    <mergeCell ref="E225:E228"/>
    <mergeCell ref="A230:A233"/>
    <mergeCell ref="C230:C233"/>
    <mergeCell ref="D230:D233"/>
    <mergeCell ref="E230:E233"/>
    <mergeCell ref="A215:A218"/>
    <mergeCell ref="C215:C218"/>
    <mergeCell ref="D215:D218"/>
    <mergeCell ref="E215:E218"/>
    <mergeCell ref="A220:A223"/>
    <mergeCell ref="C220:C223"/>
    <mergeCell ref="D220:D223"/>
    <mergeCell ref="E220:E223"/>
    <mergeCell ref="A245:A248"/>
    <mergeCell ref="C245:C248"/>
    <mergeCell ref="D245:D248"/>
    <mergeCell ref="E245:E248"/>
    <mergeCell ref="A250:A253"/>
    <mergeCell ref="C250:C253"/>
    <mergeCell ref="D250:D253"/>
    <mergeCell ref="E250:E253"/>
    <mergeCell ref="A235:A238"/>
    <mergeCell ref="C235:C238"/>
    <mergeCell ref="D235:D238"/>
    <mergeCell ref="E235:E238"/>
    <mergeCell ref="A240:A243"/>
    <mergeCell ref="C240:C243"/>
    <mergeCell ref="D240:D243"/>
    <mergeCell ref="E240:E243"/>
    <mergeCell ref="A265:A268"/>
    <mergeCell ref="C265:C268"/>
    <mergeCell ref="D265:D268"/>
    <mergeCell ref="E265:E268"/>
    <mergeCell ref="A270:A273"/>
    <mergeCell ref="C270:C273"/>
    <mergeCell ref="D270:D273"/>
    <mergeCell ref="E270:E273"/>
    <mergeCell ref="A255:A258"/>
    <mergeCell ref="C255:C258"/>
    <mergeCell ref="D255:D258"/>
    <mergeCell ref="E255:E258"/>
    <mergeCell ref="A260:A263"/>
    <mergeCell ref="C260:C263"/>
    <mergeCell ref="D260:D263"/>
    <mergeCell ref="E260:E263"/>
    <mergeCell ref="A285:A288"/>
    <mergeCell ref="C285:C288"/>
    <mergeCell ref="D285:D288"/>
    <mergeCell ref="E285:E288"/>
    <mergeCell ref="A290:A293"/>
    <mergeCell ref="C290:C293"/>
    <mergeCell ref="D290:D293"/>
    <mergeCell ref="E290:E293"/>
    <mergeCell ref="A275:A278"/>
    <mergeCell ref="C275:C278"/>
    <mergeCell ref="D275:D278"/>
    <mergeCell ref="E275:E278"/>
    <mergeCell ref="A280:A283"/>
    <mergeCell ref="C280:C283"/>
    <mergeCell ref="D280:D283"/>
    <mergeCell ref="E280:E283"/>
    <mergeCell ref="A305:A308"/>
    <mergeCell ref="C305:C308"/>
    <mergeCell ref="D305:D308"/>
    <mergeCell ref="E305:E308"/>
    <mergeCell ref="A310:A313"/>
    <mergeCell ref="C310:C313"/>
    <mergeCell ref="D310:D313"/>
    <mergeCell ref="E310:E313"/>
    <mergeCell ref="A295:A298"/>
    <mergeCell ref="C295:C298"/>
    <mergeCell ref="D295:D298"/>
    <mergeCell ref="E295:E298"/>
    <mergeCell ref="A300:A303"/>
    <mergeCell ref="C300:C303"/>
    <mergeCell ref="D300:D303"/>
    <mergeCell ref="E300:E303"/>
    <mergeCell ref="A325:A328"/>
    <mergeCell ref="C325:C328"/>
    <mergeCell ref="D325:D328"/>
    <mergeCell ref="E325:E328"/>
    <mergeCell ref="A330:A333"/>
    <mergeCell ref="C330:C333"/>
    <mergeCell ref="D330:D333"/>
    <mergeCell ref="E330:E333"/>
    <mergeCell ref="A315:A318"/>
    <mergeCell ref="C315:C318"/>
    <mergeCell ref="D315:D318"/>
    <mergeCell ref="E315:E318"/>
    <mergeCell ref="A320:A323"/>
    <mergeCell ref="C320:C323"/>
    <mergeCell ref="D320:D323"/>
    <mergeCell ref="E320:E323"/>
    <mergeCell ref="A345:A348"/>
    <mergeCell ref="C345:C348"/>
    <mergeCell ref="D345:D348"/>
    <mergeCell ref="E345:E348"/>
    <mergeCell ref="A350:A353"/>
    <mergeCell ref="C350:C353"/>
    <mergeCell ref="D350:D353"/>
    <mergeCell ref="E350:E353"/>
    <mergeCell ref="A335:A338"/>
    <mergeCell ref="C335:C338"/>
    <mergeCell ref="D335:D338"/>
    <mergeCell ref="E335:E338"/>
    <mergeCell ref="A340:A343"/>
    <mergeCell ref="C340:C343"/>
    <mergeCell ref="D340:D343"/>
    <mergeCell ref="E340:E343"/>
    <mergeCell ref="A365:A368"/>
    <mergeCell ref="C365:C368"/>
    <mergeCell ref="D365:D368"/>
    <mergeCell ref="E365:E368"/>
    <mergeCell ref="A370:A373"/>
    <mergeCell ref="C370:C373"/>
    <mergeCell ref="D370:D373"/>
    <mergeCell ref="E370:E373"/>
    <mergeCell ref="A355:A358"/>
    <mergeCell ref="C355:C358"/>
    <mergeCell ref="D355:D358"/>
    <mergeCell ref="E355:E358"/>
    <mergeCell ref="A360:A363"/>
    <mergeCell ref="C360:C363"/>
    <mergeCell ref="D360:D363"/>
    <mergeCell ref="E360:E363"/>
    <mergeCell ref="A385:A388"/>
    <mergeCell ref="C385:C388"/>
    <mergeCell ref="D385:D388"/>
    <mergeCell ref="E385:E388"/>
    <mergeCell ref="A390:A393"/>
    <mergeCell ref="C390:C393"/>
    <mergeCell ref="D390:D393"/>
    <mergeCell ref="E390:E393"/>
    <mergeCell ref="A375:A378"/>
    <mergeCell ref="C375:C378"/>
    <mergeCell ref="D375:D378"/>
    <mergeCell ref="E375:E378"/>
    <mergeCell ref="A380:A383"/>
    <mergeCell ref="C380:C383"/>
    <mergeCell ref="D380:D383"/>
    <mergeCell ref="E380:E383"/>
    <mergeCell ref="A405:A408"/>
    <mergeCell ref="C405:C408"/>
    <mergeCell ref="D405:D408"/>
    <mergeCell ref="E405:E408"/>
    <mergeCell ref="A410:A413"/>
    <mergeCell ref="C410:C413"/>
    <mergeCell ref="D410:D413"/>
    <mergeCell ref="E410:E413"/>
    <mergeCell ref="A395:A398"/>
    <mergeCell ref="C395:C398"/>
    <mergeCell ref="D395:D398"/>
    <mergeCell ref="E395:E398"/>
    <mergeCell ref="A400:A403"/>
    <mergeCell ref="C400:C403"/>
    <mergeCell ref="D400:D403"/>
    <mergeCell ref="E400:E403"/>
    <mergeCell ref="A425:A428"/>
    <mergeCell ref="C425:C428"/>
    <mergeCell ref="D425:D428"/>
    <mergeCell ref="E425:E428"/>
    <mergeCell ref="A430:A433"/>
    <mergeCell ref="C430:C433"/>
    <mergeCell ref="D430:D433"/>
    <mergeCell ref="E430:E433"/>
    <mergeCell ref="A415:A418"/>
    <mergeCell ref="C415:C418"/>
    <mergeCell ref="D415:D418"/>
    <mergeCell ref="E415:E418"/>
    <mergeCell ref="A420:A423"/>
    <mergeCell ref="C420:C423"/>
    <mergeCell ref="D420:D423"/>
    <mergeCell ref="E420:E423"/>
    <mergeCell ref="A445:A448"/>
    <mergeCell ref="C445:C448"/>
    <mergeCell ref="D445:D448"/>
    <mergeCell ref="E445:E448"/>
    <mergeCell ref="A450:A453"/>
    <mergeCell ref="C450:C453"/>
    <mergeCell ref="D450:D453"/>
    <mergeCell ref="E450:E453"/>
    <mergeCell ref="A435:A438"/>
    <mergeCell ref="C435:C438"/>
    <mergeCell ref="D435:D438"/>
    <mergeCell ref="E435:E438"/>
    <mergeCell ref="A440:A443"/>
    <mergeCell ref="C440:C443"/>
    <mergeCell ref="D440:D443"/>
    <mergeCell ref="E440:E443"/>
    <mergeCell ref="A465:A468"/>
    <mergeCell ref="C465:C468"/>
    <mergeCell ref="D465:D468"/>
    <mergeCell ref="E465:E468"/>
    <mergeCell ref="A470:A473"/>
    <mergeCell ref="C470:C473"/>
    <mergeCell ref="D470:D473"/>
    <mergeCell ref="E470:E473"/>
    <mergeCell ref="A455:A458"/>
    <mergeCell ref="C455:C458"/>
    <mergeCell ref="D455:D458"/>
    <mergeCell ref="E455:E458"/>
    <mergeCell ref="A460:A463"/>
    <mergeCell ref="C460:C463"/>
    <mergeCell ref="D460:D463"/>
    <mergeCell ref="E460:E463"/>
    <mergeCell ref="A485:A488"/>
    <mergeCell ref="C485:C488"/>
    <mergeCell ref="D485:D488"/>
    <mergeCell ref="E485:E488"/>
    <mergeCell ref="A490:A493"/>
    <mergeCell ref="C490:C493"/>
    <mergeCell ref="D490:D493"/>
    <mergeCell ref="E490:E493"/>
    <mergeCell ref="A475:A478"/>
    <mergeCell ref="C475:C478"/>
    <mergeCell ref="D475:D478"/>
    <mergeCell ref="E475:E478"/>
    <mergeCell ref="A480:A483"/>
    <mergeCell ref="C480:C483"/>
    <mergeCell ref="D480:D483"/>
    <mergeCell ref="E480:E483"/>
    <mergeCell ref="A505:A508"/>
    <mergeCell ref="C505:C508"/>
    <mergeCell ref="D505:D508"/>
    <mergeCell ref="E505:E508"/>
    <mergeCell ref="A510:A513"/>
    <mergeCell ref="C510:C513"/>
    <mergeCell ref="D510:D513"/>
    <mergeCell ref="E510:E513"/>
    <mergeCell ref="A495:A498"/>
    <mergeCell ref="C495:C498"/>
    <mergeCell ref="D495:D498"/>
    <mergeCell ref="E495:E498"/>
    <mergeCell ref="A500:A503"/>
    <mergeCell ref="C500:C503"/>
    <mergeCell ref="D500:D503"/>
    <mergeCell ref="E500:E503"/>
    <mergeCell ref="A525:A528"/>
    <mergeCell ref="C525:C528"/>
    <mergeCell ref="D525:D528"/>
    <mergeCell ref="E525:E528"/>
    <mergeCell ref="A530:A533"/>
    <mergeCell ref="C530:C533"/>
    <mergeCell ref="D530:D533"/>
    <mergeCell ref="E530:E533"/>
    <mergeCell ref="A515:A518"/>
    <mergeCell ref="C515:C518"/>
    <mergeCell ref="D515:D518"/>
    <mergeCell ref="E515:E518"/>
    <mergeCell ref="A520:A523"/>
    <mergeCell ref="C520:C523"/>
    <mergeCell ref="D520:D523"/>
    <mergeCell ref="E520:E523"/>
    <mergeCell ref="A545:A548"/>
    <mergeCell ref="C545:C548"/>
    <mergeCell ref="D545:D548"/>
    <mergeCell ref="E545:E548"/>
    <mergeCell ref="A550:A553"/>
    <mergeCell ref="C550:C553"/>
    <mergeCell ref="D550:D553"/>
    <mergeCell ref="E550:E553"/>
    <mergeCell ref="A535:A538"/>
    <mergeCell ref="C535:C538"/>
    <mergeCell ref="D535:D538"/>
    <mergeCell ref="E535:E538"/>
    <mergeCell ref="A540:A543"/>
    <mergeCell ref="C540:C543"/>
    <mergeCell ref="D540:D543"/>
    <mergeCell ref="E540:E543"/>
    <mergeCell ref="A565:A568"/>
    <mergeCell ref="C565:C568"/>
    <mergeCell ref="D565:D568"/>
    <mergeCell ref="E565:E568"/>
    <mergeCell ref="A570:A573"/>
    <mergeCell ref="C570:C573"/>
    <mergeCell ref="D570:D573"/>
    <mergeCell ref="E570:E573"/>
    <mergeCell ref="A555:A558"/>
    <mergeCell ref="C555:C558"/>
    <mergeCell ref="D555:D558"/>
    <mergeCell ref="E555:E558"/>
    <mergeCell ref="A560:A563"/>
    <mergeCell ref="C560:C563"/>
    <mergeCell ref="D560:D563"/>
    <mergeCell ref="E560:E563"/>
    <mergeCell ref="A585:A588"/>
    <mergeCell ref="C585:C588"/>
    <mergeCell ref="D585:D588"/>
    <mergeCell ref="E585:E588"/>
    <mergeCell ref="A590:A593"/>
    <mergeCell ref="C590:C593"/>
    <mergeCell ref="D590:D593"/>
    <mergeCell ref="E590:E593"/>
    <mergeCell ref="A575:A578"/>
    <mergeCell ref="C575:C578"/>
    <mergeCell ref="D575:D578"/>
    <mergeCell ref="E575:E578"/>
    <mergeCell ref="A580:A583"/>
    <mergeCell ref="C580:C583"/>
    <mergeCell ref="D580:D583"/>
    <mergeCell ref="E580:E583"/>
    <mergeCell ref="A612:E612"/>
    <mergeCell ref="A613:E613"/>
    <mergeCell ref="A605:A608"/>
    <mergeCell ref="C605:C608"/>
    <mergeCell ref="D605:D608"/>
    <mergeCell ref="E605:E608"/>
    <mergeCell ref="A610:E610"/>
    <mergeCell ref="A611:E611"/>
    <mergeCell ref="A595:A598"/>
    <mergeCell ref="C595:C598"/>
    <mergeCell ref="D595:D598"/>
    <mergeCell ref="E595:E598"/>
    <mergeCell ref="A600:A603"/>
    <mergeCell ref="C600:C603"/>
    <mergeCell ref="D600:D603"/>
    <mergeCell ref="E600:E6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D19" sqref="D19"/>
    </sheetView>
  </sheetViews>
  <sheetFormatPr baseColWidth="10" defaultRowHeight="12.75" x14ac:dyDescent="0.2"/>
  <sheetData>
    <row r="5" spans="1:2" x14ac:dyDescent="0.2">
      <c r="A5">
        <v>2012</v>
      </c>
      <c r="B5">
        <v>2352</v>
      </c>
    </row>
    <row r="6" spans="1:2" x14ac:dyDescent="0.2">
      <c r="A6">
        <v>2013</v>
      </c>
    </row>
    <row r="7" spans="1:2" x14ac:dyDescent="0.2">
      <c r="A7">
        <v>2014</v>
      </c>
    </row>
    <row r="17" spans="5:5" x14ac:dyDescent="0.2">
      <c r="E17">
        <f>2456/4</f>
        <v>614</v>
      </c>
    </row>
    <row r="18" spans="5:5" x14ac:dyDescent="0.2">
      <c r="E18">
        <f>+E17*3</f>
        <v>1842</v>
      </c>
    </row>
    <row r="19" spans="5:5" x14ac:dyDescent="0.2">
      <c r="E19">
        <v>1772</v>
      </c>
    </row>
    <row r="20" spans="5:5" x14ac:dyDescent="0.2">
      <c r="E20">
        <f>+E19/E18*100</f>
        <v>96.199782844733988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RR 2DO TRIM 2014 (2)</vt:lpstr>
      <vt:lpstr>RR 3er TRIM 2014 plen</vt:lpstr>
      <vt:lpstr>RR 4TO TRIM 2014 AL 18022015</vt:lpstr>
      <vt:lpstr>RR 3er TRIM 2014 RESUELTOS</vt:lpstr>
      <vt:lpstr>RR 3er TRIM 2014</vt:lpstr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Alejandro.Delgado</dc:creator>
  <cp:lastModifiedBy>elrol</cp:lastModifiedBy>
  <cp:lastPrinted>2015-01-21T21:05:21Z</cp:lastPrinted>
  <dcterms:created xsi:type="dcterms:W3CDTF">2014-05-27T23:00:03Z</dcterms:created>
  <dcterms:modified xsi:type="dcterms:W3CDTF">2015-02-25T18:31:51Z</dcterms:modified>
</cp:coreProperties>
</file>